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28620" windowHeight="13170" tabRatio="868" activeTab="24"/>
  </bookViews>
  <sheets>
    <sheet name="control" sheetId="3" r:id="rId1"/>
    <sheet name="TM1_1" sheetId="2" r:id="rId2"/>
    <sheet name="TM1_2" sheetId="1" r:id="rId3"/>
    <sheet name="input_1" sheetId="5" r:id="rId4"/>
    <sheet name="input_2" sheetId="6" r:id="rId5"/>
    <sheet name="input_3" sheetId="4" r:id="rId6"/>
    <sheet name="input_4" sheetId="7" r:id="rId7"/>
    <sheet name="input_5" sheetId="10" r:id="rId8"/>
    <sheet name="input_6" sheetId="15" r:id="rId9"/>
    <sheet name="input_7" sheetId="21" r:id="rId10"/>
    <sheet name="input_8" sheetId="22" r:id="rId11"/>
    <sheet name="calc_1a" sheetId="13" r:id="rId12"/>
    <sheet name="calc_1b" sheetId="9" r:id="rId13"/>
    <sheet name="calc_1c" sheetId="11" r:id="rId14"/>
    <sheet name="calc_1d" sheetId="12" r:id="rId15"/>
    <sheet name="calc_1e" sheetId="8" r:id="rId16"/>
    <sheet name="calc_2a" sheetId="16" r:id="rId17"/>
    <sheet name="calc_2b" sheetId="17" r:id="rId18"/>
    <sheet name="calc_3a" sheetId="18" r:id="rId19"/>
    <sheet name="calc_3b" sheetId="19" r:id="rId20"/>
    <sheet name="calc_3c" sheetId="20" r:id="rId21"/>
    <sheet name="calc_4a" sheetId="23" r:id="rId22"/>
    <sheet name="calc_4b" sheetId="24" r:id="rId23"/>
    <sheet name="calc_4c" sheetId="27" r:id="rId24"/>
    <sheet name="summary" sheetId="25" r:id="rId25"/>
  </sheets>
  <definedNames>
    <definedName name="TM1REBUILDOPTION">1</definedName>
  </definedNames>
  <calcPr calcId="125725" concurrentCalc="0"/>
</workbook>
</file>

<file path=xl/calcChain.xml><?xml version="1.0" encoding="utf-8"?>
<calcChain xmlns="http://schemas.openxmlformats.org/spreadsheetml/2006/main">
  <c r="D8" i="15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7"/>
  <c r="R28"/>
  <c r="R29"/>
  <c r="R30"/>
  <c r="R31"/>
  <c r="R32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7"/>
  <c r="C22" i="9"/>
  <c r="C22" i="11"/>
  <c r="C22" i="12"/>
  <c r="C21" i="9"/>
  <c r="C21" i="11"/>
  <c r="C21" i="12"/>
  <c r="C20" i="9"/>
  <c r="C20" i="11"/>
  <c r="C20" i="12"/>
  <c r="C19" i="9"/>
  <c r="C19" i="11"/>
  <c r="C19" i="12"/>
  <c r="C18" i="9"/>
  <c r="C18" i="11"/>
  <c r="C18" i="12"/>
  <c r="C17" i="9"/>
  <c r="C17" i="11"/>
  <c r="C17" i="12"/>
  <c r="C16" i="9"/>
  <c r="C16" i="11"/>
  <c r="C16" i="12"/>
  <c r="C15" i="9"/>
  <c r="C15" i="11"/>
  <c r="C15" i="12"/>
  <c r="C14" i="9"/>
  <c r="C14" i="11"/>
  <c r="C14" i="12"/>
  <c r="C13" i="9"/>
  <c r="C13" i="11"/>
  <c r="C13" i="12"/>
  <c r="C12" i="9"/>
  <c r="C12" i="11"/>
  <c r="C12" i="12"/>
  <c r="C11" i="9"/>
  <c r="C11" i="11"/>
  <c r="C11" i="12"/>
  <c r="C10" i="9"/>
  <c r="C10" i="11"/>
  <c r="C10" i="12"/>
  <c r="C9" i="9"/>
  <c r="C9" i="11"/>
  <c r="C9" i="12"/>
  <c r="C8" i="9"/>
  <c r="C8" i="11"/>
  <c r="C8" i="12"/>
  <c r="O22" i="9"/>
  <c r="N22"/>
  <c r="M22"/>
  <c r="L22"/>
  <c r="K22"/>
  <c r="J22"/>
  <c r="I22"/>
  <c r="H22"/>
  <c r="G22"/>
  <c r="F22"/>
  <c r="E22"/>
  <c r="D22"/>
  <c r="O21"/>
  <c r="N21"/>
  <c r="M21"/>
  <c r="L21"/>
  <c r="K21"/>
  <c r="J21"/>
  <c r="I21"/>
  <c r="H21"/>
  <c r="G21"/>
  <c r="F21"/>
  <c r="E21"/>
  <c r="D21"/>
  <c r="O20"/>
  <c r="N20"/>
  <c r="M20"/>
  <c r="L20"/>
  <c r="K20"/>
  <c r="J20"/>
  <c r="I20"/>
  <c r="H20"/>
  <c r="G20"/>
  <c r="F20"/>
  <c r="E20"/>
  <c r="D20"/>
  <c r="O19"/>
  <c r="N19"/>
  <c r="M19"/>
  <c r="L19"/>
  <c r="K19"/>
  <c r="J19"/>
  <c r="I19"/>
  <c r="H19"/>
  <c r="G19"/>
  <c r="F19"/>
  <c r="E19"/>
  <c r="D19"/>
  <c r="O18"/>
  <c r="N18"/>
  <c r="M18"/>
  <c r="L18"/>
  <c r="K18"/>
  <c r="J18"/>
  <c r="I18"/>
  <c r="H18"/>
  <c r="G18"/>
  <c r="F18"/>
  <c r="E18"/>
  <c r="D18"/>
  <c r="O17"/>
  <c r="N17"/>
  <c r="M17"/>
  <c r="L17"/>
  <c r="K17"/>
  <c r="J17"/>
  <c r="I17"/>
  <c r="H17"/>
  <c r="G17"/>
  <c r="F17"/>
  <c r="E17"/>
  <c r="D17"/>
  <c r="O16"/>
  <c r="N16"/>
  <c r="M16"/>
  <c r="L16"/>
  <c r="K16"/>
  <c r="J16"/>
  <c r="I16"/>
  <c r="H16"/>
  <c r="G16"/>
  <c r="F16"/>
  <c r="E16"/>
  <c r="D16"/>
  <c r="O15"/>
  <c r="N15"/>
  <c r="M15"/>
  <c r="L15"/>
  <c r="K15"/>
  <c r="J15"/>
  <c r="I15"/>
  <c r="H15"/>
  <c r="G15"/>
  <c r="F15"/>
  <c r="E15"/>
  <c r="D15"/>
  <c r="O14"/>
  <c r="N14"/>
  <c r="M14"/>
  <c r="L14"/>
  <c r="K14"/>
  <c r="J14"/>
  <c r="I14"/>
  <c r="H14"/>
  <c r="G14"/>
  <c r="F14"/>
  <c r="E14"/>
  <c r="D14"/>
  <c r="O13"/>
  <c r="N13"/>
  <c r="M13"/>
  <c r="L13"/>
  <c r="K13"/>
  <c r="J13"/>
  <c r="I13"/>
  <c r="H13"/>
  <c r="G13"/>
  <c r="F13"/>
  <c r="E13"/>
  <c r="D13"/>
  <c r="O12"/>
  <c r="N12"/>
  <c r="M12"/>
  <c r="L12"/>
  <c r="K12"/>
  <c r="J12"/>
  <c r="I12"/>
  <c r="H12"/>
  <c r="G12"/>
  <c r="F12"/>
  <c r="E12"/>
  <c r="D12"/>
  <c r="O11"/>
  <c r="N11"/>
  <c r="M11"/>
  <c r="L11"/>
  <c r="K11"/>
  <c r="J11"/>
  <c r="I11"/>
  <c r="H11"/>
  <c r="G11"/>
  <c r="F11"/>
  <c r="E11"/>
  <c r="D11"/>
  <c r="O10"/>
  <c r="N10"/>
  <c r="M10"/>
  <c r="L10"/>
  <c r="K10"/>
  <c r="J10"/>
  <c r="I10"/>
  <c r="H10"/>
  <c r="G10"/>
  <c r="F10"/>
  <c r="E10"/>
  <c r="D10"/>
  <c r="O9"/>
  <c r="N9"/>
  <c r="M9"/>
  <c r="L9"/>
  <c r="K9"/>
  <c r="J9"/>
  <c r="I9"/>
  <c r="H9"/>
  <c r="G9"/>
  <c r="F9"/>
  <c r="E9"/>
  <c r="D9"/>
  <c r="O8"/>
  <c r="N8"/>
  <c r="M8"/>
  <c r="L8"/>
  <c r="K8"/>
  <c r="J8"/>
  <c r="I8"/>
  <c r="H8"/>
  <c r="G8"/>
  <c r="F8"/>
  <c r="E8"/>
  <c r="D8"/>
  <c r="A8" i="1"/>
  <c r="A9"/>
  <c r="A10"/>
  <c r="A11"/>
  <c r="A12"/>
  <c r="A13"/>
  <c r="A14"/>
  <c r="A15"/>
  <c r="A16"/>
  <c r="A17"/>
  <c r="A18"/>
  <c r="A19"/>
  <c r="A20"/>
  <c r="A21"/>
  <c r="A22"/>
  <c r="A23"/>
  <c r="M9"/>
  <c r="L9"/>
  <c r="K9"/>
  <c r="J9"/>
  <c r="I9"/>
  <c r="H9"/>
  <c r="G9"/>
  <c r="F9"/>
  <c r="E9"/>
  <c r="D9"/>
  <c r="C9"/>
  <c r="B9"/>
  <c r="C8" i="16"/>
  <c r="C9"/>
  <c r="C10"/>
  <c r="D8" i="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E41" i="13"/>
  <c r="F43" i="8"/>
  <c r="H43"/>
  <c r="D10" i="16"/>
  <c r="E29" i="13"/>
  <c r="F31" i="8"/>
  <c r="E28" i="13"/>
  <c r="F30" i="8"/>
  <c r="E27" i="13"/>
  <c r="F29" i="8"/>
  <c r="E26" i="13"/>
  <c r="F28" i="8"/>
  <c r="E25" i="13"/>
  <c r="F27" i="8"/>
  <c r="E24" i="13"/>
  <c r="F26" i="8"/>
  <c r="E23" i="13"/>
  <c r="F25" i="8"/>
  <c r="E22" i="13"/>
  <c r="F24" i="8"/>
  <c r="E21" i="13"/>
  <c r="F23" i="8"/>
  <c r="E20" i="13"/>
  <c r="F22" i="8"/>
  <c r="E19" i="13"/>
  <c r="F21" i="8"/>
  <c r="E18" i="13"/>
  <c r="F20" i="8"/>
  <c r="E17" i="13"/>
  <c r="F19" i="8"/>
  <c r="E16" i="13"/>
  <c r="F18" i="8"/>
  <c r="E15" i="13"/>
  <c r="F17" i="8"/>
  <c r="E14" i="13"/>
  <c r="F16" i="8"/>
  <c r="E13" i="13"/>
  <c r="F15" i="8"/>
  <c r="E12" i="13"/>
  <c r="F14" i="8"/>
  <c r="E11" i="13"/>
  <c r="F13" i="8"/>
  <c r="E10" i="13"/>
  <c r="F12" i="8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D9" i="16"/>
  <c r="G9"/>
  <c r="E10"/>
  <c r="G10"/>
  <c r="D10" i="17"/>
  <c r="C11" i="16"/>
  <c r="D44" i="8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E53" i="13"/>
  <c r="F55" i="8"/>
  <c r="H55"/>
  <c r="D11" i="16"/>
  <c r="E11"/>
  <c r="G11"/>
  <c r="D11" i="17"/>
  <c r="E10"/>
  <c r="D9"/>
  <c r="E9"/>
  <c r="G9"/>
  <c r="G10"/>
  <c r="G11"/>
  <c r="C12" i="16"/>
  <c r="D56" i="8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E65" i="13"/>
  <c r="F67" i="8"/>
  <c r="H67"/>
  <c r="D12" i="16"/>
  <c r="E12"/>
  <c r="G12"/>
  <c r="D12" i="17"/>
  <c r="G12"/>
  <c r="C13" i="16"/>
  <c r="D68" i="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E77" i="13"/>
  <c r="F79" i="8"/>
  <c r="H79"/>
  <c r="D13" i="16"/>
  <c r="E13"/>
  <c r="G13"/>
  <c r="D13" i="17"/>
  <c r="G13"/>
  <c r="C14" i="16"/>
  <c r="D80" i="8"/>
  <c r="E80"/>
  <c r="D81"/>
  <c r="E81"/>
  <c r="D82"/>
  <c r="E82"/>
  <c r="D83"/>
  <c r="E83"/>
  <c r="D84"/>
  <c r="E84"/>
  <c r="D85"/>
  <c r="E85"/>
  <c r="D86"/>
  <c r="E86"/>
  <c r="D87"/>
  <c r="E87"/>
  <c r="D88"/>
  <c r="E88"/>
  <c r="D89"/>
  <c r="E89"/>
  <c r="D90"/>
  <c r="E90"/>
  <c r="D91"/>
  <c r="E91"/>
  <c r="E89" i="13"/>
  <c r="F91" i="8"/>
  <c r="H91"/>
  <c r="D14" i="16"/>
  <c r="E14"/>
  <c r="G14"/>
  <c r="D14" i="17"/>
  <c r="G14"/>
  <c r="C15" i="16"/>
  <c r="D92" i="8"/>
  <c r="E92"/>
  <c r="D93"/>
  <c r="E93"/>
  <c r="D94"/>
  <c r="E94"/>
  <c r="D95"/>
  <c r="E95"/>
  <c r="D96"/>
  <c r="E96"/>
  <c r="D97"/>
  <c r="E97"/>
  <c r="D98"/>
  <c r="E98"/>
  <c r="D99"/>
  <c r="E99"/>
  <c r="D100"/>
  <c r="E100"/>
  <c r="D101"/>
  <c r="E101"/>
  <c r="D102"/>
  <c r="E102"/>
  <c r="D103"/>
  <c r="E103"/>
  <c r="E101" i="13"/>
  <c r="F103" i="8"/>
  <c r="H103"/>
  <c r="D15" i="16"/>
  <c r="E15"/>
  <c r="G15"/>
  <c r="D15" i="17"/>
  <c r="G15"/>
  <c r="C16" i="16"/>
  <c r="D104" i="8"/>
  <c r="E104"/>
  <c r="D105"/>
  <c r="E105"/>
  <c r="D106"/>
  <c r="E106"/>
  <c r="D107"/>
  <c r="E107"/>
  <c r="D108"/>
  <c r="E108"/>
  <c r="D109"/>
  <c r="E109"/>
  <c r="D110"/>
  <c r="E110"/>
  <c r="D111"/>
  <c r="E111"/>
  <c r="D112"/>
  <c r="E112"/>
  <c r="D113"/>
  <c r="E113"/>
  <c r="D114"/>
  <c r="E114"/>
  <c r="D115"/>
  <c r="E115"/>
  <c r="E113" i="13"/>
  <c r="F115" i="8"/>
  <c r="H115"/>
  <c r="D16" i="16"/>
  <c r="E16"/>
  <c r="G16"/>
  <c r="D16" i="17"/>
  <c r="G16"/>
  <c r="C17" i="16"/>
  <c r="D116" i="8"/>
  <c r="E116"/>
  <c r="D117"/>
  <c r="E117"/>
  <c r="D118"/>
  <c r="E118"/>
  <c r="D119"/>
  <c r="E119"/>
  <c r="D120"/>
  <c r="E120"/>
  <c r="D121"/>
  <c r="E121"/>
  <c r="D122"/>
  <c r="E122"/>
  <c r="D123"/>
  <c r="E123"/>
  <c r="D124"/>
  <c r="E124"/>
  <c r="D125"/>
  <c r="E125"/>
  <c r="D126"/>
  <c r="E126"/>
  <c r="D127"/>
  <c r="E127"/>
  <c r="E125" i="13"/>
  <c r="F127" i="8"/>
  <c r="H127"/>
  <c r="D17" i="16"/>
  <c r="E17"/>
  <c r="G17"/>
  <c r="D17" i="17"/>
  <c r="G17"/>
  <c r="C18" i="16"/>
  <c r="D128" i="8"/>
  <c r="E128"/>
  <c r="D129"/>
  <c r="E129"/>
  <c r="D130"/>
  <c r="E130"/>
  <c r="D131"/>
  <c r="E131"/>
  <c r="D132"/>
  <c r="E132"/>
  <c r="D133"/>
  <c r="E133"/>
  <c r="D134"/>
  <c r="E134"/>
  <c r="D135"/>
  <c r="E135"/>
  <c r="D136"/>
  <c r="E136"/>
  <c r="D137"/>
  <c r="E137"/>
  <c r="D138"/>
  <c r="E138"/>
  <c r="D139"/>
  <c r="E139"/>
  <c r="E137" i="13"/>
  <c r="F139" i="8"/>
  <c r="H139"/>
  <c r="D18" i="16"/>
  <c r="E18"/>
  <c r="G18"/>
  <c r="D18" i="17"/>
  <c r="G18"/>
  <c r="C19" i="16"/>
  <c r="D140" i="8"/>
  <c r="E140"/>
  <c r="D141"/>
  <c r="E141"/>
  <c r="D142"/>
  <c r="E142"/>
  <c r="D143"/>
  <c r="E143"/>
  <c r="D144"/>
  <c r="E144"/>
  <c r="D145"/>
  <c r="E145"/>
  <c r="D146"/>
  <c r="E146"/>
  <c r="D147"/>
  <c r="E147"/>
  <c r="D148"/>
  <c r="E148"/>
  <c r="D149"/>
  <c r="E149"/>
  <c r="D150"/>
  <c r="E150"/>
  <c r="D151"/>
  <c r="E151"/>
  <c r="E149" i="13"/>
  <c r="F151" i="8"/>
  <c r="H151"/>
  <c r="D19" i="16"/>
  <c r="E19"/>
  <c r="G19"/>
  <c r="D19" i="17"/>
  <c r="G19"/>
  <c r="C20" i="16"/>
  <c r="D152" i="8"/>
  <c r="E152"/>
  <c r="D153"/>
  <c r="E153"/>
  <c r="D154"/>
  <c r="E154"/>
  <c r="D155"/>
  <c r="E155"/>
  <c r="D156"/>
  <c r="E156"/>
  <c r="D157"/>
  <c r="E157"/>
  <c r="D158"/>
  <c r="E158"/>
  <c r="D159"/>
  <c r="E159"/>
  <c r="D160"/>
  <c r="E160"/>
  <c r="D161"/>
  <c r="E161"/>
  <c r="D162"/>
  <c r="E162"/>
  <c r="D163"/>
  <c r="E163"/>
  <c r="E161" i="13"/>
  <c r="F163" i="8"/>
  <c r="H163"/>
  <c r="D20" i="16"/>
  <c r="E20"/>
  <c r="G20"/>
  <c r="D20" i="17"/>
  <c r="G20"/>
  <c r="C21" i="16"/>
  <c r="D164" i="8"/>
  <c r="E164"/>
  <c r="D165"/>
  <c r="E165"/>
  <c r="D166"/>
  <c r="E166"/>
  <c r="D167"/>
  <c r="E167"/>
  <c r="D168"/>
  <c r="E168"/>
  <c r="D169"/>
  <c r="E169"/>
  <c r="D170"/>
  <c r="E170"/>
  <c r="D171"/>
  <c r="E171"/>
  <c r="D172"/>
  <c r="E172"/>
  <c r="D173"/>
  <c r="E173"/>
  <c r="D174"/>
  <c r="E174"/>
  <c r="D175"/>
  <c r="E175"/>
  <c r="E173" i="13"/>
  <c r="F175" i="8"/>
  <c r="H175"/>
  <c r="D21" i="16"/>
  <c r="E21"/>
  <c r="G21"/>
  <c r="D21" i="17"/>
  <c r="G21"/>
  <c r="C22" i="16"/>
  <c r="D176" i="8"/>
  <c r="E176"/>
  <c r="D177"/>
  <c r="E177"/>
  <c r="D178"/>
  <c r="E178"/>
  <c r="D179"/>
  <c r="E179"/>
  <c r="D180"/>
  <c r="E180"/>
  <c r="D181"/>
  <c r="E181"/>
  <c r="D182"/>
  <c r="E182"/>
  <c r="D183"/>
  <c r="E183"/>
  <c r="D184"/>
  <c r="E184"/>
  <c r="D185"/>
  <c r="E185"/>
  <c r="D186"/>
  <c r="E186"/>
  <c r="D187"/>
  <c r="E187"/>
  <c r="E185" i="13"/>
  <c r="F187" i="8"/>
  <c r="H187"/>
  <c r="D22" i="16"/>
  <c r="E22"/>
  <c r="G22"/>
  <c r="D22" i="17"/>
  <c r="G22"/>
  <c r="C23" i="16"/>
  <c r="D188" i="8"/>
  <c r="E188"/>
  <c r="D189"/>
  <c r="E189"/>
  <c r="D190"/>
  <c r="E190"/>
  <c r="D191"/>
  <c r="E191"/>
  <c r="D192"/>
  <c r="E192"/>
  <c r="D193"/>
  <c r="E193"/>
  <c r="D194"/>
  <c r="E194"/>
  <c r="D195"/>
  <c r="E195"/>
  <c r="D196"/>
  <c r="E196"/>
  <c r="D197"/>
  <c r="E197"/>
  <c r="D198"/>
  <c r="E198"/>
  <c r="D199"/>
  <c r="E199"/>
  <c r="E197" i="13"/>
  <c r="F199" i="8"/>
  <c r="H199"/>
  <c r="D23" i="16"/>
  <c r="E23"/>
  <c r="G23"/>
  <c r="D23" i="17"/>
  <c r="G23"/>
  <c r="C24" i="16"/>
  <c r="D200" i="8"/>
  <c r="E200"/>
  <c r="D201"/>
  <c r="E201"/>
  <c r="D202"/>
  <c r="E202"/>
  <c r="D203"/>
  <c r="E203"/>
  <c r="D204"/>
  <c r="E204"/>
  <c r="D205"/>
  <c r="E205"/>
  <c r="D206"/>
  <c r="E206"/>
  <c r="D207"/>
  <c r="E207"/>
  <c r="D208"/>
  <c r="E208"/>
  <c r="D209"/>
  <c r="E209"/>
  <c r="D210"/>
  <c r="E210"/>
  <c r="D211"/>
  <c r="E211"/>
  <c r="E209" i="13"/>
  <c r="F211" i="8"/>
  <c r="H211"/>
  <c r="D24" i="16"/>
  <c r="E24"/>
  <c r="G24"/>
  <c r="D24" i="17"/>
  <c r="G24"/>
  <c r="C25" i="16"/>
  <c r="D212" i="8"/>
  <c r="E212"/>
  <c r="D213"/>
  <c r="E213"/>
  <c r="D214"/>
  <c r="E214"/>
  <c r="D215"/>
  <c r="E215"/>
  <c r="D216"/>
  <c r="E216"/>
  <c r="D217"/>
  <c r="E217"/>
  <c r="D218"/>
  <c r="E218"/>
  <c r="D219"/>
  <c r="E219"/>
  <c r="D220"/>
  <c r="E220"/>
  <c r="D221"/>
  <c r="E221"/>
  <c r="D222"/>
  <c r="E222"/>
  <c r="D223"/>
  <c r="E223"/>
  <c r="E221" i="13"/>
  <c r="F223" i="8"/>
  <c r="H223"/>
  <c r="D25" i="16"/>
  <c r="E25"/>
  <c r="G25"/>
  <c r="D25" i="17"/>
  <c r="G25"/>
  <c r="C26" i="16"/>
  <c r="D224" i="8"/>
  <c r="E224"/>
  <c r="D225"/>
  <c r="E225"/>
  <c r="D226"/>
  <c r="E226"/>
  <c r="D227"/>
  <c r="E227"/>
  <c r="D228"/>
  <c r="E228"/>
  <c r="D229"/>
  <c r="E229"/>
  <c r="D230"/>
  <c r="E230"/>
  <c r="D231"/>
  <c r="E231"/>
  <c r="D232"/>
  <c r="E232"/>
  <c r="D233"/>
  <c r="E233"/>
  <c r="D234"/>
  <c r="E234"/>
  <c r="D235"/>
  <c r="E235"/>
  <c r="E233" i="13"/>
  <c r="F235" i="8"/>
  <c r="H235"/>
  <c r="D26" i="16"/>
  <c r="E26"/>
  <c r="G26"/>
  <c r="D26" i="17"/>
  <c r="G26"/>
  <c r="C27" i="16"/>
  <c r="D236" i="8"/>
  <c r="E236"/>
  <c r="D237"/>
  <c r="E237"/>
  <c r="D238"/>
  <c r="E238"/>
  <c r="D239"/>
  <c r="E239"/>
  <c r="D240"/>
  <c r="E240"/>
  <c r="D241"/>
  <c r="E241"/>
  <c r="D242"/>
  <c r="E242"/>
  <c r="D243"/>
  <c r="E243"/>
  <c r="D244"/>
  <c r="E244"/>
  <c r="D245"/>
  <c r="E245"/>
  <c r="D246"/>
  <c r="E246"/>
  <c r="D247"/>
  <c r="E247"/>
  <c r="E245" i="13"/>
  <c r="F247" i="8"/>
  <c r="H247"/>
  <c r="D27" i="16"/>
  <c r="E27"/>
  <c r="G27"/>
  <c r="D27" i="17"/>
  <c r="G27"/>
  <c r="C28" i="16"/>
  <c r="D248" i="8"/>
  <c r="E248"/>
  <c r="D249"/>
  <c r="E249"/>
  <c r="D250"/>
  <c r="E250"/>
  <c r="D251"/>
  <c r="E251"/>
  <c r="D252"/>
  <c r="E252"/>
  <c r="D253"/>
  <c r="E253"/>
  <c r="D254"/>
  <c r="E254"/>
  <c r="D255"/>
  <c r="E255"/>
  <c r="D256"/>
  <c r="E256"/>
  <c r="D257"/>
  <c r="E257"/>
  <c r="D258"/>
  <c r="E258"/>
  <c r="D259"/>
  <c r="E259"/>
  <c r="E257" i="13"/>
  <c r="F259" i="8"/>
  <c r="H259"/>
  <c r="D28" i="16"/>
  <c r="E28"/>
  <c r="G28"/>
  <c r="D28" i="17"/>
  <c r="G28"/>
  <c r="C29" i="16"/>
  <c r="D260" i="8"/>
  <c r="E260"/>
  <c r="D261"/>
  <c r="E261"/>
  <c r="D262"/>
  <c r="E262"/>
  <c r="D263"/>
  <c r="E263"/>
  <c r="D264"/>
  <c r="E264"/>
  <c r="D265"/>
  <c r="E265"/>
  <c r="D266"/>
  <c r="E266"/>
  <c r="D267"/>
  <c r="E267"/>
  <c r="D268"/>
  <c r="E268"/>
  <c r="D269"/>
  <c r="E269"/>
  <c r="D270"/>
  <c r="E270"/>
  <c r="D271"/>
  <c r="E271"/>
  <c r="E269" i="13"/>
  <c r="F271" i="8"/>
  <c r="H271"/>
  <c r="D29" i="16"/>
  <c r="E29"/>
  <c r="G29"/>
  <c r="D29" i="17"/>
  <c r="G29"/>
  <c r="C30" i="16"/>
  <c r="D272" i="8"/>
  <c r="E272"/>
  <c r="D273"/>
  <c r="E273"/>
  <c r="D274"/>
  <c r="E274"/>
  <c r="D275"/>
  <c r="E275"/>
  <c r="D276"/>
  <c r="E276"/>
  <c r="D277"/>
  <c r="E277"/>
  <c r="D278"/>
  <c r="E278"/>
  <c r="D279"/>
  <c r="E279"/>
  <c r="D280"/>
  <c r="E280"/>
  <c r="D281"/>
  <c r="E281"/>
  <c r="D282"/>
  <c r="E282"/>
  <c r="D283"/>
  <c r="E283"/>
  <c r="E281" i="13"/>
  <c r="F283" i="8"/>
  <c r="H283"/>
  <c r="D30" i="16"/>
  <c r="E30"/>
  <c r="G30"/>
  <c r="D30" i="17"/>
  <c r="G30"/>
  <c r="C31" i="16"/>
  <c r="D284" i="8"/>
  <c r="E284"/>
  <c r="D285"/>
  <c r="E285"/>
  <c r="D286"/>
  <c r="E286"/>
  <c r="D287"/>
  <c r="E287"/>
  <c r="D288"/>
  <c r="E288"/>
  <c r="D289"/>
  <c r="E289"/>
  <c r="D290"/>
  <c r="E290"/>
  <c r="D291"/>
  <c r="E291"/>
  <c r="D292"/>
  <c r="E292"/>
  <c r="D293"/>
  <c r="E293"/>
  <c r="D294"/>
  <c r="E294"/>
  <c r="D295"/>
  <c r="E295"/>
  <c r="E293" i="13"/>
  <c r="F295" i="8"/>
  <c r="H295"/>
  <c r="D31" i="16"/>
  <c r="E31"/>
  <c r="G31"/>
  <c r="D31" i="17"/>
  <c r="G31"/>
  <c r="C32" i="16"/>
  <c r="D296" i="8"/>
  <c r="E296"/>
  <c r="D297"/>
  <c r="E297"/>
  <c r="D298"/>
  <c r="E298"/>
  <c r="D299"/>
  <c r="E299"/>
  <c r="D300"/>
  <c r="E300"/>
  <c r="D301"/>
  <c r="E301"/>
  <c r="D302"/>
  <c r="E302"/>
  <c r="D303"/>
  <c r="E303"/>
  <c r="D304"/>
  <c r="E304"/>
  <c r="D305"/>
  <c r="E305"/>
  <c r="D306"/>
  <c r="E306"/>
  <c r="D307"/>
  <c r="E307"/>
  <c r="E305" i="13"/>
  <c r="F307" i="8"/>
  <c r="H307"/>
  <c r="D32" i="16"/>
  <c r="E32"/>
  <c r="G32"/>
  <c r="D32" i="17"/>
  <c r="G32"/>
  <c r="C33" i="16"/>
  <c r="D308" i="8"/>
  <c r="E308"/>
  <c r="D309"/>
  <c r="E309"/>
  <c r="D310"/>
  <c r="E310"/>
  <c r="D311"/>
  <c r="E311"/>
  <c r="D312"/>
  <c r="E312"/>
  <c r="D313"/>
  <c r="E313"/>
  <c r="D314"/>
  <c r="E314"/>
  <c r="D315"/>
  <c r="E315"/>
  <c r="D316"/>
  <c r="E316"/>
  <c r="D317"/>
  <c r="E317"/>
  <c r="D318"/>
  <c r="E318"/>
  <c r="D319"/>
  <c r="E319"/>
  <c r="E317" i="13"/>
  <c r="F319" i="8"/>
  <c r="H319"/>
  <c r="D33" i="16"/>
  <c r="E33"/>
  <c r="G33"/>
  <c r="D33" i="17"/>
  <c r="G33"/>
  <c r="D8" i="16"/>
  <c r="G8"/>
  <c r="D8" i="17"/>
  <c r="G8"/>
  <c r="G319" i="18"/>
  <c r="E316" i="13"/>
  <c r="G318" i="18"/>
  <c r="E315" i="13"/>
  <c r="G317" i="18"/>
  <c r="E314" i="13"/>
  <c r="G316" i="18"/>
  <c r="E313" i="13"/>
  <c r="G315" i="18"/>
  <c r="E312" i="13"/>
  <c r="G314" i="18"/>
  <c r="E311" i="13"/>
  <c r="G313" i="18"/>
  <c r="E310" i="13"/>
  <c r="G312" i="18"/>
  <c r="E309" i="13"/>
  <c r="G311" i="18"/>
  <c r="E308" i="13"/>
  <c r="G310" i="18"/>
  <c r="E307" i="13"/>
  <c r="G309" i="18"/>
  <c r="E306" i="13"/>
  <c r="G308" i="18"/>
  <c r="G307"/>
  <c r="E304" i="13"/>
  <c r="G306" i="18"/>
  <c r="E303" i="13"/>
  <c r="G305" i="18"/>
  <c r="E302" i="13"/>
  <c r="G304" i="18"/>
  <c r="E301" i="13"/>
  <c r="G303" i="18"/>
  <c r="E300" i="13"/>
  <c r="G302" i="18"/>
  <c r="E299" i="13"/>
  <c r="G301" i="18"/>
  <c r="E298" i="13"/>
  <c r="G300" i="18"/>
  <c r="E297" i="13"/>
  <c r="G299" i="18"/>
  <c r="E296" i="13"/>
  <c r="G298" i="18"/>
  <c r="E295" i="13"/>
  <c r="G297" i="18"/>
  <c r="E294" i="13"/>
  <c r="G296" i="18"/>
  <c r="G295"/>
  <c r="E292" i="13"/>
  <c r="G294" i="18"/>
  <c r="E291" i="13"/>
  <c r="G293" i="18"/>
  <c r="E290" i="13"/>
  <c r="G292" i="18"/>
  <c r="E289" i="13"/>
  <c r="G291" i="18"/>
  <c r="E288" i="13"/>
  <c r="G290" i="18"/>
  <c r="E287" i="13"/>
  <c r="G289" i="18"/>
  <c r="E286" i="13"/>
  <c r="G288" i="18"/>
  <c r="E285" i="13"/>
  <c r="G287" i="18"/>
  <c r="E284" i="13"/>
  <c r="G286" i="18"/>
  <c r="E283" i="13"/>
  <c r="G285" i="18"/>
  <c r="E282" i="13"/>
  <c r="G284" i="18"/>
  <c r="G283"/>
  <c r="E280" i="13"/>
  <c r="G282" i="18"/>
  <c r="E279" i="13"/>
  <c r="G281" i="18"/>
  <c r="E278" i="13"/>
  <c r="G280" i="18"/>
  <c r="E277" i="13"/>
  <c r="G279" i="18"/>
  <c r="E276" i="13"/>
  <c r="G278" i="18"/>
  <c r="E275" i="13"/>
  <c r="G277" i="18"/>
  <c r="E274" i="13"/>
  <c r="G276" i="18"/>
  <c r="E273" i="13"/>
  <c r="G275" i="18"/>
  <c r="E272" i="13"/>
  <c r="G274" i="18"/>
  <c r="E271" i="13"/>
  <c r="G273" i="18"/>
  <c r="E270" i="13"/>
  <c r="G272" i="18"/>
  <c r="G271"/>
  <c r="E268" i="13"/>
  <c r="G270" i="18"/>
  <c r="E267" i="13"/>
  <c r="G269" i="18"/>
  <c r="E266" i="13"/>
  <c r="G268" i="18"/>
  <c r="E265" i="13"/>
  <c r="G267" i="18"/>
  <c r="E264" i="13"/>
  <c r="G266" i="18"/>
  <c r="E263" i="13"/>
  <c r="G265" i="18"/>
  <c r="E262" i="13"/>
  <c r="G264" i="18"/>
  <c r="E261" i="13"/>
  <c r="G263" i="18"/>
  <c r="E260" i="13"/>
  <c r="G262" i="18"/>
  <c r="E259" i="13"/>
  <c r="G261" i="18"/>
  <c r="E258" i="13"/>
  <c r="G260" i="18"/>
  <c r="G259"/>
  <c r="E256" i="13"/>
  <c r="G258" i="18"/>
  <c r="E255" i="13"/>
  <c r="G257" i="18"/>
  <c r="E254" i="13"/>
  <c r="G256" i="18"/>
  <c r="E253" i="13"/>
  <c r="G255" i="18"/>
  <c r="E252" i="13"/>
  <c r="G254" i="18"/>
  <c r="E251" i="13"/>
  <c r="G253" i="18"/>
  <c r="E250" i="13"/>
  <c r="G252" i="18"/>
  <c r="E249" i="13"/>
  <c r="G251" i="18"/>
  <c r="E248" i="13"/>
  <c r="G250" i="18"/>
  <c r="E247" i="13"/>
  <c r="G249" i="18"/>
  <c r="E246" i="13"/>
  <c r="G248" i="18"/>
  <c r="G247"/>
  <c r="E244" i="13"/>
  <c r="G246" i="18"/>
  <c r="E243" i="13"/>
  <c r="G245" i="18"/>
  <c r="E242" i="13"/>
  <c r="G244" i="18"/>
  <c r="E241" i="13"/>
  <c r="G243" i="18"/>
  <c r="E240" i="13"/>
  <c r="G242" i="18"/>
  <c r="E239" i="13"/>
  <c r="G241" i="18"/>
  <c r="E238" i="13"/>
  <c r="G240" i="18"/>
  <c r="E237" i="13"/>
  <c r="G239" i="18"/>
  <c r="E236" i="13"/>
  <c r="G238" i="18"/>
  <c r="E235" i="13"/>
  <c r="G237" i="18"/>
  <c r="E234" i="13"/>
  <c r="G236" i="18"/>
  <c r="G235"/>
  <c r="E232" i="13"/>
  <c r="G234" i="18"/>
  <c r="E231" i="13"/>
  <c r="G233" i="18"/>
  <c r="E230" i="13"/>
  <c r="G232" i="18"/>
  <c r="E229" i="13"/>
  <c r="G231" i="18"/>
  <c r="E228" i="13"/>
  <c r="G230" i="18"/>
  <c r="E227" i="13"/>
  <c r="G229" i="18"/>
  <c r="E226" i="13"/>
  <c r="G228" i="18"/>
  <c r="E225" i="13"/>
  <c r="G227" i="18"/>
  <c r="E224" i="13"/>
  <c r="G226" i="18"/>
  <c r="E223" i="13"/>
  <c r="G225" i="18"/>
  <c r="E222" i="13"/>
  <c r="G224" i="18"/>
  <c r="G223"/>
  <c r="E220" i="13"/>
  <c r="G222" i="18"/>
  <c r="E219" i="13"/>
  <c r="G221" i="18"/>
  <c r="E218" i="13"/>
  <c r="G220" i="18"/>
  <c r="E217" i="13"/>
  <c r="G219" i="18"/>
  <c r="E216" i="13"/>
  <c r="G218" i="18"/>
  <c r="E215" i="13"/>
  <c r="G217" i="18"/>
  <c r="E214" i="13"/>
  <c r="G216" i="18"/>
  <c r="E213" i="13"/>
  <c r="G215" i="18"/>
  <c r="E212" i="13"/>
  <c r="G214" i="18"/>
  <c r="E211" i="13"/>
  <c r="G213" i="18"/>
  <c r="E210" i="13"/>
  <c r="G212" i="18"/>
  <c r="G211"/>
  <c r="E208" i="13"/>
  <c r="G210" i="18"/>
  <c r="E207" i="13"/>
  <c r="G209" i="18"/>
  <c r="E206" i="13"/>
  <c r="G208" i="18"/>
  <c r="E205" i="13"/>
  <c r="G207" i="18"/>
  <c r="E204" i="13"/>
  <c r="G206" i="18"/>
  <c r="E203" i="13"/>
  <c r="G205" i="18"/>
  <c r="E202" i="13"/>
  <c r="G204" i="18"/>
  <c r="E201" i="13"/>
  <c r="G203" i="18"/>
  <c r="E200" i="13"/>
  <c r="G202" i="18"/>
  <c r="E199" i="13"/>
  <c r="G201" i="18"/>
  <c r="E198" i="13"/>
  <c r="G200" i="18"/>
  <c r="G199"/>
  <c r="E196" i="13"/>
  <c r="G198" i="18"/>
  <c r="E195" i="13"/>
  <c r="G197" i="18"/>
  <c r="E194" i="13"/>
  <c r="G196" i="18"/>
  <c r="E193" i="13"/>
  <c r="G195" i="18"/>
  <c r="E192" i="13"/>
  <c r="G194" i="18"/>
  <c r="E191" i="13"/>
  <c r="G193" i="18"/>
  <c r="E190" i="13"/>
  <c r="G192" i="18"/>
  <c r="E189" i="13"/>
  <c r="G191" i="18"/>
  <c r="E188" i="13"/>
  <c r="G190" i="18"/>
  <c r="E187" i="13"/>
  <c r="G189" i="18"/>
  <c r="E186" i="13"/>
  <c r="G188" i="18"/>
  <c r="G187"/>
  <c r="E184" i="13"/>
  <c r="G186" i="18"/>
  <c r="E183" i="13"/>
  <c r="G185" i="18"/>
  <c r="E182" i="13"/>
  <c r="G184" i="18"/>
  <c r="E181" i="13"/>
  <c r="G183" i="18"/>
  <c r="E180" i="13"/>
  <c r="G182" i="18"/>
  <c r="E179" i="13"/>
  <c r="G181" i="18"/>
  <c r="E178" i="13"/>
  <c r="G180" i="18"/>
  <c r="E177" i="13"/>
  <c r="G179" i="18"/>
  <c r="E176" i="13"/>
  <c r="G178" i="18"/>
  <c r="E175" i="13"/>
  <c r="G177" i="18"/>
  <c r="E174" i="13"/>
  <c r="G176" i="18"/>
  <c r="G175"/>
  <c r="E172" i="13"/>
  <c r="G174" i="18"/>
  <c r="E171" i="13"/>
  <c r="G173" i="18"/>
  <c r="E170" i="13"/>
  <c r="G172" i="18"/>
  <c r="E169" i="13"/>
  <c r="G171" i="18"/>
  <c r="E168" i="13"/>
  <c r="G170" i="18"/>
  <c r="E167" i="13"/>
  <c r="G169" i="18"/>
  <c r="E166" i="13"/>
  <c r="G168" i="18"/>
  <c r="E165" i="13"/>
  <c r="G167" i="18"/>
  <c r="E164" i="13"/>
  <c r="G166" i="18"/>
  <c r="E163" i="13"/>
  <c r="G165" i="18"/>
  <c r="E162" i="13"/>
  <c r="G164" i="18"/>
  <c r="G163"/>
  <c r="E160" i="13"/>
  <c r="G162" i="18"/>
  <c r="E159" i="13"/>
  <c r="G161" i="18"/>
  <c r="E158" i="13"/>
  <c r="G160" i="18"/>
  <c r="E157" i="13"/>
  <c r="G159" i="18"/>
  <c r="E156" i="13"/>
  <c r="G158" i="18"/>
  <c r="E155" i="13"/>
  <c r="G157" i="18"/>
  <c r="E154" i="13"/>
  <c r="G156" i="18"/>
  <c r="E153" i="13"/>
  <c r="G155" i="18"/>
  <c r="E152" i="13"/>
  <c r="G154" i="18"/>
  <c r="E151" i="13"/>
  <c r="G153" i="18"/>
  <c r="E150" i="13"/>
  <c r="G152" i="18"/>
  <c r="G151"/>
  <c r="E148" i="13"/>
  <c r="G150" i="18"/>
  <c r="E147" i="13"/>
  <c r="G149" i="18"/>
  <c r="E146" i="13"/>
  <c r="G148" i="18"/>
  <c r="E145" i="13"/>
  <c r="G147" i="18"/>
  <c r="E144" i="13"/>
  <c r="G146" i="18"/>
  <c r="E143" i="13"/>
  <c r="G145" i="18"/>
  <c r="E142" i="13"/>
  <c r="G144" i="18"/>
  <c r="E141" i="13"/>
  <c r="G143" i="18"/>
  <c r="E140" i="13"/>
  <c r="G142" i="18"/>
  <c r="E139" i="13"/>
  <c r="G141" i="18"/>
  <c r="E138" i="13"/>
  <c r="G140" i="18"/>
  <c r="G139"/>
  <c r="E136" i="13"/>
  <c r="G138" i="18"/>
  <c r="E135" i="13"/>
  <c r="G137" i="18"/>
  <c r="E134" i="13"/>
  <c r="G136" i="18"/>
  <c r="E133" i="13"/>
  <c r="G135" i="18"/>
  <c r="E132" i="13"/>
  <c r="G134" i="18"/>
  <c r="E131" i="13"/>
  <c r="G133" i="18"/>
  <c r="E130" i="13"/>
  <c r="G132" i="18"/>
  <c r="E129" i="13"/>
  <c r="G131" i="18"/>
  <c r="E128" i="13"/>
  <c r="G130" i="18"/>
  <c r="E127" i="13"/>
  <c r="G129" i="18"/>
  <c r="E126" i="13"/>
  <c r="G128" i="18"/>
  <c r="G127"/>
  <c r="E124" i="13"/>
  <c r="G126" i="18"/>
  <c r="E123" i="13"/>
  <c r="G125" i="18"/>
  <c r="E122" i="13"/>
  <c r="G124" i="18"/>
  <c r="E121" i="13"/>
  <c r="G123" i="18"/>
  <c r="E120" i="13"/>
  <c r="G122" i="18"/>
  <c r="E119" i="13"/>
  <c r="G121" i="18"/>
  <c r="E118" i="13"/>
  <c r="G120" i="18"/>
  <c r="E117" i="13"/>
  <c r="G119" i="18"/>
  <c r="E116" i="13"/>
  <c r="G118" i="18"/>
  <c r="E115" i="13"/>
  <c r="G117" i="18"/>
  <c r="E114" i="13"/>
  <c r="G116" i="18"/>
  <c r="G115"/>
  <c r="E112" i="13"/>
  <c r="G114" i="18"/>
  <c r="E111" i="13"/>
  <c r="G113" i="18"/>
  <c r="E110" i="13"/>
  <c r="G112" i="18"/>
  <c r="E109" i="13"/>
  <c r="G111" i="18"/>
  <c r="E108" i="13"/>
  <c r="G110" i="18"/>
  <c r="E107" i="13"/>
  <c r="G109" i="18"/>
  <c r="E106" i="13"/>
  <c r="G108" i="18"/>
  <c r="E105" i="13"/>
  <c r="G107" i="18"/>
  <c r="E104" i="13"/>
  <c r="G106" i="18"/>
  <c r="E103" i="13"/>
  <c r="G105" i="18"/>
  <c r="E102" i="13"/>
  <c r="G104" i="18"/>
  <c r="G103"/>
  <c r="E100" i="13"/>
  <c r="G102" i="18"/>
  <c r="E99" i="13"/>
  <c r="G101" i="18"/>
  <c r="E98" i="13"/>
  <c r="G100" i="18"/>
  <c r="E97" i="13"/>
  <c r="G99" i="18"/>
  <c r="E96" i="13"/>
  <c r="G98" i="18"/>
  <c r="E95" i="13"/>
  <c r="G97" i="18"/>
  <c r="E94" i="13"/>
  <c r="G96" i="18"/>
  <c r="E93" i="13"/>
  <c r="G95" i="18"/>
  <c r="E92" i="13"/>
  <c r="G94" i="18"/>
  <c r="E91" i="13"/>
  <c r="G93" i="18"/>
  <c r="E90" i="13"/>
  <c r="G92" i="18"/>
  <c r="G91"/>
  <c r="E88" i="13"/>
  <c r="G90" i="18"/>
  <c r="E87" i="13"/>
  <c r="G89" i="18"/>
  <c r="E86" i="13"/>
  <c r="G88" i="18"/>
  <c r="E85" i="13"/>
  <c r="G87" i="18"/>
  <c r="E84" i="13"/>
  <c r="G86" i="18"/>
  <c r="E83" i="13"/>
  <c r="G85" i="18"/>
  <c r="E82" i="13"/>
  <c r="G84" i="18"/>
  <c r="E81" i="13"/>
  <c r="G83" i="18"/>
  <c r="E80" i="13"/>
  <c r="G82" i="18"/>
  <c r="E79" i="13"/>
  <c r="G81" i="18"/>
  <c r="E78" i="13"/>
  <c r="G80" i="18"/>
  <c r="G79"/>
  <c r="E76" i="13"/>
  <c r="G78" i="18"/>
  <c r="E75" i="13"/>
  <c r="G77" i="18"/>
  <c r="E74" i="13"/>
  <c r="G76" i="18"/>
  <c r="E73" i="13"/>
  <c r="G75" i="18"/>
  <c r="E72" i="13"/>
  <c r="G74" i="18"/>
  <c r="E71" i="13"/>
  <c r="G73" i="18"/>
  <c r="E70" i="13"/>
  <c r="G72" i="18"/>
  <c r="E69" i="13"/>
  <c r="G71" i="18"/>
  <c r="E68" i="13"/>
  <c r="G70" i="18"/>
  <c r="E67" i="13"/>
  <c r="G69" i="18"/>
  <c r="E66" i="13"/>
  <c r="G68" i="18"/>
  <c r="G67"/>
  <c r="E64" i="13"/>
  <c r="G66" i="18"/>
  <c r="E63" i="13"/>
  <c r="G65" i="18"/>
  <c r="E62" i="13"/>
  <c r="G64" i="18"/>
  <c r="E61" i="13"/>
  <c r="G63" i="18"/>
  <c r="E60" i="13"/>
  <c r="G62" i="18"/>
  <c r="E59" i="13"/>
  <c r="G61" i="18"/>
  <c r="E58" i="13"/>
  <c r="G60" i="18"/>
  <c r="E57" i="13"/>
  <c r="G59" i="18"/>
  <c r="E56" i="13"/>
  <c r="G58" i="18"/>
  <c r="E55" i="13"/>
  <c r="G57" i="18"/>
  <c r="E54" i="13"/>
  <c r="G56" i="18"/>
  <c r="G55"/>
  <c r="E52" i="13"/>
  <c r="G54" i="18"/>
  <c r="E51" i="13"/>
  <c r="G53" i="18"/>
  <c r="E50" i="13"/>
  <c r="G52" i="18"/>
  <c r="E49" i="13"/>
  <c r="G51" i="18"/>
  <c r="E48" i="13"/>
  <c r="G50" i="18"/>
  <c r="E47" i="13"/>
  <c r="G49" i="18"/>
  <c r="E46" i="13"/>
  <c r="G48" i="18"/>
  <c r="E45" i="13"/>
  <c r="G47" i="18"/>
  <c r="E44" i="13"/>
  <c r="G46" i="18"/>
  <c r="E43" i="13"/>
  <c r="G45" i="18"/>
  <c r="E42" i="13"/>
  <c r="G44" i="18"/>
  <c r="G43"/>
  <c r="E40" i="13"/>
  <c r="G42" i="18"/>
  <c r="E39" i="13"/>
  <c r="G41" i="18"/>
  <c r="E38" i="13"/>
  <c r="G40" i="18"/>
  <c r="E37" i="13"/>
  <c r="G39" i="18"/>
  <c r="E36" i="13"/>
  <c r="G38" i="18"/>
  <c r="E35" i="13"/>
  <c r="G37" i="18"/>
  <c r="E34" i="13"/>
  <c r="G36" i="18"/>
  <c r="E33" i="13"/>
  <c r="G35" i="18"/>
  <c r="E32" i="13"/>
  <c r="G34" i="18"/>
  <c r="E31" i="13"/>
  <c r="G33" i="18"/>
  <c r="E30" i="13"/>
  <c r="G32" i="18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E9" i="13"/>
  <c r="G11" i="18"/>
  <c r="E8" i="13"/>
  <c r="G10" i="18"/>
  <c r="E7" i="13"/>
  <c r="G9" i="18"/>
  <c r="E6" i="13"/>
  <c r="G8" i="18"/>
  <c r="F318" i="8"/>
  <c r="F317"/>
  <c r="F316"/>
  <c r="F315"/>
  <c r="F314"/>
  <c r="F313"/>
  <c r="F312"/>
  <c r="F311"/>
  <c r="F310"/>
  <c r="F309"/>
  <c r="F308"/>
  <c r="F306"/>
  <c r="F305"/>
  <c r="F304"/>
  <c r="F303"/>
  <c r="F302"/>
  <c r="F301"/>
  <c r="F300"/>
  <c r="F299"/>
  <c r="F298"/>
  <c r="F297"/>
  <c r="F296"/>
  <c r="F294"/>
  <c r="F293"/>
  <c r="F292"/>
  <c r="F291"/>
  <c r="F290"/>
  <c r="F289"/>
  <c r="F288"/>
  <c r="F287"/>
  <c r="F286"/>
  <c r="F285"/>
  <c r="F284"/>
  <c r="F282"/>
  <c r="F281"/>
  <c r="F280"/>
  <c r="F279"/>
  <c r="F278"/>
  <c r="F277"/>
  <c r="F276"/>
  <c r="F275"/>
  <c r="F274"/>
  <c r="F273"/>
  <c r="F272"/>
  <c r="F270"/>
  <c r="F269"/>
  <c r="F268"/>
  <c r="F267"/>
  <c r="F266"/>
  <c r="F265"/>
  <c r="F264"/>
  <c r="F263"/>
  <c r="F262"/>
  <c r="F261"/>
  <c r="F260"/>
  <c r="F258"/>
  <c r="F257"/>
  <c r="F256"/>
  <c r="F255"/>
  <c r="F254"/>
  <c r="F253"/>
  <c r="F252"/>
  <c r="F251"/>
  <c r="F250"/>
  <c r="F249"/>
  <c r="F248"/>
  <c r="F246"/>
  <c r="F245"/>
  <c r="F244"/>
  <c r="F243"/>
  <c r="F242"/>
  <c r="F241"/>
  <c r="F240"/>
  <c r="F239"/>
  <c r="F238"/>
  <c r="F237"/>
  <c r="F236"/>
  <c r="F234"/>
  <c r="F233"/>
  <c r="F232"/>
  <c r="F231"/>
  <c r="F230"/>
  <c r="F229"/>
  <c r="F228"/>
  <c r="F227"/>
  <c r="F226"/>
  <c r="F225"/>
  <c r="F224"/>
  <c r="F222"/>
  <c r="F221"/>
  <c r="F220"/>
  <c r="F219"/>
  <c r="F218"/>
  <c r="F217"/>
  <c r="F216"/>
  <c r="F215"/>
  <c r="F214"/>
  <c r="F213"/>
  <c r="F212"/>
  <c r="F210"/>
  <c r="F209"/>
  <c r="F208"/>
  <c r="F207"/>
  <c r="F206"/>
  <c r="F205"/>
  <c r="F204"/>
  <c r="F203"/>
  <c r="F202"/>
  <c r="F201"/>
  <c r="F200"/>
  <c r="F198"/>
  <c r="F197"/>
  <c r="F196"/>
  <c r="F195"/>
  <c r="F194"/>
  <c r="F193"/>
  <c r="F192"/>
  <c r="F191"/>
  <c r="F190"/>
  <c r="F189"/>
  <c r="F188"/>
  <c r="F186"/>
  <c r="F185"/>
  <c r="F184"/>
  <c r="F183"/>
  <c r="F182"/>
  <c r="F181"/>
  <c r="F180"/>
  <c r="F179"/>
  <c r="F178"/>
  <c r="F177"/>
  <c r="F176"/>
  <c r="F174"/>
  <c r="F173"/>
  <c r="F172"/>
  <c r="F171"/>
  <c r="F170"/>
  <c r="F169"/>
  <c r="F168"/>
  <c r="F167"/>
  <c r="F166"/>
  <c r="F165"/>
  <c r="F164"/>
  <c r="F162"/>
  <c r="F161"/>
  <c r="F160"/>
  <c r="F159"/>
  <c r="F158"/>
  <c r="F157"/>
  <c r="F156"/>
  <c r="F155"/>
  <c r="F154"/>
  <c r="F153"/>
  <c r="F152"/>
  <c r="F150"/>
  <c r="F149"/>
  <c r="F148"/>
  <c r="F147"/>
  <c r="F146"/>
  <c r="F145"/>
  <c r="F144"/>
  <c r="F143"/>
  <c r="F142"/>
  <c r="F141"/>
  <c r="F140"/>
  <c r="F138"/>
  <c r="F137"/>
  <c r="F136"/>
  <c r="F135"/>
  <c r="F134"/>
  <c r="F133"/>
  <c r="F132"/>
  <c r="F131"/>
  <c r="F130"/>
  <c r="F129"/>
  <c r="F128"/>
  <c r="F126"/>
  <c r="F125"/>
  <c r="F124"/>
  <c r="F123"/>
  <c r="F122"/>
  <c r="F121"/>
  <c r="F120"/>
  <c r="F119"/>
  <c r="F118"/>
  <c r="F117"/>
  <c r="F116"/>
  <c r="F114"/>
  <c r="F113"/>
  <c r="F112"/>
  <c r="F111"/>
  <c r="F110"/>
  <c r="F109"/>
  <c r="F108"/>
  <c r="F107"/>
  <c r="F106"/>
  <c r="F105"/>
  <c r="F104"/>
  <c r="F102"/>
  <c r="F101"/>
  <c r="F100"/>
  <c r="F99"/>
  <c r="F98"/>
  <c r="F97"/>
  <c r="F96"/>
  <c r="F95"/>
  <c r="F94"/>
  <c r="F93"/>
  <c r="F92"/>
  <c r="F90"/>
  <c r="F89"/>
  <c r="F88"/>
  <c r="F87"/>
  <c r="F86"/>
  <c r="F85"/>
  <c r="F84"/>
  <c r="F83"/>
  <c r="F82"/>
  <c r="F81"/>
  <c r="F80"/>
  <c r="F78"/>
  <c r="F77"/>
  <c r="F76"/>
  <c r="F75"/>
  <c r="F74"/>
  <c r="F73"/>
  <c r="F72"/>
  <c r="F71"/>
  <c r="F70"/>
  <c r="F69"/>
  <c r="F68"/>
  <c r="F66"/>
  <c r="F65"/>
  <c r="F64"/>
  <c r="F63"/>
  <c r="F62"/>
  <c r="F61"/>
  <c r="F60"/>
  <c r="F59"/>
  <c r="F58"/>
  <c r="F57"/>
  <c r="F56"/>
  <c r="F54"/>
  <c r="F53"/>
  <c r="F52"/>
  <c r="F51"/>
  <c r="F50"/>
  <c r="F49"/>
  <c r="F48"/>
  <c r="F47"/>
  <c r="F46"/>
  <c r="F45"/>
  <c r="F44"/>
  <c r="F42"/>
  <c r="F41"/>
  <c r="F40"/>
  <c r="F39"/>
  <c r="F38"/>
  <c r="F37"/>
  <c r="F36"/>
  <c r="F35"/>
  <c r="F34"/>
  <c r="F33"/>
  <c r="F32"/>
  <c r="F11"/>
  <c r="F10"/>
  <c r="F9"/>
  <c r="F8"/>
  <c r="D7" i="1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D7" i="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F319" i="20"/>
  <c r="H318" i="8"/>
  <c r="F318" i="20"/>
  <c r="H317" i="8"/>
  <c r="F317" i="20"/>
  <c r="H316" i="8"/>
  <c r="F316" i="20"/>
  <c r="H315" i="8"/>
  <c r="F315" i="20"/>
  <c r="H314" i="8"/>
  <c r="F314" i="20"/>
  <c r="H313" i="8"/>
  <c r="F313" i="20"/>
  <c r="H309" i="8"/>
  <c r="H310"/>
  <c r="H311"/>
  <c r="H312"/>
  <c r="F312" i="20"/>
  <c r="F311"/>
  <c r="F310"/>
  <c r="F309"/>
  <c r="H308" i="8"/>
  <c r="F308" i="20"/>
  <c r="F307"/>
  <c r="H306" i="8"/>
  <c r="F306" i="20"/>
  <c r="H305" i="8"/>
  <c r="F305" i="20"/>
  <c r="H304" i="8"/>
  <c r="F304" i="20"/>
  <c r="H303" i="8"/>
  <c r="F303" i="20"/>
  <c r="H302" i="8"/>
  <c r="F302" i="20"/>
  <c r="H301" i="8"/>
  <c r="F301" i="20"/>
  <c r="H297" i="8"/>
  <c r="H298"/>
  <c r="H299"/>
  <c r="H300"/>
  <c r="F300" i="20"/>
  <c r="F299"/>
  <c r="F298"/>
  <c r="F297"/>
  <c r="H296" i="8"/>
  <c r="F296" i="20"/>
  <c r="F295"/>
  <c r="H294" i="8"/>
  <c r="F294" i="20"/>
  <c r="H293" i="8"/>
  <c r="F293" i="20"/>
  <c r="H292" i="8"/>
  <c r="F292" i="20"/>
  <c r="H291" i="8"/>
  <c r="F291" i="20"/>
  <c r="H290" i="8"/>
  <c r="F290" i="20"/>
  <c r="H284" i="8"/>
  <c r="H285"/>
  <c r="H286"/>
  <c r="H287"/>
  <c r="H288"/>
  <c r="H289"/>
  <c r="F289" i="20"/>
  <c r="F288"/>
  <c r="F287"/>
  <c r="F286"/>
  <c r="F285"/>
  <c r="F284"/>
  <c r="F283"/>
  <c r="H282" i="8"/>
  <c r="F282" i="20"/>
  <c r="H281" i="8"/>
  <c r="F281" i="20"/>
  <c r="H280" i="8"/>
  <c r="F280" i="20"/>
  <c r="H279" i="8"/>
  <c r="F279" i="20"/>
  <c r="H278" i="8"/>
  <c r="F278" i="20"/>
  <c r="H272" i="8"/>
  <c r="H273"/>
  <c r="H274"/>
  <c r="H275"/>
  <c r="H276"/>
  <c r="H277"/>
  <c r="F277" i="20"/>
  <c r="F276"/>
  <c r="F275"/>
  <c r="F274"/>
  <c r="F273"/>
  <c r="F272"/>
  <c r="F271"/>
  <c r="H270" i="8"/>
  <c r="F270" i="20"/>
  <c r="H269" i="8"/>
  <c r="F269" i="20"/>
  <c r="H268" i="8"/>
  <c r="F268" i="20"/>
  <c r="H267" i="8"/>
  <c r="F267" i="20"/>
  <c r="H266" i="8"/>
  <c r="F266" i="20"/>
  <c r="H260" i="8"/>
  <c r="H261"/>
  <c r="H262"/>
  <c r="H263"/>
  <c r="H264"/>
  <c r="H265"/>
  <c r="F265" i="20"/>
  <c r="F264"/>
  <c r="F263"/>
  <c r="F262"/>
  <c r="F261"/>
  <c r="F260"/>
  <c r="F259"/>
  <c r="H258" i="8"/>
  <c r="F258" i="20"/>
  <c r="H257" i="8"/>
  <c r="F257" i="20"/>
  <c r="H256" i="8"/>
  <c r="F256" i="20"/>
  <c r="H255" i="8"/>
  <c r="F255" i="20"/>
  <c r="H254" i="8"/>
  <c r="F254" i="20"/>
  <c r="H248" i="8"/>
  <c r="H249"/>
  <c r="H250"/>
  <c r="H251"/>
  <c r="H252"/>
  <c r="H253"/>
  <c r="F253" i="20"/>
  <c r="F252"/>
  <c r="F251"/>
  <c r="F250"/>
  <c r="F249"/>
  <c r="F248"/>
  <c r="F247"/>
  <c r="H246" i="8"/>
  <c r="F246" i="20"/>
  <c r="H245" i="8"/>
  <c r="F245" i="20"/>
  <c r="H244" i="8"/>
  <c r="F244" i="20"/>
  <c r="H243" i="8"/>
  <c r="F243" i="20"/>
  <c r="H242" i="8"/>
  <c r="F242" i="20"/>
  <c r="H236" i="8"/>
  <c r="H237"/>
  <c r="H238"/>
  <c r="H239"/>
  <c r="H240"/>
  <c r="H241"/>
  <c r="F241" i="20"/>
  <c r="F240"/>
  <c r="F239"/>
  <c r="F238"/>
  <c r="F237"/>
  <c r="F236"/>
  <c r="F235"/>
  <c r="H234" i="8"/>
  <c r="F234" i="20"/>
  <c r="H233" i="8"/>
  <c r="F233" i="20"/>
  <c r="H232" i="8"/>
  <c r="F232" i="20"/>
  <c r="H231" i="8"/>
  <c r="F231" i="20"/>
  <c r="H230" i="8"/>
  <c r="F230" i="20"/>
  <c r="H224" i="8"/>
  <c r="H225"/>
  <c r="H226"/>
  <c r="H227"/>
  <c r="H228"/>
  <c r="H229"/>
  <c r="F229" i="20"/>
  <c r="F228"/>
  <c r="F227"/>
  <c r="F226"/>
  <c r="F225"/>
  <c r="F224"/>
  <c r="F223"/>
  <c r="H222" i="8"/>
  <c r="F222" i="20"/>
  <c r="H221" i="8"/>
  <c r="F221" i="20"/>
  <c r="H220" i="8"/>
  <c r="F220" i="20"/>
  <c r="H219" i="8"/>
  <c r="F219" i="20"/>
  <c r="H218" i="8"/>
  <c r="F218" i="20"/>
  <c r="H212" i="8"/>
  <c r="H213"/>
  <c r="H214"/>
  <c r="H215"/>
  <c r="H216"/>
  <c r="H217"/>
  <c r="F217" i="20"/>
  <c r="F216"/>
  <c r="F215"/>
  <c r="F214"/>
  <c r="F213"/>
  <c r="F212"/>
  <c r="F211"/>
  <c r="H210" i="8"/>
  <c r="F210" i="20"/>
  <c r="H209" i="8"/>
  <c r="F209" i="20"/>
  <c r="H208" i="8"/>
  <c r="F208" i="20"/>
  <c r="H207" i="8"/>
  <c r="F207" i="20"/>
  <c r="H206" i="8"/>
  <c r="F206" i="20"/>
  <c r="H200" i="8"/>
  <c r="H201"/>
  <c r="H202"/>
  <c r="H203"/>
  <c r="H204"/>
  <c r="H205"/>
  <c r="F205" i="20"/>
  <c r="F204"/>
  <c r="F203"/>
  <c r="F202"/>
  <c r="F201"/>
  <c r="F200"/>
  <c r="F199"/>
  <c r="H198" i="8"/>
  <c r="F198" i="20"/>
  <c r="H197" i="8"/>
  <c r="F197" i="20"/>
  <c r="H196" i="8"/>
  <c r="F196" i="20"/>
  <c r="H195" i="8"/>
  <c r="F195" i="20"/>
  <c r="H194" i="8"/>
  <c r="F194" i="20"/>
  <c r="H188" i="8"/>
  <c r="H189"/>
  <c r="H190"/>
  <c r="H191"/>
  <c r="H192"/>
  <c r="H193"/>
  <c r="F193" i="20"/>
  <c r="F192"/>
  <c r="F191"/>
  <c r="F190"/>
  <c r="F189"/>
  <c r="F188"/>
  <c r="F187"/>
  <c r="H186" i="8"/>
  <c r="F186" i="20"/>
  <c r="H185" i="8"/>
  <c r="F185" i="20"/>
  <c r="H184" i="8"/>
  <c r="F184" i="20"/>
  <c r="H183" i="8"/>
  <c r="F183" i="20"/>
  <c r="H182" i="8"/>
  <c r="F182" i="20"/>
  <c r="H176" i="8"/>
  <c r="H177"/>
  <c r="H178"/>
  <c r="H179"/>
  <c r="H180"/>
  <c r="H181"/>
  <c r="F181" i="20"/>
  <c r="F180"/>
  <c r="F179"/>
  <c r="F178"/>
  <c r="F177"/>
  <c r="F176"/>
  <c r="F175"/>
  <c r="H174" i="8"/>
  <c r="F174" i="20"/>
  <c r="H173" i="8"/>
  <c r="F173" i="20"/>
  <c r="H172" i="8"/>
  <c r="F172" i="20"/>
  <c r="H171" i="8"/>
  <c r="F171" i="20"/>
  <c r="H170" i="8"/>
  <c r="F170" i="20"/>
  <c r="H164" i="8"/>
  <c r="H165"/>
  <c r="H166"/>
  <c r="H167"/>
  <c r="H168"/>
  <c r="H169"/>
  <c r="F169" i="20"/>
  <c r="F168"/>
  <c r="F167"/>
  <c r="F166"/>
  <c r="F165"/>
  <c r="F164"/>
  <c r="F163"/>
  <c r="H162" i="8"/>
  <c r="F162" i="20"/>
  <c r="H161" i="8"/>
  <c r="F161" i="20"/>
  <c r="H160" i="8"/>
  <c r="F160" i="20"/>
  <c r="H159" i="8"/>
  <c r="F159" i="20"/>
  <c r="H158" i="8"/>
  <c r="F158" i="20"/>
  <c r="H152" i="8"/>
  <c r="H153"/>
  <c r="H154"/>
  <c r="H155"/>
  <c r="H156"/>
  <c r="H157"/>
  <c r="F157" i="20"/>
  <c r="F156"/>
  <c r="F155"/>
  <c r="F154"/>
  <c r="F153"/>
  <c r="F152"/>
  <c r="F151"/>
  <c r="H150" i="8"/>
  <c r="F150" i="20"/>
  <c r="H149" i="8"/>
  <c r="F149" i="20"/>
  <c r="H148" i="8"/>
  <c r="F148" i="20"/>
  <c r="H147" i="8"/>
  <c r="F147" i="20"/>
  <c r="H146" i="8"/>
  <c r="F146" i="20"/>
  <c r="H140" i="8"/>
  <c r="H141"/>
  <c r="H142"/>
  <c r="H143"/>
  <c r="H144"/>
  <c r="H145"/>
  <c r="F145" i="20"/>
  <c r="F144"/>
  <c r="F143"/>
  <c r="F142"/>
  <c r="F141"/>
  <c r="F140"/>
  <c r="F139"/>
  <c r="H138" i="8"/>
  <c r="F138" i="20"/>
  <c r="H137" i="8"/>
  <c r="F137" i="20"/>
  <c r="H136" i="8"/>
  <c r="F136" i="20"/>
  <c r="H135" i="8"/>
  <c r="F135" i="20"/>
  <c r="H134" i="8"/>
  <c r="F134" i="20"/>
  <c r="H128" i="8"/>
  <c r="H129"/>
  <c r="H130"/>
  <c r="H131"/>
  <c r="H132"/>
  <c r="H133"/>
  <c r="F133" i="20"/>
  <c r="F132"/>
  <c r="F131"/>
  <c r="F130"/>
  <c r="F129"/>
  <c r="F128"/>
  <c r="F127"/>
  <c r="H126" i="8"/>
  <c r="F126" i="20"/>
  <c r="H125" i="8"/>
  <c r="F125" i="20"/>
  <c r="H124" i="8"/>
  <c r="F124" i="20"/>
  <c r="H123" i="8"/>
  <c r="F123" i="20"/>
  <c r="H122" i="8"/>
  <c r="F122" i="20"/>
  <c r="H116" i="8"/>
  <c r="H117"/>
  <c r="H118"/>
  <c r="H119"/>
  <c r="H120"/>
  <c r="H121"/>
  <c r="F121" i="20"/>
  <c r="F120"/>
  <c r="F119"/>
  <c r="F118"/>
  <c r="F117"/>
  <c r="F116"/>
  <c r="F115"/>
  <c r="H114" i="8"/>
  <c r="F114" i="20"/>
  <c r="H113" i="8"/>
  <c r="F113" i="20"/>
  <c r="H112" i="8"/>
  <c r="F112" i="20"/>
  <c r="H111" i="8"/>
  <c r="F111" i="20"/>
  <c r="H110" i="8"/>
  <c r="F110" i="20"/>
  <c r="H104" i="8"/>
  <c r="H105"/>
  <c r="H106"/>
  <c r="H107"/>
  <c r="H108"/>
  <c r="H109"/>
  <c r="F109" i="20"/>
  <c r="F108"/>
  <c r="F107"/>
  <c r="F106"/>
  <c r="F105"/>
  <c r="F104"/>
  <c r="F103"/>
  <c r="H102" i="8"/>
  <c r="F102" i="20"/>
  <c r="H101" i="8"/>
  <c r="F101" i="20"/>
  <c r="H100" i="8"/>
  <c r="F100" i="20"/>
  <c r="H99" i="8"/>
  <c r="F99" i="20"/>
  <c r="H98" i="8"/>
  <c r="F98" i="20"/>
  <c r="H92" i="8"/>
  <c r="H93"/>
  <c r="H94"/>
  <c r="H95"/>
  <c r="H96"/>
  <c r="H97"/>
  <c r="F97" i="20"/>
  <c r="F96"/>
  <c r="F95"/>
  <c r="F94"/>
  <c r="F93"/>
  <c r="F92"/>
  <c r="F91"/>
  <c r="H90" i="8"/>
  <c r="F90" i="20"/>
  <c r="H89" i="8"/>
  <c r="F89" i="20"/>
  <c r="H88" i="8"/>
  <c r="F88" i="20"/>
  <c r="H87" i="8"/>
  <c r="F87" i="20"/>
  <c r="H86" i="8"/>
  <c r="F86" i="20"/>
  <c r="H80" i="8"/>
  <c r="H81"/>
  <c r="H82"/>
  <c r="H83"/>
  <c r="H84"/>
  <c r="H85"/>
  <c r="F85" i="20"/>
  <c r="F84"/>
  <c r="F83"/>
  <c r="F82"/>
  <c r="F81"/>
  <c r="F80"/>
  <c r="F79"/>
  <c r="H78" i="8"/>
  <c r="F78" i="20"/>
  <c r="H77" i="8"/>
  <c r="F77" i="20"/>
  <c r="H76" i="8"/>
  <c r="F76" i="20"/>
  <c r="H75" i="8"/>
  <c r="F75" i="20"/>
  <c r="H74" i="8"/>
  <c r="F74" i="20"/>
  <c r="H68" i="8"/>
  <c r="H69"/>
  <c r="H70"/>
  <c r="H71"/>
  <c r="H72"/>
  <c r="H73"/>
  <c r="F73" i="20"/>
  <c r="F72"/>
  <c r="F71"/>
  <c r="F70"/>
  <c r="F69"/>
  <c r="F68"/>
  <c r="F67"/>
  <c r="H66" i="8"/>
  <c r="F66" i="20"/>
  <c r="H65" i="8"/>
  <c r="F65" i="20"/>
  <c r="H64" i="8"/>
  <c r="F64" i="20"/>
  <c r="H63" i="8"/>
  <c r="F63" i="20"/>
  <c r="H62" i="8"/>
  <c r="F62" i="20"/>
  <c r="H56" i="8"/>
  <c r="H57"/>
  <c r="H58"/>
  <c r="H59"/>
  <c r="H60"/>
  <c r="H61"/>
  <c r="F61" i="20"/>
  <c r="F60"/>
  <c r="F59"/>
  <c r="F58"/>
  <c r="F57"/>
  <c r="F56"/>
  <c r="F55"/>
  <c r="H54" i="8"/>
  <c r="F54" i="20"/>
  <c r="H53" i="8"/>
  <c r="F53" i="20"/>
  <c r="H52" i="8"/>
  <c r="F52" i="20"/>
  <c r="H51" i="8"/>
  <c r="F51" i="20"/>
  <c r="H50" i="8"/>
  <c r="F50" i="20"/>
  <c r="H44" i="8"/>
  <c r="H45"/>
  <c r="H46"/>
  <c r="H47"/>
  <c r="H48"/>
  <c r="H49"/>
  <c r="F49" i="20"/>
  <c r="F48"/>
  <c r="F47"/>
  <c r="F46"/>
  <c r="F45"/>
  <c r="F44"/>
  <c r="F43"/>
  <c r="H42" i="8"/>
  <c r="F42" i="20"/>
  <c r="H41" i="8"/>
  <c r="F41" i="20"/>
  <c r="H40" i="8"/>
  <c r="F40" i="20"/>
  <c r="H39" i="8"/>
  <c r="F39" i="20"/>
  <c r="H38" i="8"/>
  <c r="F38" i="20"/>
  <c r="H37" i="8"/>
  <c r="F37" i="20"/>
  <c r="H33" i="8"/>
  <c r="H34"/>
  <c r="H35"/>
  <c r="H36"/>
  <c r="F36" i="20"/>
  <c r="F35"/>
  <c r="F34"/>
  <c r="F33"/>
  <c r="H10" i="8"/>
  <c r="H11"/>
  <c r="H32"/>
  <c r="F32" i="20"/>
  <c r="H9" i="8"/>
  <c r="F31" i="20"/>
  <c r="D7" i="11"/>
  <c r="D8"/>
  <c r="D8" i="12"/>
  <c r="D9" i="11"/>
  <c r="D9" i="12"/>
  <c r="D10" i="11"/>
  <c r="D10" i="12"/>
  <c r="D11" i="11"/>
  <c r="D11" i="12"/>
  <c r="D12" i="11"/>
  <c r="D12" i="12"/>
  <c r="D13" i="11"/>
  <c r="D13" i="12"/>
  <c r="D14" i="11"/>
  <c r="D14" i="12"/>
  <c r="D15" i="11"/>
  <c r="D15" i="12"/>
  <c r="D16" i="11"/>
  <c r="D16" i="12"/>
  <c r="D17" i="11"/>
  <c r="D17" i="12"/>
  <c r="D18" i="11"/>
  <c r="D18" i="12"/>
  <c r="D19" i="11"/>
  <c r="D19" i="12"/>
  <c r="D20" i="11"/>
  <c r="D20" i="12"/>
  <c r="D21" i="11"/>
  <c r="D21" i="12"/>
  <c r="D22" i="11"/>
  <c r="D22" i="12"/>
  <c r="D24"/>
  <c r="E7" i="11"/>
  <c r="E8"/>
  <c r="E8" i="12"/>
  <c r="E9" i="11"/>
  <c r="E9" i="12"/>
  <c r="E10" i="11"/>
  <c r="E10" i="12"/>
  <c r="E11" i="11"/>
  <c r="E11" i="12"/>
  <c r="E12" i="11"/>
  <c r="E12" i="12"/>
  <c r="E13" i="11"/>
  <c r="E13" i="12"/>
  <c r="E14" i="11"/>
  <c r="E14" i="12"/>
  <c r="E15" i="11"/>
  <c r="E15" i="12"/>
  <c r="E16" i="11"/>
  <c r="E16" i="12"/>
  <c r="E17" i="11"/>
  <c r="E17" i="12"/>
  <c r="E18" i="11"/>
  <c r="E18" i="12"/>
  <c r="E19" i="11"/>
  <c r="E19" i="12"/>
  <c r="E20" i="11"/>
  <c r="E20" i="12"/>
  <c r="E21" i="11"/>
  <c r="E21" i="12"/>
  <c r="E22" i="11"/>
  <c r="E22" i="12"/>
  <c r="E24"/>
  <c r="F7" i="11"/>
  <c r="F8"/>
  <c r="F8" i="12"/>
  <c r="F9" i="11"/>
  <c r="F9" i="12"/>
  <c r="F10" i="11"/>
  <c r="F10" i="12"/>
  <c r="F11" i="11"/>
  <c r="F11" i="12"/>
  <c r="F12" i="11"/>
  <c r="F12" i="12"/>
  <c r="F13" i="11"/>
  <c r="F13" i="12"/>
  <c r="F14" i="11"/>
  <c r="F14" i="12"/>
  <c r="F15" i="11"/>
  <c r="F15" i="12"/>
  <c r="F16" i="11"/>
  <c r="F16" i="12"/>
  <c r="F17" i="11"/>
  <c r="F17" i="12"/>
  <c r="F18" i="11"/>
  <c r="F18" i="12"/>
  <c r="F19" i="11"/>
  <c r="F19" i="12"/>
  <c r="F20" i="11"/>
  <c r="F20" i="12"/>
  <c r="F21" i="11"/>
  <c r="F21" i="12"/>
  <c r="F22" i="11"/>
  <c r="F22" i="12"/>
  <c r="F24"/>
  <c r="G7" i="11"/>
  <c r="G8"/>
  <c r="G8" i="12"/>
  <c r="G9" i="11"/>
  <c r="G9" i="12"/>
  <c r="G10" i="11"/>
  <c r="G10" i="12"/>
  <c r="G11" i="11"/>
  <c r="G11" i="12"/>
  <c r="G12" i="11"/>
  <c r="G12" i="12"/>
  <c r="G13" i="11"/>
  <c r="G13" i="12"/>
  <c r="G14" i="11"/>
  <c r="G14" i="12"/>
  <c r="G15" i="11"/>
  <c r="G15" i="12"/>
  <c r="G16" i="11"/>
  <c r="G16" i="12"/>
  <c r="G17" i="11"/>
  <c r="G17" i="12"/>
  <c r="G18" i="11"/>
  <c r="G18" i="12"/>
  <c r="G19" i="11"/>
  <c r="G19" i="12"/>
  <c r="G20" i="11"/>
  <c r="G20" i="12"/>
  <c r="G21" i="11"/>
  <c r="G21" i="12"/>
  <c r="G22" i="11"/>
  <c r="G22" i="12"/>
  <c r="G24"/>
  <c r="H7" i="11"/>
  <c r="H8"/>
  <c r="H8" i="12"/>
  <c r="H9" i="11"/>
  <c r="H9" i="12"/>
  <c r="H10" i="11"/>
  <c r="H10" i="12"/>
  <c r="H11" i="11"/>
  <c r="H11" i="12"/>
  <c r="H12" i="11"/>
  <c r="H12" i="12"/>
  <c r="H13" i="11"/>
  <c r="H13" i="12"/>
  <c r="H14" i="11"/>
  <c r="H14" i="12"/>
  <c r="H15" i="11"/>
  <c r="H15" i="12"/>
  <c r="H16" i="11"/>
  <c r="H16" i="12"/>
  <c r="H17" i="11"/>
  <c r="H17" i="12"/>
  <c r="H18" i="11"/>
  <c r="H18" i="12"/>
  <c r="H19" i="11"/>
  <c r="H19" i="12"/>
  <c r="H20" i="11"/>
  <c r="H20" i="12"/>
  <c r="H21" i="11"/>
  <c r="H21" i="12"/>
  <c r="H22" i="11"/>
  <c r="H22" i="12"/>
  <c r="H24"/>
  <c r="I7" i="11"/>
  <c r="I8"/>
  <c r="I8" i="12"/>
  <c r="I9" i="11"/>
  <c r="I9" i="12"/>
  <c r="I10" i="11"/>
  <c r="I10" i="12"/>
  <c r="I11" i="11"/>
  <c r="I11" i="12"/>
  <c r="I12" i="11"/>
  <c r="I12" i="12"/>
  <c r="I13" i="11"/>
  <c r="I13" i="12"/>
  <c r="I14" i="11"/>
  <c r="I14" i="12"/>
  <c r="I15" i="11"/>
  <c r="I15" i="12"/>
  <c r="I16" i="11"/>
  <c r="I16" i="12"/>
  <c r="I17" i="11"/>
  <c r="I17" i="12"/>
  <c r="I18" i="11"/>
  <c r="I18" i="12"/>
  <c r="I19" i="11"/>
  <c r="I19" i="12"/>
  <c r="I20" i="11"/>
  <c r="I20" i="12"/>
  <c r="I21" i="11"/>
  <c r="I21" i="12"/>
  <c r="I22" i="11"/>
  <c r="I22" i="12"/>
  <c r="I24"/>
  <c r="J7" i="11"/>
  <c r="J8"/>
  <c r="J8" i="12"/>
  <c r="J9" i="11"/>
  <c r="J9" i="12"/>
  <c r="J10" i="11"/>
  <c r="J10" i="12"/>
  <c r="J11" i="11"/>
  <c r="J11" i="12"/>
  <c r="J12" i="11"/>
  <c r="J12" i="12"/>
  <c r="J13" i="11"/>
  <c r="J13" i="12"/>
  <c r="J14" i="11"/>
  <c r="J14" i="12"/>
  <c r="J15" i="11"/>
  <c r="J15" i="12"/>
  <c r="J16" i="11"/>
  <c r="J16" i="12"/>
  <c r="J17" i="11"/>
  <c r="J17" i="12"/>
  <c r="J18" i="11"/>
  <c r="J18" i="12"/>
  <c r="J19" i="11"/>
  <c r="J19" i="12"/>
  <c r="J20" i="11"/>
  <c r="J20" i="12"/>
  <c r="J21" i="11"/>
  <c r="J21" i="12"/>
  <c r="J22" i="11"/>
  <c r="J22" i="12"/>
  <c r="J24"/>
  <c r="K7" i="11"/>
  <c r="K8"/>
  <c r="K8" i="12"/>
  <c r="K9" i="11"/>
  <c r="K9" i="12"/>
  <c r="K10" i="11"/>
  <c r="K10" i="12"/>
  <c r="K11" i="11"/>
  <c r="K11" i="12"/>
  <c r="K12" i="11"/>
  <c r="K12" i="12"/>
  <c r="K13" i="11"/>
  <c r="K13" i="12"/>
  <c r="K14" i="11"/>
  <c r="K14" i="12"/>
  <c r="K15" i="11"/>
  <c r="K15" i="12"/>
  <c r="K16" i="11"/>
  <c r="K16" i="12"/>
  <c r="K17" i="11"/>
  <c r="K17" i="12"/>
  <c r="K18" i="11"/>
  <c r="K18" i="12"/>
  <c r="K19" i="11"/>
  <c r="K19" i="12"/>
  <c r="K20" i="11"/>
  <c r="K20" i="12"/>
  <c r="K21" i="11"/>
  <c r="K21" i="12"/>
  <c r="K22" i="11"/>
  <c r="K22" i="12"/>
  <c r="K24"/>
  <c r="L7" i="11"/>
  <c r="L8"/>
  <c r="L8" i="12"/>
  <c r="L9" i="11"/>
  <c r="L9" i="12"/>
  <c r="L10" i="11"/>
  <c r="L10" i="12"/>
  <c r="L11" i="11"/>
  <c r="L11" i="12"/>
  <c r="L12" i="11"/>
  <c r="L12" i="12"/>
  <c r="L13" i="11"/>
  <c r="L13" i="12"/>
  <c r="L14" i="11"/>
  <c r="L14" i="12"/>
  <c r="L15" i="11"/>
  <c r="L15" i="12"/>
  <c r="L16" i="11"/>
  <c r="L16" i="12"/>
  <c r="L17" i="11"/>
  <c r="L17" i="12"/>
  <c r="L18" i="11"/>
  <c r="L18" i="12"/>
  <c r="L19" i="11"/>
  <c r="L19" i="12"/>
  <c r="L20" i="11"/>
  <c r="L20" i="12"/>
  <c r="L21" i="11"/>
  <c r="L21" i="12"/>
  <c r="L22" i="11"/>
  <c r="L22" i="12"/>
  <c r="L24"/>
  <c r="M7" i="11"/>
  <c r="M8"/>
  <c r="M8" i="12"/>
  <c r="M9" i="11"/>
  <c r="M9" i="12"/>
  <c r="M10" i="11"/>
  <c r="M10" i="12"/>
  <c r="M11" i="11"/>
  <c r="M11" i="12"/>
  <c r="M12" i="11"/>
  <c r="M12" i="12"/>
  <c r="M13" i="11"/>
  <c r="M13" i="12"/>
  <c r="M14" i="11"/>
  <c r="M14" i="12"/>
  <c r="M15" i="11"/>
  <c r="M15" i="12"/>
  <c r="M16" i="11"/>
  <c r="M16" i="12"/>
  <c r="M17" i="11"/>
  <c r="M17" i="12"/>
  <c r="M18" i="11"/>
  <c r="M18" i="12"/>
  <c r="M19" i="11"/>
  <c r="M19" i="12"/>
  <c r="M20" i="11"/>
  <c r="M20" i="12"/>
  <c r="M21" i="11"/>
  <c r="M21" i="12"/>
  <c r="M22" i="11"/>
  <c r="M22" i="12"/>
  <c r="M24"/>
  <c r="N7" i="11"/>
  <c r="N8"/>
  <c r="N8" i="12"/>
  <c r="N9" i="11"/>
  <c r="N9" i="12"/>
  <c r="N10" i="11"/>
  <c r="N10" i="12"/>
  <c r="N11" i="11"/>
  <c r="N11" i="12"/>
  <c r="N12" i="11"/>
  <c r="N12" i="12"/>
  <c r="N13" i="11"/>
  <c r="N13" i="12"/>
  <c r="N14" i="11"/>
  <c r="N14" i="12"/>
  <c r="N15" i="11"/>
  <c r="N15" i="12"/>
  <c r="N16" i="11"/>
  <c r="N16" i="12"/>
  <c r="N17" i="11"/>
  <c r="N17" i="12"/>
  <c r="N18" i="11"/>
  <c r="N18" i="12"/>
  <c r="N19" i="11"/>
  <c r="N19" i="12"/>
  <c r="N20" i="11"/>
  <c r="N20" i="12"/>
  <c r="N21" i="11"/>
  <c r="N21" i="12"/>
  <c r="N22" i="11"/>
  <c r="N22" i="12"/>
  <c r="N24"/>
  <c r="O7" i="11"/>
  <c r="O8"/>
  <c r="O8" i="12"/>
  <c r="O9" i="11"/>
  <c r="O9" i="12"/>
  <c r="O10" i="11"/>
  <c r="O10" i="12"/>
  <c r="O11" i="11"/>
  <c r="O11" i="12"/>
  <c r="O12" i="11"/>
  <c r="O12" i="12"/>
  <c r="O13" i="11"/>
  <c r="O13" i="12"/>
  <c r="O14" i="11"/>
  <c r="O14" i="12"/>
  <c r="O15" i="11"/>
  <c r="O15" i="12"/>
  <c r="O16" i="11"/>
  <c r="O16" i="12"/>
  <c r="O17" i="11"/>
  <c r="O17" i="12"/>
  <c r="O18" i="11"/>
  <c r="O18" i="12"/>
  <c r="O19" i="11"/>
  <c r="O19" i="12"/>
  <c r="O20" i="11"/>
  <c r="O20" i="12"/>
  <c r="O21" i="11"/>
  <c r="O21" i="12"/>
  <c r="O22" i="11"/>
  <c r="O22" i="12"/>
  <c r="O24"/>
  <c r="P24"/>
  <c r="D26"/>
  <c r="C9" i="1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I32"/>
  <c r="C9" i="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I10" i="17"/>
  <c r="I9"/>
  <c r="K10"/>
  <c r="D8" i="1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C8" i="17"/>
  <c r="C9"/>
  <c r="C10"/>
  <c r="J32" i="18"/>
  <c r="K32"/>
  <c r="H32" i="20"/>
  <c r="G32"/>
  <c r="I32"/>
  <c r="J32"/>
  <c r="E26" i="12"/>
  <c r="C33" i="18"/>
  <c r="I33"/>
  <c r="D33"/>
  <c r="J33"/>
  <c r="K33"/>
  <c r="H33" i="20"/>
  <c r="G33"/>
  <c r="I33"/>
  <c r="J33"/>
  <c r="F26" i="12"/>
  <c r="C34" i="18"/>
  <c r="I34"/>
  <c r="D34"/>
  <c r="J34"/>
  <c r="K34"/>
  <c r="H34" i="20"/>
  <c r="G34"/>
  <c r="I34"/>
  <c r="J34"/>
  <c r="G26" i="12"/>
  <c r="C35" i="18"/>
  <c r="I35"/>
  <c r="D35"/>
  <c r="J35"/>
  <c r="K35"/>
  <c r="H35" i="20"/>
  <c r="G35"/>
  <c r="I35"/>
  <c r="J35"/>
  <c r="H26" i="12"/>
  <c r="C36" i="18"/>
  <c r="I36"/>
  <c r="D36"/>
  <c r="J36"/>
  <c r="K36"/>
  <c r="H36" i="20"/>
  <c r="G36"/>
  <c r="I36"/>
  <c r="J36"/>
  <c r="I26" i="12"/>
  <c r="C37" i="18"/>
  <c r="I37"/>
  <c r="D37"/>
  <c r="J37"/>
  <c r="K37"/>
  <c r="H37" i="20"/>
  <c r="G37"/>
  <c r="I37"/>
  <c r="J37"/>
  <c r="J26" i="12"/>
  <c r="C38" i="18"/>
  <c r="I38"/>
  <c r="D38"/>
  <c r="J38"/>
  <c r="K38"/>
  <c r="H38" i="20"/>
  <c r="G38"/>
  <c r="I38"/>
  <c r="J38"/>
  <c r="K26" i="12"/>
  <c r="C39" i="18"/>
  <c r="I39"/>
  <c r="D39"/>
  <c r="J39"/>
  <c r="K39"/>
  <c r="H39" i="20"/>
  <c r="G39"/>
  <c r="I39"/>
  <c r="J39"/>
  <c r="L26" i="12"/>
  <c r="C40" i="18"/>
  <c r="I40"/>
  <c r="D40"/>
  <c r="J40"/>
  <c r="K40"/>
  <c r="H40" i="20"/>
  <c r="G40"/>
  <c r="I40"/>
  <c r="J40"/>
  <c r="M26" i="12"/>
  <c r="C41" i="18"/>
  <c r="I41"/>
  <c r="D41"/>
  <c r="J41"/>
  <c r="K41"/>
  <c r="H41" i="20"/>
  <c r="G41"/>
  <c r="I41"/>
  <c r="J41"/>
  <c r="N26" i="12"/>
  <c r="C42" i="18"/>
  <c r="I42"/>
  <c r="D42"/>
  <c r="J42"/>
  <c r="K42"/>
  <c r="H42" i="20"/>
  <c r="G42"/>
  <c r="I42"/>
  <c r="J42"/>
  <c r="O26" i="12"/>
  <c r="C43" i="18"/>
  <c r="I43"/>
  <c r="D43"/>
  <c r="J43"/>
  <c r="K43"/>
  <c r="H43" i="20"/>
  <c r="C8" i="19"/>
  <c r="C9"/>
  <c r="C10"/>
  <c r="D10"/>
  <c r="C44" i="18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145"/>
  <c r="D145"/>
  <c r="C146"/>
  <c r="D146"/>
  <c r="C147"/>
  <c r="D147"/>
  <c r="C148"/>
  <c r="D148"/>
  <c r="C149"/>
  <c r="D149"/>
  <c r="C150"/>
  <c r="D150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C182"/>
  <c r="D182"/>
  <c r="C183"/>
  <c r="D183"/>
  <c r="C184"/>
  <c r="D184"/>
  <c r="C185"/>
  <c r="D185"/>
  <c r="C186"/>
  <c r="D186"/>
  <c r="C187"/>
  <c r="D187"/>
  <c r="C188"/>
  <c r="D188"/>
  <c r="C189"/>
  <c r="D189"/>
  <c r="C190"/>
  <c r="D190"/>
  <c r="C191"/>
  <c r="D191"/>
  <c r="C192"/>
  <c r="D192"/>
  <c r="C193"/>
  <c r="D193"/>
  <c r="C194"/>
  <c r="D194"/>
  <c r="C195"/>
  <c r="D195"/>
  <c r="C196"/>
  <c r="D196"/>
  <c r="C197"/>
  <c r="D197"/>
  <c r="C198"/>
  <c r="D198"/>
  <c r="C199"/>
  <c r="D199"/>
  <c r="C200"/>
  <c r="D200"/>
  <c r="C201"/>
  <c r="D201"/>
  <c r="C202"/>
  <c r="D202"/>
  <c r="C203"/>
  <c r="D203"/>
  <c r="C204"/>
  <c r="D204"/>
  <c r="C205"/>
  <c r="D205"/>
  <c r="C206"/>
  <c r="D206"/>
  <c r="C207"/>
  <c r="D207"/>
  <c r="C208"/>
  <c r="D208"/>
  <c r="C209"/>
  <c r="D209"/>
  <c r="C210"/>
  <c r="D210"/>
  <c r="C211"/>
  <c r="D211"/>
  <c r="C212"/>
  <c r="D212"/>
  <c r="C213"/>
  <c r="D213"/>
  <c r="C214"/>
  <c r="D214"/>
  <c r="C215"/>
  <c r="D215"/>
  <c r="C216"/>
  <c r="D216"/>
  <c r="C217"/>
  <c r="D217"/>
  <c r="C218"/>
  <c r="D218"/>
  <c r="C219"/>
  <c r="D219"/>
  <c r="C220"/>
  <c r="D220"/>
  <c r="C221"/>
  <c r="D221"/>
  <c r="C222"/>
  <c r="D222"/>
  <c r="C223"/>
  <c r="D223"/>
  <c r="C224"/>
  <c r="D224"/>
  <c r="C225"/>
  <c r="D225"/>
  <c r="C226"/>
  <c r="D226"/>
  <c r="C227"/>
  <c r="D227"/>
  <c r="C228"/>
  <c r="D228"/>
  <c r="C229"/>
  <c r="D229"/>
  <c r="C230"/>
  <c r="D230"/>
  <c r="C231"/>
  <c r="D231"/>
  <c r="C232"/>
  <c r="D232"/>
  <c r="C233"/>
  <c r="D233"/>
  <c r="C234"/>
  <c r="D234"/>
  <c r="C235"/>
  <c r="D235"/>
  <c r="C236"/>
  <c r="D236"/>
  <c r="C237"/>
  <c r="D237"/>
  <c r="C238"/>
  <c r="D238"/>
  <c r="C239"/>
  <c r="D239"/>
  <c r="C240"/>
  <c r="D240"/>
  <c r="C241"/>
  <c r="D241"/>
  <c r="C242"/>
  <c r="D242"/>
  <c r="C243"/>
  <c r="D243"/>
  <c r="C244"/>
  <c r="D244"/>
  <c r="C245"/>
  <c r="D245"/>
  <c r="C246"/>
  <c r="D246"/>
  <c r="C247"/>
  <c r="D247"/>
  <c r="C248"/>
  <c r="D248"/>
  <c r="C249"/>
  <c r="D249"/>
  <c r="C250"/>
  <c r="D250"/>
  <c r="C251"/>
  <c r="D251"/>
  <c r="C252"/>
  <c r="D252"/>
  <c r="C253"/>
  <c r="D253"/>
  <c r="C254"/>
  <c r="D254"/>
  <c r="C255"/>
  <c r="D255"/>
  <c r="C256"/>
  <c r="D256"/>
  <c r="C257"/>
  <c r="D257"/>
  <c r="C258"/>
  <c r="D258"/>
  <c r="C259"/>
  <c r="D259"/>
  <c r="C260"/>
  <c r="D260"/>
  <c r="C261"/>
  <c r="D261"/>
  <c r="C262"/>
  <c r="D262"/>
  <c r="C263"/>
  <c r="D263"/>
  <c r="C264"/>
  <c r="D264"/>
  <c r="C265"/>
  <c r="D265"/>
  <c r="C266"/>
  <c r="D266"/>
  <c r="C267"/>
  <c r="D267"/>
  <c r="C268"/>
  <c r="D268"/>
  <c r="C269"/>
  <c r="D269"/>
  <c r="C270"/>
  <c r="D270"/>
  <c r="C271"/>
  <c r="D271"/>
  <c r="C272"/>
  <c r="D272"/>
  <c r="C273"/>
  <c r="D273"/>
  <c r="C274"/>
  <c r="D274"/>
  <c r="C275"/>
  <c r="D275"/>
  <c r="C276"/>
  <c r="D276"/>
  <c r="C277"/>
  <c r="D277"/>
  <c r="C278"/>
  <c r="D278"/>
  <c r="C279"/>
  <c r="D279"/>
  <c r="C280"/>
  <c r="D280"/>
  <c r="C281"/>
  <c r="D281"/>
  <c r="C282"/>
  <c r="D282"/>
  <c r="C283"/>
  <c r="D283"/>
  <c r="C284"/>
  <c r="D284"/>
  <c r="C285"/>
  <c r="D285"/>
  <c r="C286"/>
  <c r="D286"/>
  <c r="C287"/>
  <c r="D287"/>
  <c r="C288"/>
  <c r="D288"/>
  <c r="C289"/>
  <c r="D289"/>
  <c r="C290"/>
  <c r="D290"/>
  <c r="C291"/>
  <c r="D291"/>
  <c r="C292"/>
  <c r="D292"/>
  <c r="C293"/>
  <c r="D293"/>
  <c r="C294"/>
  <c r="D294"/>
  <c r="C295"/>
  <c r="D295"/>
  <c r="C296"/>
  <c r="D296"/>
  <c r="C297"/>
  <c r="D297"/>
  <c r="C298"/>
  <c r="D298"/>
  <c r="C299"/>
  <c r="D299"/>
  <c r="C300"/>
  <c r="D300"/>
  <c r="C301"/>
  <c r="D301"/>
  <c r="C302"/>
  <c r="D302"/>
  <c r="C303"/>
  <c r="D303"/>
  <c r="C304"/>
  <c r="D304"/>
  <c r="C305"/>
  <c r="D305"/>
  <c r="C306"/>
  <c r="D306"/>
  <c r="C307"/>
  <c r="D307"/>
  <c r="C308"/>
  <c r="D308"/>
  <c r="C309"/>
  <c r="D309"/>
  <c r="C310"/>
  <c r="D310"/>
  <c r="C311"/>
  <c r="D311"/>
  <c r="C312"/>
  <c r="D312"/>
  <c r="C313"/>
  <c r="D313"/>
  <c r="C314"/>
  <c r="D314"/>
  <c r="C315"/>
  <c r="D315"/>
  <c r="C316"/>
  <c r="D316"/>
  <c r="C317"/>
  <c r="D317"/>
  <c r="C318"/>
  <c r="D318"/>
  <c r="C319"/>
  <c r="D319"/>
  <c r="E10" i="19"/>
  <c r="F10"/>
  <c r="D8" i="20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C11" i="19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G43" i="20"/>
  <c r="I43"/>
  <c r="J43"/>
  <c r="I44" i="18"/>
  <c r="E11" i="17"/>
  <c r="I11"/>
  <c r="K11"/>
  <c r="C11"/>
  <c r="J44" i="18"/>
  <c r="K44"/>
  <c r="H44" i="20"/>
  <c r="G44"/>
  <c r="I44"/>
  <c r="J44"/>
  <c r="I45" i="18"/>
  <c r="J45"/>
  <c r="K45"/>
  <c r="H45" i="20"/>
  <c r="G45"/>
  <c r="I45"/>
  <c r="J45"/>
  <c r="I46" i="18"/>
  <c r="J46"/>
  <c r="K46"/>
  <c r="H46" i="20"/>
  <c r="G46"/>
  <c r="I46"/>
  <c r="J46"/>
  <c r="I47" i="18"/>
  <c r="J47"/>
  <c r="K47"/>
  <c r="H47" i="20"/>
  <c r="G47"/>
  <c r="I47"/>
  <c r="J47"/>
  <c r="I48" i="18"/>
  <c r="J48"/>
  <c r="K48"/>
  <c r="H48" i="20"/>
  <c r="G48"/>
  <c r="I48"/>
  <c r="J48"/>
  <c r="I49" i="18"/>
  <c r="J49"/>
  <c r="K49"/>
  <c r="H49" i="20"/>
  <c r="G49"/>
  <c r="I49"/>
  <c r="J49"/>
  <c r="I50" i="18"/>
  <c r="J50"/>
  <c r="K50"/>
  <c r="H50" i="20"/>
  <c r="G50"/>
  <c r="I50"/>
  <c r="J50"/>
  <c r="I51" i="18"/>
  <c r="J51"/>
  <c r="K51"/>
  <c r="H51" i="20"/>
  <c r="G51"/>
  <c r="I51"/>
  <c r="J51"/>
  <c r="I52" i="18"/>
  <c r="J52"/>
  <c r="K52"/>
  <c r="H52" i="20"/>
  <c r="G52"/>
  <c r="I52"/>
  <c r="J52"/>
  <c r="I53" i="18"/>
  <c r="J53"/>
  <c r="K53"/>
  <c r="H53" i="20"/>
  <c r="G53"/>
  <c r="I53"/>
  <c r="J53"/>
  <c r="I54" i="18"/>
  <c r="J54"/>
  <c r="K54"/>
  <c r="H54" i="20"/>
  <c r="G54"/>
  <c r="I54"/>
  <c r="J54"/>
  <c r="I55" i="18"/>
  <c r="J55"/>
  <c r="K55"/>
  <c r="H55" i="20"/>
  <c r="D11" i="19"/>
  <c r="E11"/>
  <c r="F11"/>
  <c r="D44" i="20"/>
  <c r="D45"/>
  <c r="D46"/>
  <c r="D47"/>
  <c r="D48"/>
  <c r="D49"/>
  <c r="D50"/>
  <c r="D51"/>
  <c r="D52"/>
  <c r="D53"/>
  <c r="D54"/>
  <c r="D55"/>
  <c r="G55"/>
  <c r="I55"/>
  <c r="J55"/>
  <c r="I56" i="18"/>
  <c r="C56" i="8"/>
  <c r="C57"/>
  <c r="C58"/>
  <c r="C59"/>
  <c r="C60"/>
  <c r="C61"/>
  <c r="C62"/>
  <c r="C63"/>
  <c r="C64"/>
  <c r="C65"/>
  <c r="C66"/>
  <c r="C67"/>
  <c r="E12" i="17"/>
  <c r="I12"/>
  <c r="K12"/>
  <c r="C12"/>
  <c r="J56" i="18"/>
  <c r="K56"/>
  <c r="H56" i="20"/>
  <c r="G56"/>
  <c r="I56"/>
  <c r="J56"/>
  <c r="I57" i="18"/>
  <c r="J57"/>
  <c r="K57"/>
  <c r="H57" i="20"/>
  <c r="G57"/>
  <c r="I57"/>
  <c r="J57"/>
  <c r="I58" i="18"/>
  <c r="J58"/>
  <c r="K58"/>
  <c r="H58" i="20"/>
  <c r="G58"/>
  <c r="I58"/>
  <c r="J58"/>
  <c r="I59" i="18"/>
  <c r="J59"/>
  <c r="K59"/>
  <c r="H59" i="20"/>
  <c r="G59"/>
  <c r="I59"/>
  <c r="J59"/>
  <c r="I60" i="18"/>
  <c r="J60"/>
  <c r="K60"/>
  <c r="H60" i="20"/>
  <c r="G60"/>
  <c r="I60"/>
  <c r="J60"/>
  <c r="I61" i="18"/>
  <c r="J61"/>
  <c r="K61"/>
  <c r="H61" i="20"/>
  <c r="G61"/>
  <c r="I61"/>
  <c r="J61"/>
  <c r="I62" i="18"/>
  <c r="J62"/>
  <c r="K62"/>
  <c r="H62" i="20"/>
  <c r="G62"/>
  <c r="I62"/>
  <c r="J62"/>
  <c r="I63" i="18"/>
  <c r="J63"/>
  <c r="K63"/>
  <c r="H63" i="20"/>
  <c r="G63"/>
  <c r="I63"/>
  <c r="J63"/>
  <c r="I64" i="18"/>
  <c r="J64"/>
  <c r="K64"/>
  <c r="H64" i="20"/>
  <c r="G64"/>
  <c r="I64"/>
  <c r="J64"/>
  <c r="I65" i="18"/>
  <c r="J65"/>
  <c r="K65"/>
  <c r="H65" i="20"/>
  <c r="G65"/>
  <c r="I65"/>
  <c r="J65"/>
  <c r="I66" i="18"/>
  <c r="J66"/>
  <c r="K66"/>
  <c r="H66" i="20"/>
  <c r="G66"/>
  <c r="I66"/>
  <c r="J66"/>
  <c r="I67" i="18"/>
  <c r="J67"/>
  <c r="K67"/>
  <c r="H67" i="20"/>
  <c r="D12" i="19"/>
  <c r="E12"/>
  <c r="F12"/>
  <c r="D56" i="20"/>
  <c r="D57"/>
  <c r="D58"/>
  <c r="D59"/>
  <c r="D60"/>
  <c r="D61"/>
  <c r="D62"/>
  <c r="D63"/>
  <c r="D64"/>
  <c r="D65"/>
  <c r="D66"/>
  <c r="D67"/>
  <c r="G67"/>
  <c r="I67"/>
  <c r="J67"/>
  <c r="I68" i="18"/>
  <c r="C68" i="8"/>
  <c r="C69"/>
  <c r="C70"/>
  <c r="C71"/>
  <c r="C72"/>
  <c r="C73"/>
  <c r="C74"/>
  <c r="C75"/>
  <c r="C76"/>
  <c r="C77"/>
  <c r="C78"/>
  <c r="C79"/>
  <c r="E13" i="17"/>
  <c r="I13"/>
  <c r="K13"/>
  <c r="C13"/>
  <c r="J68" i="18"/>
  <c r="K68"/>
  <c r="H68" i="20"/>
  <c r="G68"/>
  <c r="I68"/>
  <c r="J68"/>
  <c r="I69" i="18"/>
  <c r="J69"/>
  <c r="K69"/>
  <c r="H69" i="20"/>
  <c r="G69"/>
  <c r="I69"/>
  <c r="J69"/>
  <c r="I70" i="18"/>
  <c r="J70"/>
  <c r="K70"/>
  <c r="H70" i="20"/>
  <c r="G70"/>
  <c r="I70"/>
  <c r="J70"/>
  <c r="I71" i="18"/>
  <c r="J71"/>
  <c r="K71"/>
  <c r="H71" i="20"/>
  <c r="G71"/>
  <c r="I71"/>
  <c r="J71"/>
  <c r="I72" i="18"/>
  <c r="J72"/>
  <c r="K72"/>
  <c r="H72" i="20"/>
  <c r="G72"/>
  <c r="I72"/>
  <c r="J72"/>
  <c r="I73" i="18"/>
  <c r="J73"/>
  <c r="K73"/>
  <c r="H73" i="20"/>
  <c r="G73"/>
  <c r="I73"/>
  <c r="J73"/>
  <c r="I74" i="18"/>
  <c r="J74"/>
  <c r="K74"/>
  <c r="H74" i="20"/>
  <c r="G74"/>
  <c r="I74"/>
  <c r="J74"/>
  <c r="I75" i="18"/>
  <c r="J75"/>
  <c r="K75"/>
  <c r="H75" i="20"/>
  <c r="G75"/>
  <c r="I75"/>
  <c r="J75"/>
  <c r="I76" i="18"/>
  <c r="J76"/>
  <c r="K76"/>
  <c r="H76" i="20"/>
  <c r="G76"/>
  <c r="I76"/>
  <c r="J76"/>
  <c r="I77" i="18"/>
  <c r="J77"/>
  <c r="K77"/>
  <c r="H77" i="20"/>
  <c r="G77"/>
  <c r="I77"/>
  <c r="J77"/>
  <c r="I78" i="18"/>
  <c r="J78"/>
  <c r="K78"/>
  <c r="H78" i="20"/>
  <c r="G78"/>
  <c r="I78"/>
  <c r="J78"/>
  <c r="I79" i="18"/>
  <c r="J79"/>
  <c r="K79"/>
  <c r="H79" i="20"/>
  <c r="D13" i="19"/>
  <c r="E13"/>
  <c r="F13"/>
  <c r="D68" i="20"/>
  <c r="D69"/>
  <c r="D70"/>
  <c r="D71"/>
  <c r="D72"/>
  <c r="D73"/>
  <c r="D74"/>
  <c r="D75"/>
  <c r="D76"/>
  <c r="D77"/>
  <c r="D78"/>
  <c r="D79"/>
  <c r="G79"/>
  <c r="I79"/>
  <c r="J79"/>
  <c r="I80" i="18"/>
  <c r="C80" i="8"/>
  <c r="C81"/>
  <c r="C82"/>
  <c r="C83"/>
  <c r="C84"/>
  <c r="C85"/>
  <c r="C86"/>
  <c r="C87"/>
  <c r="C88"/>
  <c r="C89"/>
  <c r="C90"/>
  <c r="C91"/>
  <c r="E14" i="17"/>
  <c r="I14"/>
  <c r="K14"/>
  <c r="C14"/>
  <c r="J80" i="18"/>
  <c r="K80"/>
  <c r="H80" i="20"/>
  <c r="G80"/>
  <c r="I80"/>
  <c r="J80"/>
  <c r="I81" i="18"/>
  <c r="J81"/>
  <c r="K81"/>
  <c r="H81" i="20"/>
  <c r="G81"/>
  <c r="I81"/>
  <c r="J81"/>
  <c r="I82" i="18"/>
  <c r="J82"/>
  <c r="K82"/>
  <c r="H82" i="20"/>
  <c r="G82"/>
  <c r="I82"/>
  <c r="J82"/>
  <c r="I83" i="18"/>
  <c r="J83"/>
  <c r="K83"/>
  <c r="H83" i="20"/>
  <c r="G83"/>
  <c r="I83"/>
  <c r="J83"/>
  <c r="I84" i="18"/>
  <c r="J84"/>
  <c r="K84"/>
  <c r="H84" i="20"/>
  <c r="G84"/>
  <c r="I84"/>
  <c r="J84"/>
  <c r="I85" i="18"/>
  <c r="J85"/>
  <c r="K85"/>
  <c r="H85" i="20"/>
  <c r="G85"/>
  <c r="I85"/>
  <c r="J85"/>
  <c r="I86" i="18"/>
  <c r="J86"/>
  <c r="K86"/>
  <c r="H86" i="20"/>
  <c r="G86"/>
  <c r="I86"/>
  <c r="J86"/>
  <c r="I87" i="18"/>
  <c r="J87"/>
  <c r="K87"/>
  <c r="H87" i="20"/>
  <c r="G87"/>
  <c r="I87"/>
  <c r="J87"/>
  <c r="I88" i="18"/>
  <c r="J88"/>
  <c r="K88"/>
  <c r="H88" i="20"/>
  <c r="G88"/>
  <c r="I88"/>
  <c r="J88"/>
  <c r="I89" i="18"/>
  <c r="J89"/>
  <c r="K89"/>
  <c r="H89" i="20"/>
  <c r="G89"/>
  <c r="I89"/>
  <c r="J89"/>
  <c r="I90" i="18"/>
  <c r="J90"/>
  <c r="K90"/>
  <c r="H90" i="20"/>
  <c r="G90"/>
  <c r="I90"/>
  <c r="J90"/>
  <c r="I91" i="18"/>
  <c r="J91"/>
  <c r="K91"/>
  <c r="H91" i="20"/>
  <c r="D14" i="19"/>
  <c r="E14"/>
  <c r="F14"/>
  <c r="D80" i="20"/>
  <c r="D81"/>
  <c r="D82"/>
  <c r="D83"/>
  <c r="D84"/>
  <c r="D85"/>
  <c r="D86"/>
  <c r="D87"/>
  <c r="D88"/>
  <c r="D89"/>
  <c r="D90"/>
  <c r="D91"/>
  <c r="G91"/>
  <c r="I91"/>
  <c r="J91"/>
  <c r="I92" i="18"/>
  <c r="C92" i="8"/>
  <c r="C93"/>
  <c r="C94"/>
  <c r="C95"/>
  <c r="C96"/>
  <c r="C97"/>
  <c r="C98"/>
  <c r="C99"/>
  <c r="C100"/>
  <c r="C101"/>
  <c r="C102"/>
  <c r="C103"/>
  <c r="E15" i="17"/>
  <c r="I15"/>
  <c r="K15"/>
  <c r="C15"/>
  <c r="J92" i="18"/>
  <c r="K92"/>
  <c r="H92" i="20"/>
  <c r="G92"/>
  <c r="I92"/>
  <c r="J92"/>
  <c r="I93" i="18"/>
  <c r="J93"/>
  <c r="K93"/>
  <c r="H93" i="20"/>
  <c r="G93"/>
  <c r="I93"/>
  <c r="J93"/>
  <c r="I94" i="18"/>
  <c r="J94"/>
  <c r="K94"/>
  <c r="H94" i="20"/>
  <c r="G94"/>
  <c r="I94"/>
  <c r="J94"/>
  <c r="I95" i="18"/>
  <c r="J95"/>
  <c r="K95"/>
  <c r="H95" i="20"/>
  <c r="G95"/>
  <c r="I95"/>
  <c r="J95"/>
  <c r="I96" i="18"/>
  <c r="J96"/>
  <c r="K96"/>
  <c r="H96" i="20"/>
  <c r="G96"/>
  <c r="I96"/>
  <c r="J96"/>
  <c r="I97" i="18"/>
  <c r="J97"/>
  <c r="K97"/>
  <c r="H97" i="20"/>
  <c r="G97"/>
  <c r="I97"/>
  <c r="J97"/>
  <c r="I98" i="18"/>
  <c r="J98"/>
  <c r="K98"/>
  <c r="H98" i="20"/>
  <c r="G98"/>
  <c r="I98"/>
  <c r="J98"/>
  <c r="I99" i="18"/>
  <c r="J99"/>
  <c r="K99"/>
  <c r="H99" i="20"/>
  <c r="G99"/>
  <c r="I99"/>
  <c r="J99"/>
  <c r="I100" i="18"/>
  <c r="J100"/>
  <c r="K100"/>
  <c r="H100" i="20"/>
  <c r="G100"/>
  <c r="I100"/>
  <c r="J100"/>
  <c r="I101" i="18"/>
  <c r="J101"/>
  <c r="K101"/>
  <c r="H101" i="20"/>
  <c r="G101"/>
  <c r="I101"/>
  <c r="J101"/>
  <c r="I102" i="18"/>
  <c r="J102"/>
  <c r="K102"/>
  <c r="H102" i="20"/>
  <c r="G102"/>
  <c r="I102"/>
  <c r="J102"/>
  <c r="I103" i="18"/>
  <c r="J103"/>
  <c r="K103"/>
  <c r="H103" i="20"/>
  <c r="D15" i="19"/>
  <c r="E15"/>
  <c r="F15"/>
  <c r="D92" i="20"/>
  <c r="D93"/>
  <c r="D94"/>
  <c r="D95"/>
  <c r="D96"/>
  <c r="D97"/>
  <c r="D98"/>
  <c r="D99"/>
  <c r="D100"/>
  <c r="D101"/>
  <c r="D102"/>
  <c r="D103"/>
  <c r="G103"/>
  <c r="I103"/>
  <c r="J103"/>
  <c r="I104" i="18"/>
  <c r="C104" i="8"/>
  <c r="C105"/>
  <c r="C106"/>
  <c r="C107"/>
  <c r="C108"/>
  <c r="C109"/>
  <c r="C110"/>
  <c r="C111"/>
  <c r="C112"/>
  <c r="C113"/>
  <c r="C114"/>
  <c r="C115"/>
  <c r="E16" i="17"/>
  <c r="I16"/>
  <c r="K16"/>
  <c r="C16"/>
  <c r="J104" i="18"/>
  <c r="K104"/>
  <c r="H104" i="20"/>
  <c r="G104"/>
  <c r="I104"/>
  <c r="J104"/>
  <c r="I105" i="18"/>
  <c r="J105"/>
  <c r="K105"/>
  <c r="H105" i="20"/>
  <c r="G105"/>
  <c r="I105"/>
  <c r="J105"/>
  <c r="I106" i="18"/>
  <c r="J106"/>
  <c r="K106"/>
  <c r="H106" i="20"/>
  <c r="G106"/>
  <c r="I106"/>
  <c r="J106"/>
  <c r="I107" i="18"/>
  <c r="J107"/>
  <c r="K107"/>
  <c r="H107" i="20"/>
  <c r="G107"/>
  <c r="I107"/>
  <c r="J107"/>
  <c r="I108" i="18"/>
  <c r="J108"/>
  <c r="K108"/>
  <c r="H108" i="20"/>
  <c r="G108"/>
  <c r="I108"/>
  <c r="J108"/>
  <c r="I109" i="18"/>
  <c r="J109"/>
  <c r="K109"/>
  <c r="H109" i="20"/>
  <c r="G109"/>
  <c r="I109"/>
  <c r="J109"/>
  <c r="I110" i="18"/>
  <c r="J110"/>
  <c r="K110"/>
  <c r="H110" i="20"/>
  <c r="G110"/>
  <c r="I110"/>
  <c r="J110"/>
  <c r="I111" i="18"/>
  <c r="J111"/>
  <c r="K111"/>
  <c r="H111" i="20"/>
  <c r="G111"/>
  <c r="I111"/>
  <c r="J111"/>
  <c r="I112" i="18"/>
  <c r="J112"/>
  <c r="K112"/>
  <c r="H112" i="20"/>
  <c r="G112"/>
  <c r="I112"/>
  <c r="J112"/>
  <c r="I113" i="18"/>
  <c r="J113"/>
  <c r="K113"/>
  <c r="H113" i="20"/>
  <c r="G113"/>
  <c r="I113"/>
  <c r="J113"/>
  <c r="I114" i="18"/>
  <c r="J114"/>
  <c r="K114"/>
  <c r="H114" i="20"/>
  <c r="G114"/>
  <c r="I114"/>
  <c r="J114"/>
  <c r="I115" i="18"/>
  <c r="J115"/>
  <c r="K115"/>
  <c r="H115" i="20"/>
  <c r="D16" i="19"/>
  <c r="E16"/>
  <c r="F16"/>
  <c r="D104" i="20"/>
  <c r="D105"/>
  <c r="D106"/>
  <c r="D107"/>
  <c r="D108"/>
  <c r="D109"/>
  <c r="D110"/>
  <c r="D111"/>
  <c r="D112"/>
  <c r="D113"/>
  <c r="D114"/>
  <c r="D115"/>
  <c r="G115"/>
  <c r="I115"/>
  <c r="J115"/>
  <c r="I116" i="18"/>
  <c r="C116" i="8"/>
  <c r="C117"/>
  <c r="C118"/>
  <c r="C119"/>
  <c r="C120"/>
  <c r="C121"/>
  <c r="C122"/>
  <c r="C123"/>
  <c r="C124"/>
  <c r="C125"/>
  <c r="C126"/>
  <c r="C127"/>
  <c r="E17" i="17"/>
  <c r="I17"/>
  <c r="K17"/>
  <c r="C17"/>
  <c r="J116" i="18"/>
  <c r="K116"/>
  <c r="H116" i="20"/>
  <c r="G116"/>
  <c r="I116"/>
  <c r="J116"/>
  <c r="I117" i="18"/>
  <c r="J117"/>
  <c r="K117"/>
  <c r="H117" i="20"/>
  <c r="G117"/>
  <c r="I117"/>
  <c r="J117"/>
  <c r="I118" i="18"/>
  <c r="J118"/>
  <c r="K118"/>
  <c r="H118" i="20"/>
  <c r="G118"/>
  <c r="I118"/>
  <c r="J118"/>
  <c r="I119" i="18"/>
  <c r="J119"/>
  <c r="K119"/>
  <c r="H119" i="20"/>
  <c r="G119"/>
  <c r="I119"/>
  <c r="J119"/>
  <c r="I120" i="18"/>
  <c r="J120"/>
  <c r="K120"/>
  <c r="H120" i="20"/>
  <c r="G120"/>
  <c r="I120"/>
  <c r="J120"/>
  <c r="I121" i="18"/>
  <c r="J121"/>
  <c r="K121"/>
  <c r="H121" i="20"/>
  <c r="G121"/>
  <c r="I121"/>
  <c r="J121"/>
  <c r="I122" i="18"/>
  <c r="J122"/>
  <c r="K122"/>
  <c r="H122" i="20"/>
  <c r="G122"/>
  <c r="I122"/>
  <c r="J122"/>
  <c r="I123" i="18"/>
  <c r="J123"/>
  <c r="K123"/>
  <c r="H123" i="20"/>
  <c r="G123"/>
  <c r="I123"/>
  <c r="J123"/>
  <c r="I124" i="18"/>
  <c r="J124"/>
  <c r="K124"/>
  <c r="H124" i="20"/>
  <c r="G124"/>
  <c r="I124"/>
  <c r="J124"/>
  <c r="I125" i="18"/>
  <c r="J125"/>
  <c r="K125"/>
  <c r="H125" i="20"/>
  <c r="G125"/>
  <c r="I125"/>
  <c r="J125"/>
  <c r="I126" i="18"/>
  <c r="J126"/>
  <c r="K126"/>
  <c r="H126" i="20"/>
  <c r="G126"/>
  <c r="I126"/>
  <c r="J126"/>
  <c r="I127" i="18"/>
  <c r="J127"/>
  <c r="K127"/>
  <c r="H127" i="20"/>
  <c r="D17" i="19"/>
  <c r="E17"/>
  <c r="F17"/>
  <c r="D116" i="20"/>
  <c r="D117"/>
  <c r="D118"/>
  <c r="D119"/>
  <c r="D120"/>
  <c r="D121"/>
  <c r="D122"/>
  <c r="D123"/>
  <c r="D124"/>
  <c r="D125"/>
  <c r="D126"/>
  <c r="D127"/>
  <c r="G127"/>
  <c r="I127"/>
  <c r="J127"/>
  <c r="I128" i="18"/>
  <c r="C128" i="8"/>
  <c r="C129"/>
  <c r="C130"/>
  <c r="C131"/>
  <c r="C132"/>
  <c r="C133"/>
  <c r="C134"/>
  <c r="C135"/>
  <c r="C136"/>
  <c r="C137"/>
  <c r="C138"/>
  <c r="C139"/>
  <c r="E18" i="17"/>
  <c r="I18"/>
  <c r="K18"/>
  <c r="C18"/>
  <c r="J128" i="18"/>
  <c r="K128"/>
  <c r="H128" i="20"/>
  <c r="G128"/>
  <c r="I128"/>
  <c r="J128"/>
  <c r="I129" i="18"/>
  <c r="J129"/>
  <c r="K129"/>
  <c r="H129" i="20"/>
  <c r="G129"/>
  <c r="I129"/>
  <c r="J129"/>
  <c r="I130" i="18"/>
  <c r="J130"/>
  <c r="K130"/>
  <c r="H130" i="20"/>
  <c r="G130"/>
  <c r="I130"/>
  <c r="J130"/>
  <c r="I131" i="18"/>
  <c r="J131"/>
  <c r="K131"/>
  <c r="H131" i="20"/>
  <c r="G131"/>
  <c r="I131"/>
  <c r="J131"/>
  <c r="I132" i="18"/>
  <c r="J132"/>
  <c r="K132"/>
  <c r="H132" i="20"/>
  <c r="G132"/>
  <c r="I132"/>
  <c r="J132"/>
  <c r="I133" i="18"/>
  <c r="J133"/>
  <c r="K133"/>
  <c r="H133" i="20"/>
  <c r="G133"/>
  <c r="I133"/>
  <c r="J133"/>
  <c r="I134" i="18"/>
  <c r="J134"/>
  <c r="K134"/>
  <c r="H134" i="20"/>
  <c r="G134"/>
  <c r="I134"/>
  <c r="J134"/>
  <c r="I135" i="18"/>
  <c r="J135"/>
  <c r="K135"/>
  <c r="H135" i="20"/>
  <c r="G135"/>
  <c r="I135"/>
  <c r="J135"/>
  <c r="I136" i="18"/>
  <c r="J136"/>
  <c r="K136"/>
  <c r="H136" i="20"/>
  <c r="G136"/>
  <c r="I136"/>
  <c r="J136"/>
  <c r="I137" i="18"/>
  <c r="J137"/>
  <c r="K137"/>
  <c r="H137" i="20"/>
  <c r="G137"/>
  <c r="I137"/>
  <c r="J137"/>
  <c r="I138" i="18"/>
  <c r="J138"/>
  <c r="K138"/>
  <c r="H138" i="20"/>
  <c r="G138"/>
  <c r="I138"/>
  <c r="J138"/>
  <c r="I139" i="18"/>
  <c r="J139"/>
  <c r="K139"/>
  <c r="H139" i="20"/>
  <c r="D18" i="19"/>
  <c r="E18"/>
  <c r="F18"/>
  <c r="D128" i="20"/>
  <c r="D129"/>
  <c r="D130"/>
  <c r="D131"/>
  <c r="D132"/>
  <c r="D133"/>
  <c r="D134"/>
  <c r="D135"/>
  <c r="D136"/>
  <c r="D137"/>
  <c r="D138"/>
  <c r="D139"/>
  <c r="G139"/>
  <c r="I139"/>
  <c r="J139"/>
  <c r="I140" i="18"/>
  <c r="C140" i="8"/>
  <c r="C141"/>
  <c r="C142"/>
  <c r="C143"/>
  <c r="C144"/>
  <c r="C145"/>
  <c r="C146"/>
  <c r="C147"/>
  <c r="C148"/>
  <c r="C149"/>
  <c r="C150"/>
  <c r="C151"/>
  <c r="E19" i="17"/>
  <c r="I19"/>
  <c r="K19"/>
  <c r="C19"/>
  <c r="J140" i="18"/>
  <c r="K140"/>
  <c r="H140" i="20"/>
  <c r="G140"/>
  <c r="I140"/>
  <c r="J140"/>
  <c r="I141" i="18"/>
  <c r="J141"/>
  <c r="K141"/>
  <c r="H141" i="20"/>
  <c r="G141"/>
  <c r="I141"/>
  <c r="J141"/>
  <c r="I142" i="18"/>
  <c r="J142"/>
  <c r="K142"/>
  <c r="H142" i="20"/>
  <c r="G142"/>
  <c r="I142"/>
  <c r="J142"/>
  <c r="I143" i="18"/>
  <c r="J143"/>
  <c r="K143"/>
  <c r="H143" i="20"/>
  <c r="G143"/>
  <c r="I143"/>
  <c r="J143"/>
  <c r="I144" i="18"/>
  <c r="J144"/>
  <c r="K144"/>
  <c r="H144" i="20"/>
  <c r="G144"/>
  <c r="I144"/>
  <c r="J144"/>
  <c r="I145" i="18"/>
  <c r="J145"/>
  <c r="K145"/>
  <c r="H145" i="20"/>
  <c r="G145"/>
  <c r="I145"/>
  <c r="J145"/>
  <c r="I146" i="18"/>
  <c r="J146"/>
  <c r="K146"/>
  <c r="H146" i="20"/>
  <c r="G146"/>
  <c r="I146"/>
  <c r="J146"/>
  <c r="I147" i="18"/>
  <c r="J147"/>
  <c r="K147"/>
  <c r="H147" i="20"/>
  <c r="G147"/>
  <c r="I147"/>
  <c r="J147"/>
  <c r="I148" i="18"/>
  <c r="J148"/>
  <c r="K148"/>
  <c r="H148" i="20"/>
  <c r="G148"/>
  <c r="I148"/>
  <c r="J148"/>
  <c r="I149" i="18"/>
  <c r="J149"/>
  <c r="K149"/>
  <c r="H149" i="20"/>
  <c r="G149"/>
  <c r="I149"/>
  <c r="J149"/>
  <c r="I150" i="18"/>
  <c r="J150"/>
  <c r="K150"/>
  <c r="H150" i="20"/>
  <c r="G150"/>
  <c r="I150"/>
  <c r="J150"/>
  <c r="I151" i="18"/>
  <c r="J151"/>
  <c r="K151"/>
  <c r="H151" i="20"/>
  <c r="D19" i="19"/>
  <c r="E19"/>
  <c r="F19"/>
  <c r="D140" i="20"/>
  <c r="D141"/>
  <c r="D142"/>
  <c r="D143"/>
  <c r="D144"/>
  <c r="D145"/>
  <c r="D146"/>
  <c r="D147"/>
  <c r="D148"/>
  <c r="D149"/>
  <c r="D150"/>
  <c r="D151"/>
  <c r="G151"/>
  <c r="I151"/>
  <c r="J151"/>
  <c r="I152" i="18"/>
  <c r="C152" i="8"/>
  <c r="C153"/>
  <c r="C154"/>
  <c r="C155"/>
  <c r="C156"/>
  <c r="C157"/>
  <c r="C158"/>
  <c r="C159"/>
  <c r="C160"/>
  <c r="C161"/>
  <c r="C162"/>
  <c r="C163"/>
  <c r="E20" i="17"/>
  <c r="I20"/>
  <c r="K20"/>
  <c r="C20"/>
  <c r="J152" i="18"/>
  <c r="K152"/>
  <c r="H152" i="20"/>
  <c r="G152"/>
  <c r="I152"/>
  <c r="J152"/>
  <c r="I153" i="18"/>
  <c r="J153"/>
  <c r="K153"/>
  <c r="H153" i="20"/>
  <c r="G153"/>
  <c r="I153"/>
  <c r="J153"/>
  <c r="I154" i="18"/>
  <c r="J154"/>
  <c r="K154"/>
  <c r="H154" i="20"/>
  <c r="G154"/>
  <c r="I154"/>
  <c r="J154"/>
  <c r="I155" i="18"/>
  <c r="J155"/>
  <c r="K155"/>
  <c r="H155" i="20"/>
  <c r="G155"/>
  <c r="I155"/>
  <c r="J155"/>
  <c r="I156" i="18"/>
  <c r="J156"/>
  <c r="K156"/>
  <c r="H156" i="20"/>
  <c r="G156"/>
  <c r="I156"/>
  <c r="J156"/>
  <c r="I157" i="18"/>
  <c r="J157"/>
  <c r="K157"/>
  <c r="H157" i="20"/>
  <c r="G157"/>
  <c r="I157"/>
  <c r="J157"/>
  <c r="I158" i="18"/>
  <c r="J158"/>
  <c r="K158"/>
  <c r="H158" i="20"/>
  <c r="G158"/>
  <c r="I158"/>
  <c r="J158"/>
  <c r="I159" i="18"/>
  <c r="J159"/>
  <c r="K159"/>
  <c r="H159" i="20"/>
  <c r="G159"/>
  <c r="I159"/>
  <c r="J159"/>
  <c r="I160" i="18"/>
  <c r="J160"/>
  <c r="K160"/>
  <c r="H160" i="20"/>
  <c r="G160"/>
  <c r="I160"/>
  <c r="J160"/>
  <c r="I161" i="18"/>
  <c r="J161"/>
  <c r="K161"/>
  <c r="H161" i="20"/>
  <c r="G161"/>
  <c r="I161"/>
  <c r="J161"/>
  <c r="I162" i="18"/>
  <c r="J162"/>
  <c r="K162"/>
  <c r="H162" i="20"/>
  <c r="G162"/>
  <c r="I162"/>
  <c r="J162"/>
  <c r="I163" i="18"/>
  <c r="J163"/>
  <c r="K163"/>
  <c r="H163" i="20"/>
  <c r="D20" i="19"/>
  <c r="E20"/>
  <c r="F20"/>
  <c r="D152" i="20"/>
  <c r="D153"/>
  <c r="D154"/>
  <c r="D155"/>
  <c r="D156"/>
  <c r="D157"/>
  <c r="D158"/>
  <c r="D159"/>
  <c r="D160"/>
  <c r="D161"/>
  <c r="D162"/>
  <c r="D163"/>
  <c r="G163"/>
  <c r="I163"/>
  <c r="J163"/>
  <c r="I164" i="18"/>
  <c r="C164" i="8"/>
  <c r="C165"/>
  <c r="C166"/>
  <c r="C167"/>
  <c r="C168"/>
  <c r="C169"/>
  <c r="C170"/>
  <c r="C171"/>
  <c r="C172"/>
  <c r="C173"/>
  <c r="C174"/>
  <c r="C175"/>
  <c r="E21" i="17"/>
  <c r="I21"/>
  <c r="K21"/>
  <c r="C21"/>
  <c r="J164" i="18"/>
  <c r="K164"/>
  <c r="H164" i="20"/>
  <c r="G164"/>
  <c r="I164"/>
  <c r="J164"/>
  <c r="I165" i="18"/>
  <c r="J165"/>
  <c r="K165"/>
  <c r="H165" i="20"/>
  <c r="G165"/>
  <c r="I165"/>
  <c r="J165"/>
  <c r="I166" i="18"/>
  <c r="J166"/>
  <c r="K166"/>
  <c r="H166" i="20"/>
  <c r="G166"/>
  <c r="I166"/>
  <c r="J166"/>
  <c r="I167" i="18"/>
  <c r="J167"/>
  <c r="K167"/>
  <c r="H167" i="20"/>
  <c r="G167"/>
  <c r="I167"/>
  <c r="J167"/>
  <c r="I168" i="18"/>
  <c r="J168"/>
  <c r="K168"/>
  <c r="H168" i="20"/>
  <c r="G168"/>
  <c r="I168"/>
  <c r="J168"/>
  <c r="I169" i="18"/>
  <c r="J169"/>
  <c r="K169"/>
  <c r="H169" i="20"/>
  <c r="G169"/>
  <c r="I169"/>
  <c r="J169"/>
  <c r="I170" i="18"/>
  <c r="J170"/>
  <c r="K170"/>
  <c r="H170" i="20"/>
  <c r="G170"/>
  <c r="I170"/>
  <c r="J170"/>
  <c r="I171" i="18"/>
  <c r="J171"/>
  <c r="K171"/>
  <c r="H171" i="20"/>
  <c r="G171"/>
  <c r="I171"/>
  <c r="J171"/>
  <c r="I172" i="18"/>
  <c r="J172"/>
  <c r="K172"/>
  <c r="H172" i="20"/>
  <c r="G172"/>
  <c r="I172"/>
  <c r="J172"/>
  <c r="I173" i="18"/>
  <c r="J173"/>
  <c r="K173"/>
  <c r="H173" i="20"/>
  <c r="G173"/>
  <c r="I173"/>
  <c r="J173"/>
  <c r="I174" i="18"/>
  <c r="J174"/>
  <c r="K174"/>
  <c r="H174" i="20"/>
  <c r="G174"/>
  <c r="I174"/>
  <c r="J174"/>
  <c r="I175" i="18"/>
  <c r="J175"/>
  <c r="K175"/>
  <c r="H175" i="20"/>
  <c r="D21" i="19"/>
  <c r="E21"/>
  <c r="F21"/>
  <c r="D164" i="20"/>
  <c r="D165"/>
  <c r="D166"/>
  <c r="D167"/>
  <c r="D168"/>
  <c r="D169"/>
  <c r="D170"/>
  <c r="D171"/>
  <c r="D172"/>
  <c r="D173"/>
  <c r="D174"/>
  <c r="D175"/>
  <c r="G175"/>
  <c r="I175"/>
  <c r="J175"/>
  <c r="I176" i="18"/>
  <c r="C176" i="8"/>
  <c r="C177"/>
  <c r="C178"/>
  <c r="C179"/>
  <c r="C180"/>
  <c r="C181"/>
  <c r="C182"/>
  <c r="C183"/>
  <c r="C184"/>
  <c r="C185"/>
  <c r="C186"/>
  <c r="C187"/>
  <c r="E22" i="17"/>
  <c r="I22"/>
  <c r="K22"/>
  <c r="C22"/>
  <c r="J176" i="18"/>
  <c r="K176"/>
  <c r="H176" i="20"/>
  <c r="G176"/>
  <c r="I176"/>
  <c r="J176"/>
  <c r="I177" i="18"/>
  <c r="J177"/>
  <c r="K177"/>
  <c r="H177" i="20"/>
  <c r="G177"/>
  <c r="I177"/>
  <c r="J177"/>
  <c r="I178" i="18"/>
  <c r="J178"/>
  <c r="K178"/>
  <c r="H178" i="20"/>
  <c r="G178"/>
  <c r="I178"/>
  <c r="J178"/>
  <c r="I179" i="18"/>
  <c r="J179"/>
  <c r="K179"/>
  <c r="H179" i="20"/>
  <c r="G179"/>
  <c r="I179"/>
  <c r="J179"/>
  <c r="I180" i="18"/>
  <c r="J180"/>
  <c r="K180"/>
  <c r="H180" i="20"/>
  <c r="G180"/>
  <c r="I180"/>
  <c r="J180"/>
  <c r="I181" i="18"/>
  <c r="J181"/>
  <c r="K181"/>
  <c r="H181" i="20"/>
  <c r="G181"/>
  <c r="I181"/>
  <c r="J181"/>
  <c r="I182" i="18"/>
  <c r="J182"/>
  <c r="K182"/>
  <c r="H182" i="20"/>
  <c r="G182"/>
  <c r="I182"/>
  <c r="J182"/>
  <c r="I183" i="18"/>
  <c r="J183"/>
  <c r="K183"/>
  <c r="H183" i="20"/>
  <c r="G183"/>
  <c r="I183"/>
  <c r="J183"/>
  <c r="I184" i="18"/>
  <c r="J184"/>
  <c r="K184"/>
  <c r="H184" i="20"/>
  <c r="G184"/>
  <c r="I184"/>
  <c r="J184"/>
  <c r="I185" i="18"/>
  <c r="J185"/>
  <c r="K185"/>
  <c r="H185" i="20"/>
  <c r="G185"/>
  <c r="I185"/>
  <c r="J185"/>
  <c r="I186" i="18"/>
  <c r="J186"/>
  <c r="K186"/>
  <c r="H186" i="20"/>
  <c r="G186"/>
  <c r="I186"/>
  <c r="J186"/>
  <c r="I187" i="18"/>
  <c r="J187"/>
  <c r="K187"/>
  <c r="H187" i="20"/>
  <c r="D22" i="19"/>
  <c r="E22"/>
  <c r="F22"/>
  <c r="D176" i="20"/>
  <c r="D177"/>
  <c r="D178"/>
  <c r="D179"/>
  <c r="D180"/>
  <c r="D181"/>
  <c r="D182"/>
  <c r="D183"/>
  <c r="D184"/>
  <c r="D185"/>
  <c r="D186"/>
  <c r="D187"/>
  <c r="G187"/>
  <c r="I187"/>
  <c r="J187"/>
  <c r="I188" i="18"/>
  <c r="C188" i="8"/>
  <c r="C189"/>
  <c r="C190"/>
  <c r="C191"/>
  <c r="C192"/>
  <c r="C193"/>
  <c r="C194"/>
  <c r="C195"/>
  <c r="C196"/>
  <c r="C197"/>
  <c r="C198"/>
  <c r="C199"/>
  <c r="E23" i="17"/>
  <c r="I23"/>
  <c r="K23"/>
  <c r="C23"/>
  <c r="J188" i="18"/>
  <c r="K188"/>
  <c r="H188" i="20"/>
  <c r="G188"/>
  <c r="I188"/>
  <c r="J188"/>
  <c r="I189" i="18"/>
  <c r="J189"/>
  <c r="K189"/>
  <c r="H189" i="20"/>
  <c r="G189"/>
  <c r="I189"/>
  <c r="J189"/>
  <c r="I190" i="18"/>
  <c r="J190"/>
  <c r="K190"/>
  <c r="H190" i="20"/>
  <c r="G190"/>
  <c r="I190"/>
  <c r="J190"/>
  <c r="I191" i="18"/>
  <c r="J191"/>
  <c r="K191"/>
  <c r="H191" i="20"/>
  <c r="G191"/>
  <c r="I191"/>
  <c r="J191"/>
  <c r="I192" i="18"/>
  <c r="J192"/>
  <c r="K192"/>
  <c r="H192" i="20"/>
  <c r="G192"/>
  <c r="I192"/>
  <c r="J192"/>
  <c r="I193" i="18"/>
  <c r="J193"/>
  <c r="K193"/>
  <c r="H193" i="20"/>
  <c r="G193"/>
  <c r="I193"/>
  <c r="J193"/>
  <c r="I194" i="18"/>
  <c r="J194"/>
  <c r="K194"/>
  <c r="H194" i="20"/>
  <c r="G194"/>
  <c r="I194"/>
  <c r="J194"/>
  <c r="I195" i="18"/>
  <c r="J195"/>
  <c r="K195"/>
  <c r="H195" i="20"/>
  <c r="G195"/>
  <c r="I195"/>
  <c r="J195"/>
  <c r="I196" i="18"/>
  <c r="J196"/>
  <c r="K196"/>
  <c r="H196" i="20"/>
  <c r="G196"/>
  <c r="I196"/>
  <c r="J196"/>
  <c r="I197" i="18"/>
  <c r="J197"/>
  <c r="K197"/>
  <c r="H197" i="20"/>
  <c r="G197"/>
  <c r="I197"/>
  <c r="J197"/>
  <c r="I198" i="18"/>
  <c r="J198"/>
  <c r="K198"/>
  <c r="H198" i="20"/>
  <c r="G198"/>
  <c r="I198"/>
  <c r="J198"/>
  <c r="I199" i="18"/>
  <c r="J199"/>
  <c r="K199"/>
  <c r="H199" i="20"/>
  <c r="D23" i="19"/>
  <c r="E23"/>
  <c r="F23"/>
  <c r="D188" i="20"/>
  <c r="D189"/>
  <c r="D190"/>
  <c r="D191"/>
  <c r="D192"/>
  <c r="D193"/>
  <c r="D194"/>
  <c r="D195"/>
  <c r="D196"/>
  <c r="D197"/>
  <c r="D198"/>
  <c r="D199"/>
  <c r="G199"/>
  <c r="I199"/>
  <c r="J199"/>
  <c r="I200" i="18"/>
  <c r="C200" i="8"/>
  <c r="C201"/>
  <c r="C202"/>
  <c r="C203"/>
  <c r="C204"/>
  <c r="C205"/>
  <c r="C206"/>
  <c r="C207"/>
  <c r="C208"/>
  <c r="C209"/>
  <c r="C210"/>
  <c r="C211"/>
  <c r="E24" i="17"/>
  <c r="I24"/>
  <c r="K24"/>
  <c r="C24"/>
  <c r="J200" i="18"/>
  <c r="K200"/>
  <c r="H200" i="20"/>
  <c r="G200"/>
  <c r="I200"/>
  <c r="J200"/>
  <c r="I201" i="18"/>
  <c r="J201"/>
  <c r="K201"/>
  <c r="H201" i="20"/>
  <c r="G201"/>
  <c r="I201"/>
  <c r="J201"/>
  <c r="I202" i="18"/>
  <c r="J202"/>
  <c r="K202"/>
  <c r="H202" i="20"/>
  <c r="G202"/>
  <c r="I202"/>
  <c r="J202"/>
  <c r="I203" i="18"/>
  <c r="J203"/>
  <c r="K203"/>
  <c r="H203" i="20"/>
  <c r="G203"/>
  <c r="I203"/>
  <c r="J203"/>
  <c r="I204" i="18"/>
  <c r="J204"/>
  <c r="K204"/>
  <c r="H204" i="20"/>
  <c r="G204"/>
  <c r="I204"/>
  <c r="J204"/>
  <c r="I205" i="18"/>
  <c r="J205"/>
  <c r="K205"/>
  <c r="H205" i="20"/>
  <c r="G205"/>
  <c r="I205"/>
  <c r="J205"/>
  <c r="I206" i="18"/>
  <c r="J206"/>
  <c r="K206"/>
  <c r="H206" i="20"/>
  <c r="G206"/>
  <c r="I206"/>
  <c r="J206"/>
  <c r="I207" i="18"/>
  <c r="J207"/>
  <c r="K207"/>
  <c r="H207" i="20"/>
  <c r="G207"/>
  <c r="I207"/>
  <c r="J207"/>
  <c r="I208" i="18"/>
  <c r="J208"/>
  <c r="K208"/>
  <c r="H208" i="20"/>
  <c r="G208"/>
  <c r="I208"/>
  <c r="J208"/>
  <c r="I209" i="18"/>
  <c r="J209"/>
  <c r="K209"/>
  <c r="H209" i="20"/>
  <c r="G209"/>
  <c r="I209"/>
  <c r="J209"/>
  <c r="I210" i="18"/>
  <c r="J210"/>
  <c r="K210"/>
  <c r="H210" i="20"/>
  <c r="G210"/>
  <c r="I210"/>
  <c r="J210"/>
  <c r="I211" i="18"/>
  <c r="J211"/>
  <c r="K211"/>
  <c r="H211" i="20"/>
  <c r="D24" i="19"/>
  <c r="E24"/>
  <c r="F24"/>
  <c r="D200" i="20"/>
  <c r="D201"/>
  <c r="D202"/>
  <c r="D203"/>
  <c r="D204"/>
  <c r="D205"/>
  <c r="D206"/>
  <c r="D207"/>
  <c r="D208"/>
  <c r="D209"/>
  <c r="D210"/>
  <c r="D211"/>
  <c r="G211"/>
  <c r="I211"/>
  <c r="J211"/>
  <c r="I212" i="18"/>
  <c r="C212" i="8"/>
  <c r="C213"/>
  <c r="C214"/>
  <c r="C215"/>
  <c r="C216"/>
  <c r="C217"/>
  <c r="C218"/>
  <c r="C219"/>
  <c r="C220"/>
  <c r="C221"/>
  <c r="C222"/>
  <c r="C223"/>
  <c r="E25" i="17"/>
  <c r="I25"/>
  <c r="K25"/>
  <c r="C25"/>
  <c r="J212" i="18"/>
  <c r="K212"/>
  <c r="H212" i="20"/>
  <c r="G212"/>
  <c r="I212"/>
  <c r="J212"/>
  <c r="I213" i="18"/>
  <c r="J213"/>
  <c r="K213"/>
  <c r="H213" i="20"/>
  <c r="G213"/>
  <c r="I213"/>
  <c r="J213"/>
  <c r="I214" i="18"/>
  <c r="J214"/>
  <c r="K214"/>
  <c r="H214" i="20"/>
  <c r="G214"/>
  <c r="I214"/>
  <c r="J214"/>
  <c r="I215" i="18"/>
  <c r="J215"/>
  <c r="K215"/>
  <c r="H215" i="20"/>
  <c r="G215"/>
  <c r="I215"/>
  <c r="J215"/>
  <c r="I216" i="18"/>
  <c r="J216"/>
  <c r="K216"/>
  <c r="H216" i="20"/>
  <c r="G216"/>
  <c r="I216"/>
  <c r="J216"/>
  <c r="I217" i="18"/>
  <c r="J217"/>
  <c r="K217"/>
  <c r="H217" i="20"/>
  <c r="G217"/>
  <c r="I217"/>
  <c r="J217"/>
  <c r="I218" i="18"/>
  <c r="J218"/>
  <c r="K218"/>
  <c r="H218" i="20"/>
  <c r="G218"/>
  <c r="I218"/>
  <c r="J218"/>
  <c r="I219" i="18"/>
  <c r="J219"/>
  <c r="K219"/>
  <c r="H219" i="20"/>
  <c r="G219"/>
  <c r="I219"/>
  <c r="J219"/>
  <c r="I220" i="18"/>
  <c r="J220"/>
  <c r="K220"/>
  <c r="H220" i="20"/>
  <c r="G220"/>
  <c r="I220"/>
  <c r="J220"/>
  <c r="I221" i="18"/>
  <c r="J221"/>
  <c r="K221"/>
  <c r="H221" i="20"/>
  <c r="G221"/>
  <c r="I221"/>
  <c r="J221"/>
  <c r="I222" i="18"/>
  <c r="J222"/>
  <c r="K222"/>
  <c r="H222" i="20"/>
  <c r="G222"/>
  <c r="I222"/>
  <c r="J222"/>
  <c r="I223" i="18"/>
  <c r="J223"/>
  <c r="K223"/>
  <c r="H223" i="20"/>
  <c r="D25" i="19"/>
  <c r="E25"/>
  <c r="F25"/>
  <c r="D212" i="20"/>
  <c r="D213"/>
  <c r="D214"/>
  <c r="D215"/>
  <c r="D216"/>
  <c r="D217"/>
  <c r="D218"/>
  <c r="D219"/>
  <c r="D220"/>
  <c r="D221"/>
  <c r="D222"/>
  <c r="D223"/>
  <c r="G223"/>
  <c r="I223"/>
  <c r="J223"/>
  <c r="I224" i="18"/>
  <c r="C224" i="8"/>
  <c r="C225"/>
  <c r="C226"/>
  <c r="C227"/>
  <c r="C228"/>
  <c r="C229"/>
  <c r="C230"/>
  <c r="C231"/>
  <c r="C232"/>
  <c r="C233"/>
  <c r="C234"/>
  <c r="C235"/>
  <c r="E26" i="17"/>
  <c r="I26"/>
  <c r="K26"/>
  <c r="C26"/>
  <c r="J224" i="18"/>
  <c r="K224"/>
  <c r="H224" i="20"/>
  <c r="G224"/>
  <c r="I224"/>
  <c r="J224"/>
  <c r="I225" i="18"/>
  <c r="J225"/>
  <c r="K225"/>
  <c r="H225" i="20"/>
  <c r="G225"/>
  <c r="I225"/>
  <c r="J225"/>
  <c r="I226" i="18"/>
  <c r="J226"/>
  <c r="K226"/>
  <c r="H226" i="20"/>
  <c r="G226"/>
  <c r="I226"/>
  <c r="J226"/>
  <c r="I227" i="18"/>
  <c r="J227"/>
  <c r="K227"/>
  <c r="H227" i="20"/>
  <c r="G227"/>
  <c r="I227"/>
  <c r="J227"/>
  <c r="I228" i="18"/>
  <c r="J228"/>
  <c r="K228"/>
  <c r="H228" i="20"/>
  <c r="G228"/>
  <c r="I228"/>
  <c r="J228"/>
  <c r="I229" i="18"/>
  <c r="J229"/>
  <c r="K229"/>
  <c r="H229" i="20"/>
  <c r="G229"/>
  <c r="I229"/>
  <c r="J229"/>
  <c r="I230" i="18"/>
  <c r="J230"/>
  <c r="K230"/>
  <c r="H230" i="20"/>
  <c r="G230"/>
  <c r="I230"/>
  <c r="J230"/>
  <c r="I231" i="18"/>
  <c r="J231"/>
  <c r="K231"/>
  <c r="H231" i="20"/>
  <c r="G231"/>
  <c r="I231"/>
  <c r="J231"/>
  <c r="I232" i="18"/>
  <c r="J232"/>
  <c r="K232"/>
  <c r="H232" i="20"/>
  <c r="G232"/>
  <c r="I232"/>
  <c r="J232"/>
  <c r="I233" i="18"/>
  <c r="J233"/>
  <c r="K233"/>
  <c r="H233" i="20"/>
  <c r="G233"/>
  <c r="I233"/>
  <c r="J233"/>
  <c r="I234" i="18"/>
  <c r="J234"/>
  <c r="K234"/>
  <c r="H234" i="20"/>
  <c r="G234"/>
  <c r="I234"/>
  <c r="J234"/>
  <c r="I235" i="18"/>
  <c r="J235"/>
  <c r="K235"/>
  <c r="H235" i="20"/>
  <c r="D26" i="19"/>
  <c r="E26"/>
  <c r="F26"/>
  <c r="D224" i="20"/>
  <c r="D225"/>
  <c r="D226"/>
  <c r="D227"/>
  <c r="D228"/>
  <c r="D229"/>
  <c r="D230"/>
  <c r="D231"/>
  <c r="D232"/>
  <c r="D233"/>
  <c r="D234"/>
  <c r="D235"/>
  <c r="G235"/>
  <c r="I235"/>
  <c r="J235"/>
  <c r="I236" i="18"/>
  <c r="C236" i="8"/>
  <c r="C237"/>
  <c r="C238"/>
  <c r="C239"/>
  <c r="C240"/>
  <c r="C241"/>
  <c r="C242"/>
  <c r="C243"/>
  <c r="C244"/>
  <c r="C245"/>
  <c r="C246"/>
  <c r="C247"/>
  <c r="E27" i="17"/>
  <c r="I27"/>
  <c r="K27"/>
  <c r="C27"/>
  <c r="J236" i="18"/>
  <c r="K236"/>
  <c r="H236" i="20"/>
  <c r="G236"/>
  <c r="I236"/>
  <c r="J236"/>
  <c r="I237" i="18"/>
  <c r="J237"/>
  <c r="K237"/>
  <c r="H237" i="20"/>
  <c r="G237"/>
  <c r="I237"/>
  <c r="J237"/>
  <c r="I238" i="18"/>
  <c r="J238"/>
  <c r="K238"/>
  <c r="H238" i="20"/>
  <c r="G238"/>
  <c r="I238"/>
  <c r="J238"/>
  <c r="I239" i="18"/>
  <c r="J239"/>
  <c r="K239"/>
  <c r="H239" i="20"/>
  <c r="G239"/>
  <c r="I239"/>
  <c r="J239"/>
  <c r="I240" i="18"/>
  <c r="J240"/>
  <c r="K240"/>
  <c r="H240" i="20"/>
  <c r="G240"/>
  <c r="I240"/>
  <c r="J240"/>
  <c r="I241" i="18"/>
  <c r="J241"/>
  <c r="K241"/>
  <c r="H241" i="20"/>
  <c r="G241"/>
  <c r="I241"/>
  <c r="J241"/>
  <c r="I242" i="18"/>
  <c r="J242"/>
  <c r="K242"/>
  <c r="H242" i="20"/>
  <c r="G242"/>
  <c r="I242"/>
  <c r="J242"/>
  <c r="I243" i="18"/>
  <c r="J243"/>
  <c r="K243"/>
  <c r="H243" i="20"/>
  <c r="G243"/>
  <c r="I243"/>
  <c r="J243"/>
  <c r="I244" i="18"/>
  <c r="J244"/>
  <c r="K244"/>
  <c r="H244" i="20"/>
  <c r="G244"/>
  <c r="I244"/>
  <c r="J244"/>
  <c r="I245" i="18"/>
  <c r="J245"/>
  <c r="K245"/>
  <c r="H245" i="20"/>
  <c r="G245"/>
  <c r="I245"/>
  <c r="J245"/>
  <c r="I246" i="18"/>
  <c r="J246"/>
  <c r="K246"/>
  <c r="H246" i="20"/>
  <c r="G246"/>
  <c r="I246"/>
  <c r="J246"/>
  <c r="I247" i="18"/>
  <c r="J247"/>
  <c r="K247"/>
  <c r="H247" i="20"/>
  <c r="D27" i="19"/>
  <c r="E27"/>
  <c r="F27"/>
  <c r="D236" i="20"/>
  <c r="D237"/>
  <c r="D238"/>
  <c r="D239"/>
  <c r="D240"/>
  <c r="D241"/>
  <c r="D242"/>
  <c r="D243"/>
  <c r="D244"/>
  <c r="D245"/>
  <c r="D246"/>
  <c r="D247"/>
  <c r="G247"/>
  <c r="I247"/>
  <c r="J247"/>
  <c r="I248" i="18"/>
  <c r="C248" i="8"/>
  <c r="C249"/>
  <c r="C250"/>
  <c r="C251"/>
  <c r="C252"/>
  <c r="C253"/>
  <c r="C254"/>
  <c r="C255"/>
  <c r="C256"/>
  <c r="C257"/>
  <c r="C258"/>
  <c r="C259"/>
  <c r="E28" i="17"/>
  <c r="I28"/>
  <c r="K28"/>
  <c r="C28"/>
  <c r="J248" i="18"/>
  <c r="K248"/>
  <c r="H248" i="20"/>
  <c r="G248"/>
  <c r="I248"/>
  <c r="J248"/>
  <c r="I249" i="18"/>
  <c r="J249"/>
  <c r="K249"/>
  <c r="H249" i="20"/>
  <c r="G249"/>
  <c r="I249"/>
  <c r="J249"/>
  <c r="I250" i="18"/>
  <c r="J250"/>
  <c r="K250"/>
  <c r="H250" i="20"/>
  <c r="G250"/>
  <c r="I250"/>
  <c r="J250"/>
  <c r="I251" i="18"/>
  <c r="J251"/>
  <c r="K251"/>
  <c r="H251" i="20"/>
  <c r="G251"/>
  <c r="I251"/>
  <c r="J251"/>
  <c r="I252" i="18"/>
  <c r="J252"/>
  <c r="K252"/>
  <c r="H252" i="20"/>
  <c r="G252"/>
  <c r="I252"/>
  <c r="J252"/>
  <c r="I253" i="18"/>
  <c r="J253"/>
  <c r="K253"/>
  <c r="H253" i="20"/>
  <c r="G253"/>
  <c r="I253"/>
  <c r="J253"/>
  <c r="I254" i="18"/>
  <c r="J254"/>
  <c r="K254"/>
  <c r="H254" i="20"/>
  <c r="G254"/>
  <c r="I254"/>
  <c r="J254"/>
  <c r="I255" i="18"/>
  <c r="J255"/>
  <c r="K255"/>
  <c r="H255" i="20"/>
  <c r="G255"/>
  <c r="I255"/>
  <c r="J255"/>
  <c r="I256" i="18"/>
  <c r="J256"/>
  <c r="K256"/>
  <c r="H256" i="20"/>
  <c r="G256"/>
  <c r="I256"/>
  <c r="J256"/>
  <c r="I257" i="18"/>
  <c r="J257"/>
  <c r="K257"/>
  <c r="H257" i="20"/>
  <c r="G257"/>
  <c r="I257"/>
  <c r="J257"/>
  <c r="I258" i="18"/>
  <c r="J258"/>
  <c r="K258"/>
  <c r="H258" i="20"/>
  <c r="G258"/>
  <c r="I258"/>
  <c r="J258"/>
  <c r="I259" i="18"/>
  <c r="J259"/>
  <c r="K259"/>
  <c r="H259" i="20"/>
  <c r="D28" i="19"/>
  <c r="E28"/>
  <c r="F28"/>
  <c r="D248" i="20"/>
  <c r="D249"/>
  <c r="D250"/>
  <c r="D251"/>
  <c r="D252"/>
  <c r="D253"/>
  <c r="D254"/>
  <c r="D255"/>
  <c r="D256"/>
  <c r="D257"/>
  <c r="D258"/>
  <c r="D259"/>
  <c r="G259"/>
  <c r="I259"/>
  <c r="J259"/>
  <c r="I260" i="18"/>
  <c r="C260" i="8"/>
  <c r="C261"/>
  <c r="C262"/>
  <c r="C263"/>
  <c r="C264"/>
  <c r="C265"/>
  <c r="C266"/>
  <c r="C267"/>
  <c r="C268"/>
  <c r="C269"/>
  <c r="C270"/>
  <c r="C271"/>
  <c r="E29" i="17"/>
  <c r="I29"/>
  <c r="K29"/>
  <c r="C29"/>
  <c r="J260" i="18"/>
  <c r="K260"/>
  <c r="H260" i="20"/>
  <c r="G260"/>
  <c r="I260"/>
  <c r="J260"/>
  <c r="I261" i="18"/>
  <c r="J261"/>
  <c r="K261"/>
  <c r="H261" i="20"/>
  <c r="G261"/>
  <c r="I261"/>
  <c r="J261"/>
  <c r="I262" i="18"/>
  <c r="J262"/>
  <c r="K262"/>
  <c r="H262" i="20"/>
  <c r="G262"/>
  <c r="I262"/>
  <c r="J262"/>
  <c r="I263" i="18"/>
  <c r="J263"/>
  <c r="K263"/>
  <c r="H263" i="20"/>
  <c r="G263"/>
  <c r="I263"/>
  <c r="J263"/>
  <c r="I264" i="18"/>
  <c r="J264"/>
  <c r="K264"/>
  <c r="H264" i="20"/>
  <c r="G264"/>
  <c r="I264"/>
  <c r="J264"/>
  <c r="I265" i="18"/>
  <c r="J265"/>
  <c r="K265"/>
  <c r="H265" i="20"/>
  <c r="G265"/>
  <c r="I265"/>
  <c r="J265"/>
  <c r="I266" i="18"/>
  <c r="J266"/>
  <c r="K266"/>
  <c r="H266" i="20"/>
  <c r="G266"/>
  <c r="I266"/>
  <c r="J266"/>
  <c r="I267" i="18"/>
  <c r="J267"/>
  <c r="K267"/>
  <c r="H267" i="20"/>
  <c r="G267"/>
  <c r="I267"/>
  <c r="J267"/>
  <c r="I268" i="18"/>
  <c r="J268"/>
  <c r="K268"/>
  <c r="H268" i="20"/>
  <c r="G268"/>
  <c r="I268"/>
  <c r="J268"/>
  <c r="I269" i="18"/>
  <c r="J269"/>
  <c r="K269"/>
  <c r="H269" i="20"/>
  <c r="G269"/>
  <c r="I269"/>
  <c r="J269"/>
  <c r="I270" i="18"/>
  <c r="J270"/>
  <c r="K270"/>
  <c r="H270" i="20"/>
  <c r="G270"/>
  <c r="I270"/>
  <c r="J270"/>
  <c r="I271" i="18"/>
  <c r="J271"/>
  <c r="K271"/>
  <c r="H271" i="20"/>
  <c r="D29" i="19"/>
  <c r="E29"/>
  <c r="F29"/>
  <c r="D260" i="20"/>
  <c r="D261"/>
  <c r="D262"/>
  <c r="D263"/>
  <c r="D264"/>
  <c r="D265"/>
  <c r="D266"/>
  <c r="D267"/>
  <c r="D268"/>
  <c r="D269"/>
  <c r="D270"/>
  <c r="D271"/>
  <c r="G271"/>
  <c r="I271"/>
  <c r="J271"/>
  <c r="I272" i="18"/>
  <c r="C272" i="8"/>
  <c r="C273"/>
  <c r="C274"/>
  <c r="C275"/>
  <c r="C276"/>
  <c r="C277"/>
  <c r="C278"/>
  <c r="C279"/>
  <c r="C280"/>
  <c r="C281"/>
  <c r="C282"/>
  <c r="C283"/>
  <c r="E30" i="17"/>
  <c r="I30"/>
  <c r="K30"/>
  <c r="C30"/>
  <c r="J272" i="18"/>
  <c r="K272"/>
  <c r="H272" i="20"/>
  <c r="G272"/>
  <c r="I272"/>
  <c r="J272"/>
  <c r="I273" i="18"/>
  <c r="J273"/>
  <c r="K273"/>
  <c r="H273" i="20"/>
  <c r="G273"/>
  <c r="I273"/>
  <c r="J273"/>
  <c r="I274" i="18"/>
  <c r="J274"/>
  <c r="K274"/>
  <c r="H274" i="20"/>
  <c r="G274"/>
  <c r="I274"/>
  <c r="J274"/>
  <c r="I275" i="18"/>
  <c r="J275"/>
  <c r="K275"/>
  <c r="H275" i="20"/>
  <c r="G275"/>
  <c r="I275"/>
  <c r="J275"/>
  <c r="I276" i="18"/>
  <c r="J276"/>
  <c r="K276"/>
  <c r="H276" i="20"/>
  <c r="G276"/>
  <c r="I276"/>
  <c r="J276"/>
  <c r="I277" i="18"/>
  <c r="J277"/>
  <c r="K277"/>
  <c r="H277" i="20"/>
  <c r="G277"/>
  <c r="I277"/>
  <c r="J277"/>
  <c r="I278" i="18"/>
  <c r="J278"/>
  <c r="K278"/>
  <c r="H278" i="20"/>
  <c r="G278"/>
  <c r="I278"/>
  <c r="J278"/>
  <c r="I279" i="18"/>
  <c r="J279"/>
  <c r="K279"/>
  <c r="H279" i="20"/>
  <c r="G279"/>
  <c r="I279"/>
  <c r="J279"/>
  <c r="I280" i="18"/>
  <c r="J280"/>
  <c r="K280"/>
  <c r="H280" i="20"/>
  <c r="G280"/>
  <c r="I280"/>
  <c r="J280"/>
  <c r="I281" i="18"/>
  <c r="J281"/>
  <c r="K281"/>
  <c r="H281" i="20"/>
  <c r="G281"/>
  <c r="I281"/>
  <c r="J281"/>
  <c r="I282" i="18"/>
  <c r="J282"/>
  <c r="K282"/>
  <c r="H282" i="20"/>
  <c r="G282"/>
  <c r="I282"/>
  <c r="J282"/>
  <c r="I283" i="18"/>
  <c r="J283"/>
  <c r="K283"/>
  <c r="H283" i="20"/>
  <c r="D30" i="19"/>
  <c r="E30"/>
  <c r="F30"/>
  <c r="D272" i="20"/>
  <c r="D273"/>
  <c r="D274"/>
  <c r="D275"/>
  <c r="D276"/>
  <c r="D277"/>
  <c r="D278"/>
  <c r="D279"/>
  <c r="D280"/>
  <c r="D281"/>
  <c r="D282"/>
  <c r="D283"/>
  <c r="G283"/>
  <c r="I283"/>
  <c r="J283"/>
  <c r="I284" i="18"/>
  <c r="C284" i="8"/>
  <c r="C285"/>
  <c r="C286"/>
  <c r="C287"/>
  <c r="C288"/>
  <c r="C289"/>
  <c r="C290"/>
  <c r="C291"/>
  <c r="C292"/>
  <c r="C293"/>
  <c r="C294"/>
  <c r="C295"/>
  <c r="E31" i="17"/>
  <c r="I31"/>
  <c r="K31"/>
  <c r="C31"/>
  <c r="J284" i="18"/>
  <c r="K284"/>
  <c r="H284" i="20"/>
  <c r="G284"/>
  <c r="I284"/>
  <c r="J284"/>
  <c r="I285" i="18"/>
  <c r="J285"/>
  <c r="K285"/>
  <c r="H285" i="20"/>
  <c r="G285"/>
  <c r="I285"/>
  <c r="J285"/>
  <c r="I286" i="18"/>
  <c r="J286"/>
  <c r="K286"/>
  <c r="H286" i="20"/>
  <c r="G286"/>
  <c r="I286"/>
  <c r="J286"/>
  <c r="I287" i="18"/>
  <c r="J287"/>
  <c r="K287"/>
  <c r="H287" i="20"/>
  <c r="G287"/>
  <c r="I287"/>
  <c r="J287"/>
  <c r="I288" i="18"/>
  <c r="J288"/>
  <c r="K288"/>
  <c r="H288" i="20"/>
  <c r="G288"/>
  <c r="I288"/>
  <c r="J288"/>
  <c r="I289" i="18"/>
  <c r="J289"/>
  <c r="K289"/>
  <c r="H289" i="20"/>
  <c r="G289"/>
  <c r="I289"/>
  <c r="J289"/>
  <c r="I290" i="18"/>
  <c r="J290"/>
  <c r="K290"/>
  <c r="H290" i="20"/>
  <c r="G290"/>
  <c r="I290"/>
  <c r="J290"/>
  <c r="I291" i="18"/>
  <c r="J291"/>
  <c r="K291"/>
  <c r="H291" i="20"/>
  <c r="G291"/>
  <c r="I291"/>
  <c r="J291"/>
  <c r="I292" i="18"/>
  <c r="J292"/>
  <c r="K292"/>
  <c r="H292" i="20"/>
  <c r="G292"/>
  <c r="I292"/>
  <c r="J292"/>
  <c r="I293" i="18"/>
  <c r="J293"/>
  <c r="K293"/>
  <c r="H293" i="20"/>
  <c r="G293"/>
  <c r="I293"/>
  <c r="J293"/>
  <c r="I294" i="18"/>
  <c r="J294"/>
  <c r="K294"/>
  <c r="H294" i="20"/>
  <c r="G294"/>
  <c r="I294"/>
  <c r="J294"/>
  <c r="I295" i="18"/>
  <c r="J295"/>
  <c r="K295"/>
  <c r="H295" i="20"/>
  <c r="D31" i="19"/>
  <c r="E31"/>
  <c r="F31"/>
  <c r="D284" i="20"/>
  <c r="D285"/>
  <c r="D286"/>
  <c r="D287"/>
  <c r="D288"/>
  <c r="D289"/>
  <c r="D290"/>
  <c r="D291"/>
  <c r="D292"/>
  <c r="D293"/>
  <c r="D294"/>
  <c r="D295"/>
  <c r="G295"/>
  <c r="I295"/>
  <c r="J295"/>
  <c r="I296" i="18"/>
  <c r="C296" i="8"/>
  <c r="C297"/>
  <c r="C298"/>
  <c r="C299"/>
  <c r="C300"/>
  <c r="C301"/>
  <c r="C302"/>
  <c r="C303"/>
  <c r="C304"/>
  <c r="C305"/>
  <c r="C306"/>
  <c r="C307"/>
  <c r="E32" i="17"/>
  <c r="I32"/>
  <c r="K32"/>
  <c r="C32"/>
  <c r="J296" i="18"/>
  <c r="K296"/>
  <c r="H296" i="20"/>
  <c r="G296"/>
  <c r="I296"/>
  <c r="J296"/>
  <c r="I297" i="18"/>
  <c r="J297"/>
  <c r="K297"/>
  <c r="H297" i="20"/>
  <c r="G297"/>
  <c r="I297"/>
  <c r="J297"/>
  <c r="I298" i="18"/>
  <c r="J298"/>
  <c r="K298"/>
  <c r="H298" i="20"/>
  <c r="G298"/>
  <c r="I298"/>
  <c r="J298"/>
  <c r="I299" i="18"/>
  <c r="J299"/>
  <c r="K299"/>
  <c r="H299" i="20"/>
  <c r="G299"/>
  <c r="I299"/>
  <c r="J299"/>
  <c r="I300" i="18"/>
  <c r="J300"/>
  <c r="K300"/>
  <c r="H300" i="20"/>
  <c r="G300"/>
  <c r="I300"/>
  <c r="J300"/>
  <c r="I301" i="18"/>
  <c r="J301"/>
  <c r="K301"/>
  <c r="H301" i="20"/>
  <c r="G301"/>
  <c r="I301"/>
  <c r="J301"/>
  <c r="I302" i="18"/>
  <c r="J302"/>
  <c r="K302"/>
  <c r="H302" i="20"/>
  <c r="G302"/>
  <c r="I302"/>
  <c r="J302"/>
  <c r="I303" i="18"/>
  <c r="J303"/>
  <c r="K303"/>
  <c r="H303" i="20"/>
  <c r="G303"/>
  <c r="I303"/>
  <c r="J303"/>
  <c r="I304" i="18"/>
  <c r="J304"/>
  <c r="K304"/>
  <c r="H304" i="20"/>
  <c r="G304"/>
  <c r="I304"/>
  <c r="J304"/>
  <c r="I305" i="18"/>
  <c r="J305"/>
  <c r="K305"/>
  <c r="H305" i="20"/>
  <c r="G305"/>
  <c r="I305"/>
  <c r="J305"/>
  <c r="I306" i="18"/>
  <c r="J306"/>
  <c r="K306"/>
  <c r="H306" i="20"/>
  <c r="G306"/>
  <c r="I306"/>
  <c r="J306"/>
  <c r="I307" i="18"/>
  <c r="J307"/>
  <c r="K307"/>
  <c r="H307" i="20"/>
  <c r="D32" i="19"/>
  <c r="E32"/>
  <c r="F32"/>
  <c r="D296" i="20"/>
  <c r="D297"/>
  <c r="D298"/>
  <c r="D299"/>
  <c r="D300"/>
  <c r="D301"/>
  <c r="D302"/>
  <c r="D303"/>
  <c r="D304"/>
  <c r="D305"/>
  <c r="D306"/>
  <c r="D307"/>
  <c r="G307"/>
  <c r="I307"/>
  <c r="J307"/>
  <c r="I308" i="18"/>
  <c r="C308" i="8"/>
  <c r="C309"/>
  <c r="C310"/>
  <c r="C311"/>
  <c r="C312"/>
  <c r="C313"/>
  <c r="C314"/>
  <c r="C315"/>
  <c r="C316"/>
  <c r="C317"/>
  <c r="C318"/>
  <c r="C319"/>
  <c r="E33" i="17"/>
  <c r="I33"/>
  <c r="K33"/>
  <c r="C33"/>
  <c r="J308" i="18"/>
  <c r="K308"/>
  <c r="H308" i="20"/>
  <c r="G308"/>
  <c r="I308"/>
  <c r="J308"/>
  <c r="I309" i="18"/>
  <c r="J309"/>
  <c r="K309"/>
  <c r="H309" i="20"/>
  <c r="G309"/>
  <c r="I309"/>
  <c r="J309"/>
  <c r="I310" i="18"/>
  <c r="J310"/>
  <c r="K310"/>
  <c r="H310" i="20"/>
  <c r="G310"/>
  <c r="I310"/>
  <c r="J310"/>
  <c r="I311" i="18"/>
  <c r="J311"/>
  <c r="K311"/>
  <c r="H311" i="20"/>
  <c r="G311"/>
  <c r="I311"/>
  <c r="J311"/>
  <c r="I312" i="18"/>
  <c r="J312"/>
  <c r="K312"/>
  <c r="H312" i="20"/>
  <c r="G312"/>
  <c r="I312"/>
  <c r="J312"/>
  <c r="I313" i="18"/>
  <c r="J313"/>
  <c r="K313"/>
  <c r="H313" i="20"/>
  <c r="G313"/>
  <c r="I313"/>
  <c r="J313"/>
  <c r="I314" i="18"/>
  <c r="J314"/>
  <c r="K314"/>
  <c r="H314" i="20"/>
  <c r="G314"/>
  <c r="I314"/>
  <c r="J314"/>
  <c r="I315" i="18"/>
  <c r="J315"/>
  <c r="K315"/>
  <c r="H315" i="20"/>
  <c r="G315"/>
  <c r="I315"/>
  <c r="J315"/>
  <c r="I316" i="18"/>
  <c r="J316"/>
  <c r="K316"/>
  <c r="H316" i="20"/>
  <c r="G316"/>
  <c r="I316"/>
  <c r="J316"/>
  <c r="I317" i="18"/>
  <c r="J317"/>
  <c r="K317"/>
  <c r="H317" i="20"/>
  <c r="G317"/>
  <c r="I317"/>
  <c r="J317"/>
  <c r="I318" i="18"/>
  <c r="J318"/>
  <c r="K318"/>
  <c r="H318" i="20"/>
  <c r="G318"/>
  <c r="I318"/>
  <c r="J318"/>
  <c r="I319" i="18"/>
  <c r="J319"/>
  <c r="K319"/>
  <c r="H319" i="20"/>
  <c r="D33" i="19"/>
  <c r="E33"/>
  <c r="F33"/>
  <c r="D308" i="20"/>
  <c r="D309"/>
  <c r="D310"/>
  <c r="D311"/>
  <c r="D312"/>
  <c r="D313"/>
  <c r="D314"/>
  <c r="D315"/>
  <c r="D316"/>
  <c r="D317"/>
  <c r="D318"/>
  <c r="D319"/>
  <c r="G319"/>
  <c r="I319"/>
  <c r="J319"/>
  <c r="E319" i="25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J31" i="20"/>
  <c r="E31" i="25"/>
  <c r="F30" i="20"/>
  <c r="J30"/>
  <c r="E30" i="25"/>
  <c r="F29" i="20"/>
  <c r="J29"/>
  <c r="E29" i="25"/>
  <c r="F28" i="20"/>
  <c r="J28"/>
  <c r="E28" i="25"/>
  <c r="F27" i="20"/>
  <c r="J27"/>
  <c r="E27" i="25"/>
  <c r="F26" i="20"/>
  <c r="J26"/>
  <c r="E26" i="25"/>
  <c r="F25" i="20"/>
  <c r="F24"/>
  <c r="J25"/>
  <c r="E25" i="25"/>
  <c r="J24" i="20"/>
  <c r="E24" i="25"/>
  <c r="F23" i="20"/>
  <c r="J23"/>
  <c r="E23" i="25"/>
  <c r="F22" i="20"/>
  <c r="J22"/>
  <c r="E22" i="25"/>
  <c r="F21" i="20"/>
  <c r="F20"/>
  <c r="J21"/>
  <c r="E21" i="25"/>
  <c r="F19" i="20"/>
  <c r="I20" i="18"/>
  <c r="I8" i="17"/>
  <c r="K9"/>
  <c r="J20" i="18"/>
  <c r="K20"/>
  <c r="H20" i="20"/>
  <c r="I20"/>
  <c r="J20"/>
  <c r="E20" i="25"/>
  <c r="J19" i="20"/>
  <c r="E19" i="25"/>
  <c r="F18" i="20"/>
  <c r="J18"/>
  <c r="E18" i="25"/>
  <c r="F17" i="20"/>
  <c r="J17"/>
  <c r="E17" i="25"/>
  <c r="F16" i="20"/>
  <c r="J16"/>
  <c r="E16" i="25"/>
  <c r="F15" i="20"/>
  <c r="J15"/>
  <c r="E15" i="25"/>
  <c r="F14" i="20"/>
  <c r="J14"/>
  <c r="E14" i="25"/>
  <c r="F13" i="20"/>
  <c r="J13"/>
  <c r="E13" i="25"/>
  <c r="F12" i="20"/>
  <c r="J12"/>
  <c r="E12" i="25"/>
  <c r="F11" i="20"/>
  <c r="J11"/>
  <c r="E11" i="25"/>
  <c r="F10" i="20"/>
  <c r="F9"/>
  <c r="H8" i="8"/>
  <c r="F8" i="20"/>
  <c r="I8" i="18"/>
  <c r="J8"/>
  <c r="K8"/>
  <c r="H8" i="20"/>
  <c r="I8"/>
  <c r="J8"/>
  <c r="I9" i="18"/>
  <c r="K8" i="17"/>
  <c r="J9" i="18"/>
  <c r="K9"/>
  <c r="H9" i="20"/>
  <c r="I9"/>
  <c r="J9"/>
  <c r="I10" i="18"/>
  <c r="J10"/>
  <c r="K10"/>
  <c r="H10" i="20"/>
  <c r="I10"/>
  <c r="J10"/>
  <c r="E10" i="25"/>
  <c r="E9"/>
  <c r="E8"/>
  <c r="E319" i="23"/>
  <c r="F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F13"/>
  <c r="I13"/>
  <c r="F14"/>
  <c r="I14"/>
  <c r="F15"/>
  <c r="I15"/>
  <c r="F16"/>
  <c r="I16"/>
  <c r="F17"/>
  <c r="I17"/>
  <c r="F18"/>
  <c r="I18"/>
  <c r="F19"/>
  <c r="I19"/>
  <c r="F20"/>
  <c r="I20"/>
  <c r="F21"/>
  <c r="I21"/>
  <c r="F22"/>
  <c r="I22"/>
  <c r="F23"/>
  <c r="I23"/>
  <c r="F24"/>
  <c r="I24"/>
  <c r="F25"/>
  <c r="I25"/>
  <c r="F26"/>
  <c r="I26"/>
  <c r="F27"/>
  <c r="I27"/>
  <c r="F28"/>
  <c r="I28"/>
  <c r="F29"/>
  <c r="I29"/>
  <c r="F30"/>
  <c r="I30"/>
  <c r="F31"/>
  <c r="I31"/>
  <c r="F32"/>
  <c r="I32"/>
  <c r="F33"/>
  <c r="I33"/>
  <c r="F34"/>
  <c r="I34"/>
  <c r="F35"/>
  <c r="I35"/>
  <c r="F36"/>
  <c r="I36"/>
  <c r="F37"/>
  <c r="I37"/>
  <c r="F38"/>
  <c r="I38"/>
  <c r="F39"/>
  <c r="I39"/>
  <c r="F40"/>
  <c r="I40"/>
  <c r="F41"/>
  <c r="I41"/>
  <c r="F42"/>
  <c r="I42"/>
  <c r="F43"/>
  <c r="I43"/>
  <c r="F44"/>
  <c r="I44"/>
  <c r="F45"/>
  <c r="I45"/>
  <c r="F46"/>
  <c r="I46"/>
  <c r="F47"/>
  <c r="I47"/>
  <c r="F48"/>
  <c r="I48"/>
  <c r="F49"/>
  <c r="I49"/>
  <c r="F50"/>
  <c r="I50"/>
  <c r="F51"/>
  <c r="I51"/>
  <c r="F52"/>
  <c r="I52"/>
  <c r="F53"/>
  <c r="I53"/>
  <c r="F54"/>
  <c r="I54"/>
  <c r="F55"/>
  <c r="I55"/>
  <c r="F56"/>
  <c r="I56"/>
  <c r="F57"/>
  <c r="I57"/>
  <c r="F58"/>
  <c r="I58"/>
  <c r="F59"/>
  <c r="I59"/>
  <c r="F60"/>
  <c r="I60"/>
  <c r="F61"/>
  <c r="I61"/>
  <c r="F62"/>
  <c r="I62"/>
  <c r="F63"/>
  <c r="I63"/>
  <c r="F64"/>
  <c r="I64"/>
  <c r="F65"/>
  <c r="I65"/>
  <c r="F66"/>
  <c r="I66"/>
  <c r="F67"/>
  <c r="I67"/>
  <c r="F68"/>
  <c r="I68"/>
  <c r="F69"/>
  <c r="I69"/>
  <c r="F70"/>
  <c r="I70"/>
  <c r="F71"/>
  <c r="I71"/>
  <c r="F72"/>
  <c r="I72"/>
  <c r="F73"/>
  <c r="I73"/>
  <c r="F74"/>
  <c r="I74"/>
  <c r="F75"/>
  <c r="I75"/>
  <c r="F76"/>
  <c r="I76"/>
  <c r="F77"/>
  <c r="I77"/>
  <c r="F78"/>
  <c r="I78"/>
  <c r="F79"/>
  <c r="I79"/>
  <c r="F80"/>
  <c r="I80"/>
  <c r="F81"/>
  <c r="I81"/>
  <c r="F82"/>
  <c r="I82"/>
  <c r="F83"/>
  <c r="I83"/>
  <c r="F84"/>
  <c r="I84"/>
  <c r="F85"/>
  <c r="I85"/>
  <c r="F86"/>
  <c r="I86"/>
  <c r="F87"/>
  <c r="I87"/>
  <c r="F88"/>
  <c r="I88"/>
  <c r="F89"/>
  <c r="I89"/>
  <c r="F90"/>
  <c r="I90"/>
  <c r="F91"/>
  <c r="I91"/>
  <c r="F92"/>
  <c r="I92"/>
  <c r="F93"/>
  <c r="I93"/>
  <c r="F94"/>
  <c r="I94"/>
  <c r="F95"/>
  <c r="I95"/>
  <c r="F96"/>
  <c r="I96"/>
  <c r="F97"/>
  <c r="I97"/>
  <c r="F98"/>
  <c r="I98"/>
  <c r="F99"/>
  <c r="I99"/>
  <c r="F100"/>
  <c r="I100"/>
  <c r="F101"/>
  <c r="I101"/>
  <c r="F102"/>
  <c r="I102"/>
  <c r="F103"/>
  <c r="I103"/>
  <c r="F104"/>
  <c r="I104"/>
  <c r="F105"/>
  <c r="I105"/>
  <c r="F106"/>
  <c r="I106"/>
  <c r="F107"/>
  <c r="I107"/>
  <c r="F108"/>
  <c r="I108"/>
  <c r="F109"/>
  <c r="I109"/>
  <c r="F110"/>
  <c r="I110"/>
  <c r="F111"/>
  <c r="I111"/>
  <c r="F112"/>
  <c r="I112"/>
  <c r="F113"/>
  <c r="I113"/>
  <c r="F114"/>
  <c r="I114"/>
  <c r="F115"/>
  <c r="I115"/>
  <c r="F116"/>
  <c r="I116"/>
  <c r="F117"/>
  <c r="I117"/>
  <c r="F118"/>
  <c r="I118"/>
  <c r="F119"/>
  <c r="I119"/>
  <c r="F120"/>
  <c r="I120"/>
  <c r="F121"/>
  <c r="I121"/>
  <c r="F122"/>
  <c r="I122"/>
  <c r="F123"/>
  <c r="I123"/>
  <c r="F124"/>
  <c r="I124"/>
  <c r="F125"/>
  <c r="I125"/>
  <c r="F126"/>
  <c r="I126"/>
  <c r="F127"/>
  <c r="I127"/>
  <c r="F128"/>
  <c r="I128"/>
  <c r="F129"/>
  <c r="I129"/>
  <c r="F130"/>
  <c r="I130"/>
  <c r="F131"/>
  <c r="I131"/>
  <c r="F132"/>
  <c r="I132"/>
  <c r="F133"/>
  <c r="I133"/>
  <c r="F134"/>
  <c r="I134"/>
  <c r="F135"/>
  <c r="I135"/>
  <c r="F136"/>
  <c r="I136"/>
  <c r="F137"/>
  <c r="I137"/>
  <c r="F138"/>
  <c r="I138"/>
  <c r="F139"/>
  <c r="I139"/>
  <c r="F140"/>
  <c r="I140"/>
  <c r="F141"/>
  <c r="I141"/>
  <c r="F142"/>
  <c r="I142"/>
  <c r="F143"/>
  <c r="I143"/>
  <c r="F144"/>
  <c r="I144"/>
  <c r="F145"/>
  <c r="I145"/>
  <c r="F146"/>
  <c r="I146"/>
  <c r="F147"/>
  <c r="I147"/>
  <c r="F148"/>
  <c r="I148"/>
  <c r="F149"/>
  <c r="I149"/>
  <c r="F150"/>
  <c r="I150"/>
  <c r="F151"/>
  <c r="I151"/>
  <c r="F152"/>
  <c r="I152"/>
  <c r="F153"/>
  <c r="I153"/>
  <c r="F154"/>
  <c r="I154"/>
  <c r="F155"/>
  <c r="I155"/>
  <c r="F156"/>
  <c r="I156"/>
  <c r="F157"/>
  <c r="I157"/>
  <c r="F158"/>
  <c r="I158"/>
  <c r="F159"/>
  <c r="I159"/>
  <c r="F160"/>
  <c r="I160"/>
  <c r="F161"/>
  <c r="I161"/>
  <c r="F162"/>
  <c r="I162"/>
  <c r="F163"/>
  <c r="I163"/>
  <c r="F164"/>
  <c r="I164"/>
  <c r="F165"/>
  <c r="I165"/>
  <c r="F166"/>
  <c r="I166"/>
  <c r="F167"/>
  <c r="I167"/>
  <c r="F168"/>
  <c r="I168"/>
  <c r="F169"/>
  <c r="I169"/>
  <c r="F170"/>
  <c r="I170"/>
  <c r="F171"/>
  <c r="I171"/>
  <c r="F172"/>
  <c r="I172"/>
  <c r="F173"/>
  <c r="I173"/>
  <c r="F174"/>
  <c r="I174"/>
  <c r="F175"/>
  <c r="I175"/>
  <c r="F176"/>
  <c r="I176"/>
  <c r="F177"/>
  <c r="I177"/>
  <c r="F178"/>
  <c r="I178"/>
  <c r="F179"/>
  <c r="I179"/>
  <c r="F180"/>
  <c r="I180"/>
  <c r="F181"/>
  <c r="I181"/>
  <c r="F182"/>
  <c r="I182"/>
  <c r="F183"/>
  <c r="I183"/>
  <c r="F184"/>
  <c r="I184"/>
  <c r="F185"/>
  <c r="I185"/>
  <c r="F186"/>
  <c r="I186"/>
  <c r="F187"/>
  <c r="I187"/>
  <c r="F188"/>
  <c r="I188"/>
  <c r="F189"/>
  <c r="I189"/>
  <c r="F190"/>
  <c r="I190"/>
  <c r="F191"/>
  <c r="I191"/>
  <c r="F192"/>
  <c r="I192"/>
  <c r="F193"/>
  <c r="I193"/>
  <c r="F194"/>
  <c r="I194"/>
  <c r="F195"/>
  <c r="I195"/>
  <c r="F196"/>
  <c r="I196"/>
  <c r="F197"/>
  <c r="I197"/>
  <c r="F198"/>
  <c r="I198"/>
  <c r="F199"/>
  <c r="I199"/>
  <c r="F200"/>
  <c r="I200"/>
  <c r="F201"/>
  <c r="I201"/>
  <c r="F202"/>
  <c r="I202"/>
  <c r="F203"/>
  <c r="I203"/>
  <c r="F204"/>
  <c r="I204"/>
  <c r="F205"/>
  <c r="I205"/>
  <c r="F206"/>
  <c r="I206"/>
  <c r="F207"/>
  <c r="I207"/>
  <c r="F208"/>
  <c r="I208"/>
  <c r="F209"/>
  <c r="I209"/>
  <c r="F210"/>
  <c r="I210"/>
  <c r="F211"/>
  <c r="I211"/>
  <c r="F212"/>
  <c r="I212"/>
  <c r="F213"/>
  <c r="I213"/>
  <c r="F214"/>
  <c r="I214"/>
  <c r="F215"/>
  <c r="I215"/>
  <c r="F216"/>
  <c r="I216"/>
  <c r="F217"/>
  <c r="I217"/>
  <c r="F218"/>
  <c r="I218"/>
  <c r="F219"/>
  <c r="I219"/>
  <c r="F220"/>
  <c r="I220"/>
  <c r="F221"/>
  <c r="I221"/>
  <c r="F222"/>
  <c r="I222"/>
  <c r="F223"/>
  <c r="I223"/>
  <c r="F224"/>
  <c r="I224"/>
  <c r="F225"/>
  <c r="I225"/>
  <c r="F226"/>
  <c r="I226"/>
  <c r="F227"/>
  <c r="I227"/>
  <c r="F228"/>
  <c r="I228"/>
  <c r="F229"/>
  <c r="I229"/>
  <c r="F230"/>
  <c r="I230"/>
  <c r="F231"/>
  <c r="I231"/>
  <c r="F232"/>
  <c r="I232"/>
  <c r="F233"/>
  <c r="I233"/>
  <c r="F234"/>
  <c r="I234"/>
  <c r="F235"/>
  <c r="I235"/>
  <c r="F236"/>
  <c r="I236"/>
  <c r="F237"/>
  <c r="I237"/>
  <c r="F238"/>
  <c r="I238"/>
  <c r="F239"/>
  <c r="I239"/>
  <c r="F240"/>
  <c r="I240"/>
  <c r="F241"/>
  <c r="I241"/>
  <c r="F242"/>
  <c r="I242"/>
  <c r="F243"/>
  <c r="I243"/>
  <c r="F244"/>
  <c r="I244"/>
  <c r="F245"/>
  <c r="I245"/>
  <c r="F246"/>
  <c r="I246"/>
  <c r="F247"/>
  <c r="I247"/>
  <c r="F248"/>
  <c r="I248"/>
  <c r="F249"/>
  <c r="I249"/>
  <c r="F250"/>
  <c r="I250"/>
  <c r="F251"/>
  <c r="I251"/>
  <c r="F252"/>
  <c r="I252"/>
  <c r="F253"/>
  <c r="I253"/>
  <c r="F254"/>
  <c r="I254"/>
  <c r="F255"/>
  <c r="I255"/>
  <c r="F256"/>
  <c r="I256"/>
  <c r="F257"/>
  <c r="I257"/>
  <c r="F258"/>
  <c r="I258"/>
  <c r="F259"/>
  <c r="I259"/>
  <c r="F260"/>
  <c r="I260"/>
  <c r="F261"/>
  <c r="I261"/>
  <c r="F262"/>
  <c r="I262"/>
  <c r="F263"/>
  <c r="I263"/>
  <c r="F264"/>
  <c r="I264"/>
  <c r="F265"/>
  <c r="I265"/>
  <c r="F266"/>
  <c r="I266"/>
  <c r="F267"/>
  <c r="I267"/>
  <c r="F268"/>
  <c r="I268"/>
  <c r="F269"/>
  <c r="I269"/>
  <c r="F270"/>
  <c r="I270"/>
  <c r="F271"/>
  <c r="I271"/>
  <c r="F272"/>
  <c r="I272"/>
  <c r="F273"/>
  <c r="I273"/>
  <c r="F274"/>
  <c r="I274"/>
  <c r="F275"/>
  <c r="I275"/>
  <c r="F276"/>
  <c r="I276"/>
  <c r="F277"/>
  <c r="I277"/>
  <c r="F278"/>
  <c r="I278"/>
  <c r="F279"/>
  <c r="I279"/>
  <c r="F280"/>
  <c r="I280"/>
  <c r="F281"/>
  <c r="I281"/>
  <c r="F282"/>
  <c r="I282"/>
  <c r="F283"/>
  <c r="I283"/>
  <c r="F284"/>
  <c r="I284"/>
  <c r="F285"/>
  <c r="I285"/>
  <c r="F286"/>
  <c r="I286"/>
  <c r="F287"/>
  <c r="I287"/>
  <c r="F288"/>
  <c r="I288"/>
  <c r="F289"/>
  <c r="I289"/>
  <c r="F290"/>
  <c r="I290"/>
  <c r="F291"/>
  <c r="I291"/>
  <c r="F292"/>
  <c r="I292"/>
  <c r="F293"/>
  <c r="I293"/>
  <c r="F294"/>
  <c r="I294"/>
  <c r="F295"/>
  <c r="I295"/>
  <c r="F296"/>
  <c r="I296"/>
  <c r="F297"/>
  <c r="I297"/>
  <c r="F298"/>
  <c r="I298"/>
  <c r="F299"/>
  <c r="I299"/>
  <c r="F300"/>
  <c r="I300"/>
  <c r="F301"/>
  <c r="I301"/>
  <c r="F302"/>
  <c r="I302"/>
  <c r="F303"/>
  <c r="I303"/>
  <c r="F304"/>
  <c r="I304"/>
  <c r="F305"/>
  <c r="I305"/>
  <c r="F306"/>
  <c r="I306"/>
  <c r="F307"/>
  <c r="I307"/>
  <c r="F308"/>
  <c r="I308"/>
  <c r="F309"/>
  <c r="I309"/>
  <c r="F310"/>
  <c r="I310"/>
  <c r="F311"/>
  <c r="I311"/>
  <c r="F312"/>
  <c r="I312"/>
  <c r="F313"/>
  <c r="I313"/>
  <c r="F314"/>
  <c r="I314"/>
  <c r="F315"/>
  <c r="I315"/>
  <c r="F316"/>
  <c r="I316"/>
  <c r="F317"/>
  <c r="I317"/>
  <c r="F318"/>
  <c r="I318"/>
  <c r="I319"/>
  <c r="L319"/>
  <c r="H319" i="25"/>
  <c r="E319" i="24"/>
  <c r="F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G13"/>
  <c r="J13"/>
  <c r="G14"/>
  <c r="J14"/>
  <c r="G15"/>
  <c r="J15"/>
  <c r="G16"/>
  <c r="J16"/>
  <c r="G17"/>
  <c r="J17"/>
  <c r="G18"/>
  <c r="J18"/>
  <c r="G19"/>
  <c r="J19"/>
  <c r="G20"/>
  <c r="J20"/>
  <c r="G21"/>
  <c r="J21"/>
  <c r="G22"/>
  <c r="J22"/>
  <c r="G23"/>
  <c r="J23"/>
  <c r="G24"/>
  <c r="J24"/>
  <c r="G25"/>
  <c r="J25"/>
  <c r="G26"/>
  <c r="J26"/>
  <c r="G27"/>
  <c r="J27"/>
  <c r="G28"/>
  <c r="J28"/>
  <c r="G29"/>
  <c r="J29"/>
  <c r="G30"/>
  <c r="J30"/>
  <c r="G31"/>
  <c r="J31"/>
  <c r="G32"/>
  <c r="J32"/>
  <c r="G33"/>
  <c r="J33"/>
  <c r="G34"/>
  <c r="J34"/>
  <c r="G35"/>
  <c r="J35"/>
  <c r="G36"/>
  <c r="J36"/>
  <c r="G37"/>
  <c r="J37"/>
  <c r="G38"/>
  <c r="J38"/>
  <c r="G39"/>
  <c r="J39"/>
  <c r="G40"/>
  <c r="J40"/>
  <c r="G41"/>
  <c r="J41"/>
  <c r="G42"/>
  <c r="J42"/>
  <c r="G43"/>
  <c r="J43"/>
  <c r="G44"/>
  <c r="J44"/>
  <c r="G45"/>
  <c r="J45"/>
  <c r="G46"/>
  <c r="J46"/>
  <c r="G47"/>
  <c r="J47"/>
  <c r="G48"/>
  <c r="J48"/>
  <c r="G49"/>
  <c r="J49"/>
  <c r="G50"/>
  <c r="J50"/>
  <c r="G51"/>
  <c r="J51"/>
  <c r="G52"/>
  <c r="J52"/>
  <c r="G53"/>
  <c r="J53"/>
  <c r="G54"/>
  <c r="J54"/>
  <c r="G55"/>
  <c r="J55"/>
  <c r="G56"/>
  <c r="J56"/>
  <c r="G57"/>
  <c r="J57"/>
  <c r="G58"/>
  <c r="J58"/>
  <c r="G59"/>
  <c r="J59"/>
  <c r="G60"/>
  <c r="J60"/>
  <c r="G61"/>
  <c r="J61"/>
  <c r="G62"/>
  <c r="J62"/>
  <c r="G63"/>
  <c r="J63"/>
  <c r="G64"/>
  <c r="J64"/>
  <c r="G65"/>
  <c r="J65"/>
  <c r="G66"/>
  <c r="J66"/>
  <c r="G67"/>
  <c r="J67"/>
  <c r="G68"/>
  <c r="J68"/>
  <c r="G69"/>
  <c r="J69"/>
  <c r="G70"/>
  <c r="J70"/>
  <c r="G71"/>
  <c r="J71"/>
  <c r="G72"/>
  <c r="J72"/>
  <c r="G73"/>
  <c r="J73"/>
  <c r="G74"/>
  <c r="J74"/>
  <c r="G75"/>
  <c r="J75"/>
  <c r="G76"/>
  <c r="J76"/>
  <c r="G77"/>
  <c r="J77"/>
  <c r="G78"/>
  <c r="J78"/>
  <c r="G79"/>
  <c r="J79"/>
  <c r="G80"/>
  <c r="J80"/>
  <c r="G81"/>
  <c r="J81"/>
  <c r="G82"/>
  <c r="J82"/>
  <c r="G83"/>
  <c r="J83"/>
  <c r="G84"/>
  <c r="J84"/>
  <c r="G85"/>
  <c r="J85"/>
  <c r="G86"/>
  <c r="J86"/>
  <c r="G87"/>
  <c r="J87"/>
  <c r="G88"/>
  <c r="J88"/>
  <c r="G89"/>
  <c r="J89"/>
  <c r="G90"/>
  <c r="J90"/>
  <c r="G91"/>
  <c r="J91"/>
  <c r="G92"/>
  <c r="J92"/>
  <c r="G93"/>
  <c r="J93"/>
  <c r="G94"/>
  <c r="J94"/>
  <c r="G95"/>
  <c r="J95"/>
  <c r="G96"/>
  <c r="J96"/>
  <c r="G97"/>
  <c r="J97"/>
  <c r="G98"/>
  <c r="J98"/>
  <c r="G99"/>
  <c r="J99"/>
  <c r="G100"/>
  <c r="J100"/>
  <c r="G101"/>
  <c r="J101"/>
  <c r="G102"/>
  <c r="J102"/>
  <c r="G103"/>
  <c r="J103"/>
  <c r="G104"/>
  <c r="J104"/>
  <c r="G105"/>
  <c r="J105"/>
  <c r="G106"/>
  <c r="J106"/>
  <c r="G107"/>
  <c r="J107"/>
  <c r="G108"/>
  <c r="J108"/>
  <c r="G109"/>
  <c r="J109"/>
  <c r="G110"/>
  <c r="J110"/>
  <c r="G111"/>
  <c r="J111"/>
  <c r="G112"/>
  <c r="J112"/>
  <c r="G113"/>
  <c r="J113"/>
  <c r="G114"/>
  <c r="J114"/>
  <c r="G115"/>
  <c r="J115"/>
  <c r="G116"/>
  <c r="J116"/>
  <c r="G117"/>
  <c r="J117"/>
  <c r="G118"/>
  <c r="J118"/>
  <c r="G119"/>
  <c r="J119"/>
  <c r="G120"/>
  <c r="J120"/>
  <c r="G121"/>
  <c r="J121"/>
  <c r="G122"/>
  <c r="J122"/>
  <c r="G123"/>
  <c r="J123"/>
  <c r="G124"/>
  <c r="J124"/>
  <c r="G125"/>
  <c r="J125"/>
  <c r="G126"/>
  <c r="J126"/>
  <c r="G127"/>
  <c r="J127"/>
  <c r="G128"/>
  <c r="J128"/>
  <c r="G129"/>
  <c r="J129"/>
  <c r="G130"/>
  <c r="J130"/>
  <c r="G131"/>
  <c r="J131"/>
  <c r="G132"/>
  <c r="J132"/>
  <c r="G133"/>
  <c r="J133"/>
  <c r="G134"/>
  <c r="J134"/>
  <c r="G135"/>
  <c r="J135"/>
  <c r="G136"/>
  <c r="J136"/>
  <c r="G137"/>
  <c r="J137"/>
  <c r="G138"/>
  <c r="J138"/>
  <c r="G139"/>
  <c r="J139"/>
  <c r="G140"/>
  <c r="J140"/>
  <c r="G141"/>
  <c r="J141"/>
  <c r="G142"/>
  <c r="J142"/>
  <c r="G143"/>
  <c r="J143"/>
  <c r="G144"/>
  <c r="J144"/>
  <c r="G145"/>
  <c r="J145"/>
  <c r="G146"/>
  <c r="J146"/>
  <c r="G147"/>
  <c r="J147"/>
  <c r="G148"/>
  <c r="J148"/>
  <c r="G149"/>
  <c r="J149"/>
  <c r="G150"/>
  <c r="J150"/>
  <c r="G151"/>
  <c r="J151"/>
  <c r="G152"/>
  <c r="J152"/>
  <c r="G153"/>
  <c r="J153"/>
  <c r="G154"/>
  <c r="J154"/>
  <c r="G155"/>
  <c r="J155"/>
  <c r="G156"/>
  <c r="J156"/>
  <c r="G157"/>
  <c r="J157"/>
  <c r="G158"/>
  <c r="J158"/>
  <c r="G159"/>
  <c r="J159"/>
  <c r="G160"/>
  <c r="J160"/>
  <c r="G161"/>
  <c r="J161"/>
  <c r="G162"/>
  <c r="J162"/>
  <c r="G163"/>
  <c r="J163"/>
  <c r="G164"/>
  <c r="J164"/>
  <c r="G165"/>
  <c r="J165"/>
  <c r="G166"/>
  <c r="J166"/>
  <c r="G167"/>
  <c r="J167"/>
  <c r="G168"/>
  <c r="J168"/>
  <c r="G169"/>
  <c r="J169"/>
  <c r="G170"/>
  <c r="J170"/>
  <c r="G171"/>
  <c r="J171"/>
  <c r="G172"/>
  <c r="J172"/>
  <c r="G173"/>
  <c r="J173"/>
  <c r="G174"/>
  <c r="J174"/>
  <c r="G175"/>
  <c r="J175"/>
  <c r="G176"/>
  <c r="J176"/>
  <c r="G177"/>
  <c r="J177"/>
  <c r="G178"/>
  <c r="J178"/>
  <c r="G179"/>
  <c r="J179"/>
  <c r="G180"/>
  <c r="J180"/>
  <c r="G181"/>
  <c r="J181"/>
  <c r="G182"/>
  <c r="J182"/>
  <c r="G183"/>
  <c r="J183"/>
  <c r="G184"/>
  <c r="J184"/>
  <c r="G185"/>
  <c r="J185"/>
  <c r="G186"/>
  <c r="J186"/>
  <c r="G187"/>
  <c r="J187"/>
  <c r="G188"/>
  <c r="J188"/>
  <c r="G189"/>
  <c r="J189"/>
  <c r="G190"/>
  <c r="J190"/>
  <c r="G191"/>
  <c r="J191"/>
  <c r="G192"/>
  <c r="J192"/>
  <c r="G193"/>
  <c r="J193"/>
  <c r="G194"/>
  <c r="J194"/>
  <c r="G195"/>
  <c r="J195"/>
  <c r="G196"/>
  <c r="J196"/>
  <c r="G197"/>
  <c r="J197"/>
  <c r="G198"/>
  <c r="J198"/>
  <c r="G199"/>
  <c r="J199"/>
  <c r="G200"/>
  <c r="J200"/>
  <c r="G201"/>
  <c r="J201"/>
  <c r="G202"/>
  <c r="J202"/>
  <c r="G203"/>
  <c r="J203"/>
  <c r="G204"/>
  <c r="J204"/>
  <c r="G205"/>
  <c r="J205"/>
  <c r="G206"/>
  <c r="J206"/>
  <c r="G207"/>
  <c r="J207"/>
  <c r="G208"/>
  <c r="J208"/>
  <c r="G209"/>
  <c r="J209"/>
  <c r="G210"/>
  <c r="J210"/>
  <c r="G211"/>
  <c r="J211"/>
  <c r="G212"/>
  <c r="J212"/>
  <c r="G213"/>
  <c r="J213"/>
  <c r="G214"/>
  <c r="J214"/>
  <c r="G215"/>
  <c r="J215"/>
  <c r="G216"/>
  <c r="J216"/>
  <c r="G217"/>
  <c r="J217"/>
  <c r="G218"/>
  <c r="J218"/>
  <c r="G219"/>
  <c r="J219"/>
  <c r="G220"/>
  <c r="J220"/>
  <c r="G221"/>
  <c r="J221"/>
  <c r="G222"/>
  <c r="J222"/>
  <c r="G223"/>
  <c r="J223"/>
  <c r="G224"/>
  <c r="J224"/>
  <c r="G225"/>
  <c r="J225"/>
  <c r="G226"/>
  <c r="J226"/>
  <c r="G227"/>
  <c r="J227"/>
  <c r="G228"/>
  <c r="J228"/>
  <c r="G229"/>
  <c r="J229"/>
  <c r="G230"/>
  <c r="J230"/>
  <c r="G231"/>
  <c r="J231"/>
  <c r="G232"/>
  <c r="J232"/>
  <c r="G233"/>
  <c r="J233"/>
  <c r="G234"/>
  <c r="J234"/>
  <c r="G235"/>
  <c r="J235"/>
  <c r="G236"/>
  <c r="J236"/>
  <c r="G237"/>
  <c r="J237"/>
  <c r="G238"/>
  <c r="J238"/>
  <c r="G239"/>
  <c r="J239"/>
  <c r="G240"/>
  <c r="J240"/>
  <c r="G241"/>
  <c r="J241"/>
  <c r="G242"/>
  <c r="J242"/>
  <c r="G243"/>
  <c r="J243"/>
  <c r="G244"/>
  <c r="J244"/>
  <c r="G245"/>
  <c r="J245"/>
  <c r="G246"/>
  <c r="J246"/>
  <c r="G247"/>
  <c r="J247"/>
  <c r="G248"/>
  <c r="J248"/>
  <c r="G249"/>
  <c r="J249"/>
  <c r="G250"/>
  <c r="J250"/>
  <c r="G251"/>
  <c r="J251"/>
  <c r="G252"/>
  <c r="J252"/>
  <c r="G253"/>
  <c r="J253"/>
  <c r="G254"/>
  <c r="J254"/>
  <c r="G255"/>
  <c r="J255"/>
  <c r="G256"/>
  <c r="J256"/>
  <c r="G257"/>
  <c r="J257"/>
  <c r="G258"/>
  <c r="J258"/>
  <c r="G259"/>
  <c r="J259"/>
  <c r="G260"/>
  <c r="J260"/>
  <c r="G261"/>
  <c r="J261"/>
  <c r="G262"/>
  <c r="J262"/>
  <c r="G263"/>
  <c r="J263"/>
  <c r="G264"/>
  <c r="J264"/>
  <c r="G265"/>
  <c r="J265"/>
  <c r="G266"/>
  <c r="J266"/>
  <c r="G267"/>
  <c r="J267"/>
  <c r="G268"/>
  <c r="J268"/>
  <c r="G269"/>
  <c r="J269"/>
  <c r="G270"/>
  <c r="J270"/>
  <c r="G271"/>
  <c r="J271"/>
  <c r="G272"/>
  <c r="J272"/>
  <c r="G273"/>
  <c r="J273"/>
  <c r="G274"/>
  <c r="J274"/>
  <c r="G275"/>
  <c r="J275"/>
  <c r="G276"/>
  <c r="J276"/>
  <c r="G277"/>
  <c r="J277"/>
  <c r="G278"/>
  <c r="J278"/>
  <c r="G279"/>
  <c r="J279"/>
  <c r="G280"/>
  <c r="J280"/>
  <c r="G281"/>
  <c r="J281"/>
  <c r="G282"/>
  <c r="J282"/>
  <c r="G283"/>
  <c r="J283"/>
  <c r="G284"/>
  <c r="J284"/>
  <c r="G285"/>
  <c r="J285"/>
  <c r="G286"/>
  <c r="J286"/>
  <c r="G287"/>
  <c r="J287"/>
  <c r="G288"/>
  <c r="J288"/>
  <c r="G289"/>
  <c r="J289"/>
  <c r="G290"/>
  <c r="J290"/>
  <c r="G291"/>
  <c r="J291"/>
  <c r="G292"/>
  <c r="J292"/>
  <c r="G293"/>
  <c r="J293"/>
  <c r="G294"/>
  <c r="J294"/>
  <c r="G295"/>
  <c r="J295"/>
  <c r="G296"/>
  <c r="J296"/>
  <c r="G297"/>
  <c r="J297"/>
  <c r="G298"/>
  <c r="J298"/>
  <c r="G299"/>
  <c r="J299"/>
  <c r="G300"/>
  <c r="J300"/>
  <c r="G301"/>
  <c r="J301"/>
  <c r="G302"/>
  <c r="J302"/>
  <c r="G303"/>
  <c r="J303"/>
  <c r="G304"/>
  <c r="J304"/>
  <c r="G305"/>
  <c r="J305"/>
  <c r="G306"/>
  <c r="J306"/>
  <c r="G307"/>
  <c r="J307"/>
  <c r="G308"/>
  <c r="J308"/>
  <c r="G309"/>
  <c r="J309"/>
  <c r="G310"/>
  <c r="J310"/>
  <c r="G311"/>
  <c r="J311"/>
  <c r="G312"/>
  <c r="J312"/>
  <c r="G313"/>
  <c r="J313"/>
  <c r="G314"/>
  <c r="J314"/>
  <c r="G315"/>
  <c r="J315"/>
  <c r="G316"/>
  <c r="J316"/>
  <c r="G317"/>
  <c r="J317"/>
  <c r="G318"/>
  <c r="J318"/>
  <c r="G319"/>
  <c r="J319"/>
  <c r="L319"/>
  <c r="G319" i="25"/>
  <c r="E319" i="27"/>
  <c r="F319" i="25"/>
  <c r="L318" i="23"/>
  <c r="H318" i="25"/>
  <c r="F318" i="24"/>
  <c r="L318"/>
  <c r="G318" i="25"/>
  <c r="E318" i="27"/>
  <c r="F318" i="25"/>
  <c r="L317" i="23"/>
  <c r="H317" i="25"/>
  <c r="F317" i="24"/>
  <c r="L317"/>
  <c r="G317" i="25"/>
  <c r="E317" i="27"/>
  <c r="F317" i="25"/>
  <c r="L316" i="23"/>
  <c r="H316" i="25"/>
  <c r="F316" i="24"/>
  <c r="L316"/>
  <c r="G316" i="25"/>
  <c r="E316" i="27"/>
  <c r="F316" i="25"/>
  <c r="L315" i="23"/>
  <c r="H315" i="25"/>
  <c r="F315" i="24"/>
  <c r="L315"/>
  <c r="G315" i="25"/>
  <c r="E315" i="27"/>
  <c r="F315" i="25"/>
  <c r="L314" i="23"/>
  <c r="H314" i="25"/>
  <c r="F314" i="24"/>
  <c r="L314"/>
  <c r="G314" i="25"/>
  <c r="E314" i="27"/>
  <c r="F314" i="25"/>
  <c r="L313" i="23"/>
  <c r="H313" i="25"/>
  <c r="F313" i="24"/>
  <c r="L313"/>
  <c r="G313" i="25"/>
  <c r="E313" i="27"/>
  <c r="F313" i="25"/>
  <c r="L312" i="23"/>
  <c r="H312" i="25"/>
  <c r="F312" i="24"/>
  <c r="L312"/>
  <c r="G312" i="25"/>
  <c r="E312" i="27"/>
  <c r="F312" i="25"/>
  <c r="L311" i="23"/>
  <c r="H311" i="25"/>
  <c r="F311" i="24"/>
  <c r="L311"/>
  <c r="G311" i="25"/>
  <c r="E311" i="27"/>
  <c r="F311" i="25"/>
  <c r="L310" i="23"/>
  <c r="H310" i="25"/>
  <c r="F310" i="24"/>
  <c r="L310"/>
  <c r="G310" i="25"/>
  <c r="E310" i="27"/>
  <c r="F310" i="25"/>
  <c r="L309" i="23"/>
  <c r="H309" i="25"/>
  <c r="F309" i="24"/>
  <c r="L309"/>
  <c r="G309" i="25"/>
  <c r="E309" i="27"/>
  <c r="F309" i="25"/>
  <c r="L308" i="23"/>
  <c r="H308" i="25"/>
  <c r="F308" i="24"/>
  <c r="L308"/>
  <c r="G308" i="25"/>
  <c r="E308" i="27"/>
  <c r="F308" i="25"/>
  <c r="L307" i="23"/>
  <c r="H307" i="25"/>
  <c r="F307" i="24"/>
  <c r="L307"/>
  <c r="G307" i="25"/>
  <c r="E307" i="27"/>
  <c r="F307" i="25"/>
  <c r="L306" i="23"/>
  <c r="H306" i="25"/>
  <c r="F306" i="24"/>
  <c r="L306"/>
  <c r="G306" i="25"/>
  <c r="E306" i="27"/>
  <c r="F306" i="25"/>
  <c r="L305" i="23"/>
  <c r="H305" i="25"/>
  <c r="F305" i="24"/>
  <c r="L305"/>
  <c r="G305" i="25"/>
  <c r="E305" i="27"/>
  <c r="F305" i="25"/>
  <c r="L304" i="23"/>
  <c r="H304" i="25"/>
  <c r="F304" i="24"/>
  <c r="L304"/>
  <c r="G304" i="25"/>
  <c r="E304" i="27"/>
  <c r="F304" i="25"/>
  <c r="L303" i="23"/>
  <c r="H303" i="25"/>
  <c r="F303" i="24"/>
  <c r="L303"/>
  <c r="G303" i="25"/>
  <c r="E303" i="27"/>
  <c r="F303" i="25"/>
  <c r="L302" i="23"/>
  <c r="H302" i="25"/>
  <c r="F302" i="24"/>
  <c r="L302"/>
  <c r="G302" i="25"/>
  <c r="E302" i="27"/>
  <c r="F302" i="25"/>
  <c r="L301" i="23"/>
  <c r="H301" i="25"/>
  <c r="F301" i="24"/>
  <c r="L301"/>
  <c r="G301" i="25"/>
  <c r="E301" i="27"/>
  <c r="F301" i="25"/>
  <c r="L300" i="23"/>
  <c r="H300" i="25"/>
  <c r="F300" i="24"/>
  <c r="L300"/>
  <c r="G300" i="25"/>
  <c r="E300" i="27"/>
  <c r="F300" i="25"/>
  <c r="L299" i="23"/>
  <c r="H299" i="25"/>
  <c r="F299" i="24"/>
  <c r="L299"/>
  <c r="G299" i="25"/>
  <c r="E299" i="27"/>
  <c r="F299" i="25"/>
  <c r="L298" i="23"/>
  <c r="H298" i="25"/>
  <c r="F298" i="24"/>
  <c r="L298"/>
  <c r="G298" i="25"/>
  <c r="E298" i="27"/>
  <c r="F298" i="25"/>
  <c r="L297" i="23"/>
  <c r="H297" i="25"/>
  <c r="F297" i="24"/>
  <c r="L297"/>
  <c r="G297" i="25"/>
  <c r="E297" i="27"/>
  <c r="F297" i="25"/>
  <c r="L296" i="23"/>
  <c r="H296" i="25"/>
  <c r="F296" i="24"/>
  <c r="L296"/>
  <c r="G296" i="25"/>
  <c r="E296" i="27"/>
  <c r="F296" i="25"/>
  <c r="L295" i="23"/>
  <c r="H295" i="25"/>
  <c r="F295" i="24"/>
  <c r="L295"/>
  <c r="G295" i="25"/>
  <c r="E295" i="27"/>
  <c r="F295" i="25"/>
  <c r="L294" i="23"/>
  <c r="H294" i="25"/>
  <c r="F294" i="24"/>
  <c r="L294"/>
  <c r="G294" i="25"/>
  <c r="E294" i="27"/>
  <c r="F294" i="25"/>
  <c r="L293" i="23"/>
  <c r="H293" i="25"/>
  <c r="F293" i="24"/>
  <c r="L293"/>
  <c r="G293" i="25"/>
  <c r="E293" i="27"/>
  <c r="F293" i="25"/>
  <c r="L292" i="23"/>
  <c r="H292" i="25"/>
  <c r="F292" i="24"/>
  <c r="L292"/>
  <c r="G292" i="25"/>
  <c r="E292" i="27"/>
  <c r="F292" i="25"/>
  <c r="L291" i="23"/>
  <c r="H291" i="25"/>
  <c r="F291" i="24"/>
  <c r="L291"/>
  <c r="G291" i="25"/>
  <c r="E291" i="27"/>
  <c r="F291" i="25"/>
  <c r="L290" i="23"/>
  <c r="H290" i="25"/>
  <c r="F290" i="24"/>
  <c r="L290"/>
  <c r="G290" i="25"/>
  <c r="E290" i="27"/>
  <c r="F290" i="25"/>
  <c r="L289" i="23"/>
  <c r="H289" i="25"/>
  <c r="F289" i="24"/>
  <c r="L289"/>
  <c r="G289" i="25"/>
  <c r="E289" i="27"/>
  <c r="F289" i="25"/>
  <c r="L288" i="23"/>
  <c r="H288" i="25"/>
  <c r="F288" i="24"/>
  <c r="L288"/>
  <c r="G288" i="25"/>
  <c r="E288" i="27"/>
  <c r="F288" i="25"/>
  <c r="L287" i="23"/>
  <c r="H287" i="25"/>
  <c r="F287" i="24"/>
  <c r="L287"/>
  <c r="G287" i="25"/>
  <c r="E287" i="27"/>
  <c r="F287" i="25"/>
  <c r="L286" i="23"/>
  <c r="H286" i="25"/>
  <c r="F286" i="24"/>
  <c r="L286"/>
  <c r="G286" i="25"/>
  <c r="E286" i="27"/>
  <c r="F286" i="25"/>
  <c r="L285" i="23"/>
  <c r="H285" i="25"/>
  <c r="F285" i="24"/>
  <c r="L285"/>
  <c r="G285" i="25"/>
  <c r="E285" i="27"/>
  <c r="F285" i="25"/>
  <c r="L284" i="23"/>
  <c r="H284" i="25"/>
  <c r="F284" i="24"/>
  <c r="L284"/>
  <c r="G284" i="25"/>
  <c r="E284" i="27"/>
  <c r="F284" i="25"/>
  <c r="L283" i="23"/>
  <c r="H283" i="25"/>
  <c r="F283" i="24"/>
  <c r="L283"/>
  <c r="G283" i="25"/>
  <c r="E283" i="27"/>
  <c r="F283" i="25"/>
  <c r="L282" i="23"/>
  <c r="H282" i="25"/>
  <c r="F282" i="24"/>
  <c r="L282"/>
  <c r="G282" i="25"/>
  <c r="E282" i="27"/>
  <c r="F282" i="25"/>
  <c r="L281" i="23"/>
  <c r="H281" i="25"/>
  <c r="F281" i="24"/>
  <c r="L281"/>
  <c r="G281" i="25"/>
  <c r="E281" i="27"/>
  <c r="F281" i="25"/>
  <c r="L280" i="23"/>
  <c r="H280" i="25"/>
  <c r="F280" i="24"/>
  <c r="L280"/>
  <c r="G280" i="25"/>
  <c r="E280" i="27"/>
  <c r="F280" i="25"/>
  <c r="L279" i="23"/>
  <c r="H279" i="25"/>
  <c r="F279" i="24"/>
  <c r="L279"/>
  <c r="G279" i="25"/>
  <c r="E279" i="27"/>
  <c r="F279" i="25"/>
  <c r="L278" i="23"/>
  <c r="H278" i="25"/>
  <c r="F278" i="24"/>
  <c r="L278"/>
  <c r="G278" i="25"/>
  <c r="E278" i="27"/>
  <c r="F278" i="25"/>
  <c r="L277" i="23"/>
  <c r="H277" i="25"/>
  <c r="F277" i="24"/>
  <c r="L277"/>
  <c r="G277" i="25"/>
  <c r="E277" i="27"/>
  <c r="F277" i="25"/>
  <c r="L276" i="23"/>
  <c r="H276" i="25"/>
  <c r="F276" i="24"/>
  <c r="L276"/>
  <c r="G276" i="25"/>
  <c r="E276" i="27"/>
  <c r="F276" i="25"/>
  <c r="L275" i="23"/>
  <c r="H275" i="25"/>
  <c r="F275" i="24"/>
  <c r="L275"/>
  <c r="G275" i="25"/>
  <c r="E275" i="27"/>
  <c r="F275" i="25"/>
  <c r="L274" i="23"/>
  <c r="H274" i="25"/>
  <c r="F274" i="24"/>
  <c r="L274"/>
  <c r="G274" i="25"/>
  <c r="E274" i="27"/>
  <c r="F274" i="25"/>
  <c r="L273" i="23"/>
  <c r="H273" i="25"/>
  <c r="F273" i="24"/>
  <c r="L273"/>
  <c r="G273" i="25"/>
  <c r="E273" i="27"/>
  <c r="F273" i="25"/>
  <c r="L272" i="23"/>
  <c r="H272" i="25"/>
  <c r="F272" i="24"/>
  <c r="L272"/>
  <c r="G272" i="25"/>
  <c r="E272" i="27"/>
  <c r="F272" i="25"/>
  <c r="L271" i="23"/>
  <c r="H271" i="25"/>
  <c r="F271" i="24"/>
  <c r="L271"/>
  <c r="G271" i="25"/>
  <c r="E271" i="27"/>
  <c r="F271" i="25"/>
  <c r="L270" i="23"/>
  <c r="H270" i="25"/>
  <c r="F270" i="24"/>
  <c r="L270"/>
  <c r="G270" i="25"/>
  <c r="E270" i="27"/>
  <c r="F270" i="25"/>
  <c r="L269" i="23"/>
  <c r="H269" i="25"/>
  <c r="F269" i="24"/>
  <c r="L269"/>
  <c r="G269" i="25"/>
  <c r="E269" i="27"/>
  <c r="F269" i="25"/>
  <c r="L268" i="23"/>
  <c r="H268" i="25"/>
  <c r="F268" i="24"/>
  <c r="L268"/>
  <c r="G268" i="25"/>
  <c r="E268" i="27"/>
  <c r="F268" i="25"/>
  <c r="L267" i="23"/>
  <c r="H267" i="25"/>
  <c r="F267" i="24"/>
  <c r="L267"/>
  <c r="G267" i="25"/>
  <c r="E267" i="27"/>
  <c r="F267" i="25"/>
  <c r="L266" i="23"/>
  <c r="H266" i="25"/>
  <c r="F266" i="24"/>
  <c r="L266"/>
  <c r="G266" i="25"/>
  <c r="E266" i="27"/>
  <c r="F266" i="25"/>
  <c r="L265" i="23"/>
  <c r="H265" i="25"/>
  <c r="F265" i="24"/>
  <c r="L265"/>
  <c r="G265" i="25"/>
  <c r="E265" i="27"/>
  <c r="F265" i="25"/>
  <c r="L264" i="23"/>
  <c r="H264" i="25"/>
  <c r="F264" i="24"/>
  <c r="L264"/>
  <c r="G264" i="25"/>
  <c r="E264" i="27"/>
  <c r="F264" i="25"/>
  <c r="L263" i="23"/>
  <c r="H263" i="25"/>
  <c r="F263" i="24"/>
  <c r="L263"/>
  <c r="G263" i="25"/>
  <c r="E263" i="27"/>
  <c r="F263" i="25"/>
  <c r="L262" i="23"/>
  <c r="H262" i="25"/>
  <c r="F262" i="24"/>
  <c r="L262"/>
  <c r="G262" i="25"/>
  <c r="E262" i="27"/>
  <c r="F262" i="25"/>
  <c r="L261" i="23"/>
  <c r="H261" i="25"/>
  <c r="F261" i="24"/>
  <c r="L261"/>
  <c r="G261" i="25"/>
  <c r="E261" i="27"/>
  <c r="F261" i="25"/>
  <c r="L260" i="23"/>
  <c r="H260" i="25"/>
  <c r="F260" i="24"/>
  <c r="L260"/>
  <c r="G260" i="25"/>
  <c r="E260" i="27"/>
  <c r="F260" i="25"/>
  <c r="L259" i="23"/>
  <c r="H259" i="25"/>
  <c r="F259" i="24"/>
  <c r="L259"/>
  <c r="G259" i="25"/>
  <c r="E259" i="27"/>
  <c r="F259" i="25"/>
  <c r="L258" i="23"/>
  <c r="H258" i="25"/>
  <c r="F258" i="24"/>
  <c r="L258"/>
  <c r="G258" i="25"/>
  <c r="E258" i="27"/>
  <c r="F258" i="25"/>
  <c r="L257" i="23"/>
  <c r="H257" i="25"/>
  <c r="F257" i="24"/>
  <c r="L257"/>
  <c r="G257" i="25"/>
  <c r="E257" i="27"/>
  <c r="F257" i="25"/>
  <c r="L256" i="23"/>
  <c r="H256" i="25"/>
  <c r="F256" i="24"/>
  <c r="L256"/>
  <c r="G256" i="25"/>
  <c r="E256" i="27"/>
  <c r="F256" i="25"/>
  <c r="L255" i="23"/>
  <c r="H255" i="25"/>
  <c r="F255" i="24"/>
  <c r="L255"/>
  <c r="G255" i="25"/>
  <c r="E255" i="27"/>
  <c r="F255" i="25"/>
  <c r="L254" i="23"/>
  <c r="H254" i="25"/>
  <c r="F254" i="24"/>
  <c r="L254"/>
  <c r="G254" i="25"/>
  <c r="E254" i="27"/>
  <c r="F254" i="25"/>
  <c r="L253" i="23"/>
  <c r="H253" i="25"/>
  <c r="F253" i="24"/>
  <c r="L253"/>
  <c r="G253" i="25"/>
  <c r="E253" i="27"/>
  <c r="F253" i="25"/>
  <c r="L252" i="23"/>
  <c r="H252" i="25"/>
  <c r="F252" i="24"/>
  <c r="L252"/>
  <c r="G252" i="25"/>
  <c r="E252" i="27"/>
  <c r="F252" i="25"/>
  <c r="L251" i="23"/>
  <c r="H251" i="25"/>
  <c r="F251" i="24"/>
  <c r="L251"/>
  <c r="G251" i="25"/>
  <c r="E251" i="27"/>
  <c r="F251" i="25"/>
  <c r="L250" i="23"/>
  <c r="H250" i="25"/>
  <c r="F250" i="24"/>
  <c r="L250"/>
  <c r="G250" i="25"/>
  <c r="E250" i="27"/>
  <c r="F250" i="25"/>
  <c r="L249" i="23"/>
  <c r="H249" i="25"/>
  <c r="F249" i="24"/>
  <c r="L249"/>
  <c r="G249" i="25"/>
  <c r="E249" i="27"/>
  <c r="F249" i="25"/>
  <c r="L248" i="23"/>
  <c r="H248" i="25"/>
  <c r="F248" i="24"/>
  <c r="L248"/>
  <c r="G248" i="25"/>
  <c r="E248" i="27"/>
  <c r="F248" i="25"/>
  <c r="L247" i="23"/>
  <c r="H247" i="25"/>
  <c r="F247" i="24"/>
  <c r="L247"/>
  <c r="G247" i="25"/>
  <c r="E247" i="27"/>
  <c r="F247" i="25"/>
  <c r="L246" i="23"/>
  <c r="H246" i="25"/>
  <c r="F246" i="24"/>
  <c r="L246"/>
  <c r="G246" i="25"/>
  <c r="E246" i="27"/>
  <c r="F246" i="25"/>
  <c r="L245" i="23"/>
  <c r="H245" i="25"/>
  <c r="F245" i="24"/>
  <c r="L245"/>
  <c r="G245" i="25"/>
  <c r="E245" i="27"/>
  <c r="F245" i="25"/>
  <c r="L244" i="23"/>
  <c r="H244" i="25"/>
  <c r="F244" i="24"/>
  <c r="L244"/>
  <c r="G244" i="25"/>
  <c r="E244" i="27"/>
  <c r="F244" i="25"/>
  <c r="L243" i="23"/>
  <c r="H243" i="25"/>
  <c r="F243" i="24"/>
  <c r="L243"/>
  <c r="G243" i="25"/>
  <c r="E243" i="27"/>
  <c r="F243" i="25"/>
  <c r="L242" i="23"/>
  <c r="H242" i="25"/>
  <c r="F242" i="24"/>
  <c r="L242"/>
  <c r="G242" i="25"/>
  <c r="E242" i="27"/>
  <c r="F242" i="25"/>
  <c r="L241" i="23"/>
  <c r="H241" i="25"/>
  <c r="F241" i="24"/>
  <c r="L241"/>
  <c r="G241" i="25"/>
  <c r="E241" i="27"/>
  <c r="F241" i="25"/>
  <c r="L240" i="23"/>
  <c r="H240" i="25"/>
  <c r="F240" i="24"/>
  <c r="L240"/>
  <c r="G240" i="25"/>
  <c r="E240" i="27"/>
  <c r="F240" i="25"/>
  <c r="L239" i="23"/>
  <c r="H239" i="25"/>
  <c r="F239" i="24"/>
  <c r="L239"/>
  <c r="G239" i="25"/>
  <c r="E239" i="27"/>
  <c r="F239" i="25"/>
  <c r="L238" i="23"/>
  <c r="H238" i="25"/>
  <c r="F238" i="24"/>
  <c r="L238"/>
  <c r="G238" i="25"/>
  <c r="E238" i="27"/>
  <c r="F238" i="25"/>
  <c r="L237" i="23"/>
  <c r="H237" i="25"/>
  <c r="F237" i="24"/>
  <c r="L237"/>
  <c r="G237" i="25"/>
  <c r="E237" i="27"/>
  <c r="F237" i="25"/>
  <c r="L236" i="23"/>
  <c r="H236" i="25"/>
  <c r="F236" i="24"/>
  <c r="L236"/>
  <c r="G236" i="25"/>
  <c r="E236" i="27"/>
  <c r="F236" i="25"/>
  <c r="L235" i="23"/>
  <c r="H235" i="25"/>
  <c r="F235" i="24"/>
  <c r="L235"/>
  <c r="G235" i="25"/>
  <c r="E235" i="27"/>
  <c r="F235" i="25"/>
  <c r="L234" i="23"/>
  <c r="H234" i="25"/>
  <c r="F234" i="24"/>
  <c r="L234"/>
  <c r="G234" i="25"/>
  <c r="E234" i="27"/>
  <c r="F234" i="25"/>
  <c r="L233" i="23"/>
  <c r="H233" i="25"/>
  <c r="F233" i="24"/>
  <c r="L233"/>
  <c r="G233" i="25"/>
  <c r="E233" i="27"/>
  <c r="F233" i="25"/>
  <c r="L232" i="23"/>
  <c r="H232" i="25"/>
  <c r="F232" i="24"/>
  <c r="L232"/>
  <c r="G232" i="25"/>
  <c r="E232" i="27"/>
  <c r="F232" i="25"/>
  <c r="L231" i="23"/>
  <c r="H231" i="25"/>
  <c r="F231" i="24"/>
  <c r="L231"/>
  <c r="G231" i="25"/>
  <c r="E231" i="27"/>
  <c r="F231" i="25"/>
  <c r="L230" i="23"/>
  <c r="H230" i="25"/>
  <c r="F230" i="24"/>
  <c r="L230"/>
  <c r="G230" i="25"/>
  <c r="E230" i="27"/>
  <c r="F230" i="25"/>
  <c r="L229" i="23"/>
  <c r="H229" i="25"/>
  <c r="F229" i="24"/>
  <c r="L229"/>
  <c r="G229" i="25"/>
  <c r="E229" i="27"/>
  <c r="F229" i="25"/>
  <c r="L228" i="23"/>
  <c r="H228" i="25"/>
  <c r="F228" i="24"/>
  <c r="L228"/>
  <c r="G228" i="25"/>
  <c r="E228" i="27"/>
  <c r="F228" i="25"/>
  <c r="L227" i="23"/>
  <c r="H227" i="25"/>
  <c r="F227" i="24"/>
  <c r="L227"/>
  <c r="G227" i="25"/>
  <c r="E227" i="27"/>
  <c r="F227" i="25"/>
  <c r="L226" i="23"/>
  <c r="H226" i="25"/>
  <c r="F226" i="24"/>
  <c r="L226"/>
  <c r="G226" i="25"/>
  <c r="E226" i="27"/>
  <c r="F226" i="25"/>
  <c r="L225" i="23"/>
  <c r="H225" i="25"/>
  <c r="F225" i="24"/>
  <c r="L225"/>
  <c r="G225" i="25"/>
  <c r="E225" i="27"/>
  <c r="F225" i="25"/>
  <c r="L224" i="23"/>
  <c r="H224" i="25"/>
  <c r="F224" i="24"/>
  <c r="L224"/>
  <c r="G224" i="25"/>
  <c r="E224" i="27"/>
  <c r="F224" i="25"/>
  <c r="L223" i="23"/>
  <c r="H223" i="25"/>
  <c r="F223" i="24"/>
  <c r="L223"/>
  <c r="G223" i="25"/>
  <c r="E223" i="27"/>
  <c r="F223" i="25"/>
  <c r="L222" i="23"/>
  <c r="H222" i="25"/>
  <c r="F222" i="24"/>
  <c r="L222"/>
  <c r="G222" i="25"/>
  <c r="E222" i="27"/>
  <c r="F222" i="25"/>
  <c r="L221" i="23"/>
  <c r="H221" i="25"/>
  <c r="F221" i="24"/>
  <c r="L221"/>
  <c r="G221" i="25"/>
  <c r="E221" i="27"/>
  <c r="F221" i="25"/>
  <c r="L220" i="23"/>
  <c r="H220" i="25"/>
  <c r="F220" i="24"/>
  <c r="L220"/>
  <c r="G220" i="25"/>
  <c r="E220" i="27"/>
  <c r="F220" i="25"/>
  <c r="L219" i="23"/>
  <c r="H219" i="25"/>
  <c r="F219" i="24"/>
  <c r="L219"/>
  <c r="G219" i="25"/>
  <c r="E219" i="27"/>
  <c r="F219" i="25"/>
  <c r="L218" i="23"/>
  <c r="H218" i="25"/>
  <c r="F218" i="24"/>
  <c r="L218"/>
  <c r="G218" i="25"/>
  <c r="E218" i="27"/>
  <c r="F218" i="25"/>
  <c r="L217" i="23"/>
  <c r="H217" i="25"/>
  <c r="F217" i="24"/>
  <c r="L217"/>
  <c r="G217" i="25"/>
  <c r="E217" i="27"/>
  <c r="F217" i="25"/>
  <c r="L216" i="23"/>
  <c r="H216" i="25"/>
  <c r="F216" i="24"/>
  <c r="L216"/>
  <c r="G216" i="25"/>
  <c r="E216" i="27"/>
  <c r="F216" i="25"/>
  <c r="L215" i="23"/>
  <c r="H215" i="25"/>
  <c r="F215" i="24"/>
  <c r="L215"/>
  <c r="G215" i="25"/>
  <c r="E215" i="27"/>
  <c r="F215" i="25"/>
  <c r="L214" i="23"/>
  <c r="H214" i="25"/>
  <c r="F214" i="24"/>
  <c r="L214"/>
  <c r="G214" i="25"/>
  <c r="E214" i="27"/>
  <c r="F214" i="25"/>
  <c r="L213" i="23"/>
  <c r="H213" i="25"/>
  <c r="F213" i="24"/>
  <c r="L213"/>
  <c r="G213" i="25"/>
  <c r="E213" i="27"/>
  <c r="F213" i="25"/>
  <c r="L212" i="23"/>
  <c r="H212" i="25"/>
  <c r="F212" i="24"/>
  <c r="L212"/>
  <c r="G212" i="25"/>
  <c r="E212" i="27"/>
  <c r="F212" i="25"/>
  <c r="L211" i="23"/>
  <c r="H211" i="25"/>
  <c r="F211" i="24"/>
  <c r="L211"/>
  <c r="G211" i="25"/>
  <c r="E211" i="27"/>
  <c r="F211" i="25"/>
  <c r="L210" i="23"/>
  <c r="H210" i="25"/>
  <c r="F210" i="24"/>
  <c r="L210"/>
  <c r="G210" i="25"/>
  <c r="E210" i="27"/>
  <c r="F210" i="25"/>
  <c r="L209" i="23"/>
  <c r="H209" i="25"/>
  <c r="F209" i="24"/>
  <c r="L209"/>
  <c r="G209" i="25"/>
  <c r="E209" i="27"/>
  <c r="F209" i="25"/>
  <c r="L208" i="23"/>
  <c r="H208" i="25"/>
  <c r="F208" i="24"/>
  <c r="L208"/>
  <c r="G208" i="25"/>
  <c r="E208" i="27"/>
  <c r="F208" i="25"/>
  <c r="L207" i="23"/>
  <c r="H207" i="25"/>
  <c r="F207" i="24"/>
  <c r="L207"/>
  <c r="G207" i="25"/>
  <c r="E207" i="27"/>
  <c r="F207" i="25"/>
  <c r="L206" i="23"/>
  <c r="H206" i="25"/>
  <c r="F206" i="24"/>
  <c r="L206"/>
  <c r="G206" i="25"/>
  <c r="E206" i="27"/>
  <c r="F206" i="25"/>
  <c r="L205" i="23"/>
  <c r="H205" i="25"/>
  <c r="F205" i="24"/>
  <c r="L205"/>
  <c r="G205" i="25"/>
  <c r="E205" i="27"/>
  <c r="F205" i="25"/>
  <c r="L204" i="23"/>
  <c r="H204" i="25"/>
  <c r="F204" i="24"/>
  <c r="L204"/>
  <c r="G204" i="25"/>
  <c r="E204" i="27"/>
  <c r="F204" i="25"/>
  <c r="L203" i="23"/>
  <c r="H203" i="25"/>
  <c r="F203" i="24"/>
  <c r="L203"/>
  <c r="G203" i="25"/>
  <c r="E203" i="27"/>
  <c r="F203" i="25"/>
  <c r="L202" i="23"/>
  <c r="H202" i="25"/>
  <c r="F202" i="24"/>
  <c r="L202"/>
  <c r="G202" i="25"/>
  <c r="E202" i="27"/>
  <c r="F202" i="25"/>
  <c r="L201" i="23"/>
  <c r="H201" i="25"/>
  <c r="F201" i="24"/>
  <c r="L201"/>
  <c r="G201" i="25"/>
  <c r="E201" i="27"/>
  <c r="F201" i="25"/>
  <c r="L200" i="23"/>
  <c r="H200" i="25"/>
  <c r="F200" i="24"/>
  <c r="L200"/>
  <c r="G200" i="25"/>
  <c r="E200" i="27"/>
  <c r="F200" i="25"/>
  <c r="L199" i="23"/>
  <c r="H199" i="25"/>
  <c r="F199" i="24"/>
  <c r="L199"/>
  <c r="G199" i="25"/>
  <c r="E199" i="27"/>
  <c r="F199" i="25"/>
  <c r="L198" i="23"/>
  <c r="H198" i="25"/>
  <c r="F198" i="24"/>
  <c r="L198"/>
  <c r="G198" i="25"/>
  <c r="E198" i="27"/>
  <c r="F198" i="25"/>
  <c r="L197" i="23"/>
  <c r="H197" i="25"/>
  <c r="F197" i="24"/>
  <c r="L197"/>
  <c r="G197" i="25"/>
  <c r="E197" i="27"/>
  <c r="F197" i="25"/>
  <c r="L196" i="23"/>
  <c r="H196" i="25"/>
  <c r="F196" i="24"/>
  <c r="L196"/>
  <c r="G196" i="25"/>
  <c r="E196" i="27"/>
  <c r="F196" i="25"/>
  <c r="L195" i="23"/>
  <c r="H195" i="25"/>
  <c r="F195" i="24"/>
  <c r="L195"/>
  <c r="G195" i="25"/>
  <c r="E195" i="27"/>
  <c r="F195" i="25"/>
  <c r="L194" i="23"/>
  <c r="H194" i="25"/>
  <c r="F194" i="24"/>
  <c r="L194"/>
  <c r="G194" i="25"/>
  <c r="E194" i="27"/>
  <c r="F194" i="25"/>
  <c r="L193" i="23"/>
  <c r="H193" i="25"/>
  <c r="F193" i="24"/>
  <c r="L193"/>
  <c r="G193" i="25"/>
  <c r="E193" i="27"/>
  <c r="F193" i="25"/>
  <c r="L192" i="23"/>
  <c r="H192" i="25"/>
  <c r="F192" i="24"/>
  <c r="L192"/>
  <c r="G192" i="25"/>
  <c r="E192" i="27"/>
  <c r="F192" i="25"/>
  <c r="L191" i="23"/>
  <c r="H191" i="25"/>
  <c r="F191" i="24"/>
  <c r="L191"/>
  <c r="G191" i="25"/>
  <c r="E191" i="27"/>
  <c r="F191" i="25"/>
  <c r="L190" i="23"/>
  <c r="H190" i="25"/>
  <c r="F190" i="24"/>
  <c r="L190"/>
  <c r="G190" i="25"/>
  <c r="E190" i="27"/>
  <c r="F190" i="25"/>
  <c r="L189" i="23"/>
  <c r="H189" i="25"/>
  <c r="F189" i="24"/>
  <c r="L189"/>
  <c r="G189" i="25"/>
  <c r="E189" i="27"/>
  <c r="F189" i="25"/>
  <c r="L188" i="23"/>
  <c r="H188" i="25"/>
  <c r="F188" i="24"/>
  <c r="L188"/>
  <c r="G188" i="25"/>
  <c r="E188" i="27"/>
  <c r="F188" i="25"/>
  <c r="L187" i="23"/>
  <c r="H187" i="25"/>
  <c r="F187" i="24"/>
  <c r="L187"/>
  <c r="G187" i="25"/>
  <c r="E187" i="27"/>
  <c r="F187" i="25"/>
  <c r="L186" i="23"/>
  <c r="H186" i="25"/>
  <c r="F186" i="24"/>
  <c r="L186"/>
  <c r="G186" i="25"/>
  <c r="E186" i="27"/>
  <c r="F186" i="25"/>
  <c r="L185" i="23"/>
  <c r="H185" i="25"/>
  <c r="F185" i="24"/>
  <c r="L185"/>
  <c r="G185" i="25"/>
  <c r="E185" i="27"/>
  <c r="F185" i="25"/>
  <c r="L184" i="23"/>
  <c r="H184" i="25"/>
  <c r="F184" i="24"/>
  <c r="L184"/>
  <c r="G184" i="25"/>
  <c r="E184" i="27"/>
  <c r="F184" i="25"/>
  <c r="L183" i="23"/>
  <c r="H183" i="25"/>
  <c r="F183" i="24"/>
  <c r="L183"/>
  <c r="G183" i="25"/>
  <c r="E183" i="27"/>
  <c r="F183" i="25"/>
  <c r="L182" i="23"/>
  <c r="H182" i="25"/>
  <c r="F182" i="24"/>
  <c r="L182"/>
  <c r="G182" i="25"/>
  <c r="E182" i="27"/>
  <c r="F182" i="25"/>
  <c r="L181" i="23"/>
  <c r="H181" i="25"/>
  <c r="F181" i="24"/>
  <c r="L181"/>
  <c r="G181" i="25"/>
  <c r="E181" i="27"/>
  <c r="F181" i="25"/>
  <c r="L180" i="23"/>
  <c r="H180" i="25"/>
  <c r="F180" i="24"/>
  <c r="L180"/>
  <c r="G180" i="25"/>
  <c r="E180" i="27"/>
  <c r="F180" i="25"/>
  <c r="L179" i="23"/>
  <c r="H179" i="25"/>
  <c r="F179" i="24"/>
  <c r="L179"/>
  <c r="G179" i="25"/>
  <c r="E179" i="27"/>
  <c r="F179" i="25"/>
  <c r="L178" i="23"/>
  <c r="H178" i="25"/>
  <c r="F178" i="24"/>
  <c r="L178"/>
  <c r="G178" i="25"/>
  <c r="E178" i="27"/>
  <c r="F178" i="25"/>
  <c r="L177" i="23"/>
  <c r="H177" i="25"/>
  <c r="F177" i="24"/>
  <c r="L177"/>
  <c r="G177" i="25"/>
  <c r="E177" i="27"/>
  <c r="F177" i="25"/>
  <c r="L176" i="23"/>
  <c r="H176" i="25"/>
  <c r="F176" i="24"/>
  <c r="L176"/>
  <c r="G176" i="25"/>
  <c r="E176" i="27"/>
  <c r="F176" i="25"/>
  <c r="L175" i="23"/>
  <c r="H175" i="25"/>
  <c r="F175" i="24"/>
  <c r="L175"/>
  <c r="G175" i="25"/>
  <c r="E175" i="27"/>
  <c r="F175" i="25"/>
  <c r="L174" i="23"/>
  <c r="H174" i="25"/>
  <c r="F174" i="24"/>
  <c r="L174"/>
  <c r="G174" i="25"/>
  <c r="E174" i="27"/>
  <c r="F174" i="25"/>
  <c r="L173" i="23"/>
  <c r="H173" i="25"/>
  <c r="F173" i="24"/>
  <c r="L173"/>
  <c r="G173" i="25"/>
  <c r="E173" i="27"/>
  <c r="F173" i="25"/>
  <c r="L172" i="23"/>
  <c r="H172" i="25"/>
  <c r="F172" i="24"/>
  <c r="L172"/>
  <c r="G172" i="25"/>
  <c r="E172" i="27"/>
  <c r="F172" i="25"/>
  <c r="L171" i="23"/>
  <c r="H171" i="25"/>
  <c r="F171" i="24"/>
  <c r="L171"/>
  <c r="G171" i="25"/>
  <c r="E171" i="27"/>
  <c r="F171" i="25"/>
  <c r="L170" i="23"/>
  <c r="H170" i="25"/>
  <c r="F170" i="24"/>
  <c r="L170"/>
  <c r="G170" i="25"/>
  <c r="E170" i="27"/>
  <c r="F170" i="25"/>
  <c r="L169" i="23"/>
  <c r="H169" i="25"/>
  <c r="F169" i="24"/>
  <c r="L169"/>
  <c r="G169" i="25"/>
  <c r="E169" i="27"/>
  <c r="F169" i="25"/>
  <c r="L168" i="23"/>
  <c r="H168" i="25"/>
  <c r="F168" i="24"/>
  <c r="L168"/>
  <c r="G168" i="25"/>
  <c r="E168" i="27"/>
  <c r="F168" i="25"/>
  <c r="L167" i="23"/>
  <c r="H167" i="25"/>
  <c r="F167" i="24"/>
  <c r="L167"/>
  <c r="G167" i="25"/>
  <c r="E167" i="27"/>
  <c r="F167" i="25"/>
  <c r="L166" i="23"/>
  <c r="H166" i="25"/>
  <c r="F166" i="24"/>
  <c r="L166"/>
  <c r="G166" i="25"/>
  <c r="E166" i="27"/>
  <c r="F166" i="25"/>
  <c r="L165" i="23"/>
  <c r="H165" i="25"/>
  <c r="F165" i="24"/>
  <c r="L165"/>
  <c r="G165" i="25"/>
  <c r="E165" i="27"/>
  <c r="F165" i="25"/>
  <c r="L164" i="23"/>
  <c r="H164" i="25"/>
  <c r="F164" i="24"/>
  <c r="L164"/>
  <c r="G164" i="25"/>
  <c r="E164" i="27"/>
  <c r="F164" i="25"/>
  <c r="L163" i="23"/>
  <c r="H163" i="25"/>
  <c r="F163" i="24"/>
  <c r="L163"/>
  <c r="G163" i="25"/>
  <c r="E163" i="27"/>
  <c r="F163" i="25"/>
  <c r="L162" i="23"/>
  <c r="H162" i="25"/>
  <c r="F162" i="24"/>
  <c r="L162"/>
  <c r="G162" i="25"/>
  <c r="E162" i="27"/>
  <c r="F162" i="25"/>
  <c r="L161" i="23"/>
  <c r="H161" i="25"/>
  <c r="F161" i="24"/>
  <c r="L161"/>
  <c r="G161" i="25"/>
  <c r="E161" i="27"/>
  <c r="F161" i="25"/>
  <c r="L160" i="23"/>
  <c r="H160" i="25"/>
  <c r="F160" i="24"/>
  <c r="L160"/>
  <c r="G160" i="25"/>
  <c r="E160" i="27"/>
  <c r="F160" i="25"/>
  <c r="L159" i="23"/>
  <c r="H159" i="25"/>
  <c r="F159" i="24"/>
  <c r="L159"/>
  <c r="G159" i="25"/>
  <c r="E159" i="27"/>
  <c r="F159" i="25"/>
  <c r="L158" i="23"/>
  <c r="H158" i="25"/>
  <c r="F158" i="24"/>
  <c r="L158"/>
  <c r="G158" i="25"/>
  <c r="E158" i="27"/>
  <c r="F158" i="25"/>
  <c r="L157" i="23"/>
  <c r="H157" i="25"/>
  <c r="F157" i="24"/>
  <c r="L157"/>
  <c r="G157" i="25"/>
  <c r="E157" i="27"/>
  <c r="F157" i="25"/>
  <c r="L156" i="23"/>
  <c r="H156" i="25"/>
  <c r="F156" i="24"/>
  <c r="L156"/>
  <c r="G156" i="25"/>
  <c r="E156" i="27"/>
  <c r="F156" i="25"/>
  <c r="L155" i="23"/>
  <c r="H155" i="25"/>
  <c r="F155" i="24"/>
  <c r="L155"/>
  <c r="G155" i="25"/>
  <c r="E155" i="27"/>
  <c r="F155" i="25"/>
  <c r="L154" i="23"/>
  <c r="H154" i="25"/>
  <c r="F154" i="24"/>
  <c r="L154"/>
  <c r="G154" i="25"/>
  <c r="E154" i="27"/>
  <c r="F154" i="25"/>
  <c r="L153" i="23"/>
  <c r="H153" i="25"/>
  <c r="F153" i="24"/>
  <c r="L153"/>
  <c r="G153" i="25"/>
  <c r="E153" i="27"/>
  <c r="F153" i="25"/>
  <c r="L152" i="23"/>
  <c r="H152" i="25"/>
  <c r="F152" i="24"/>
  <c r="L152"/>
  <c r="G152" i="25"/>
  <c r="E152" i="27"/>
  <c r="F152" i="25"/>
  <c r="L151" i="23"/>
  <c r="H151" i="25"/>
  <c r="F151" i="24"/>
  <c r="L151"/>
  <c r="G151" i="25"/>
  <c r="E151" i="27"/>
  <c r="F151" i="25"/>
  <c r="L150" i="23"/>
  <c r="H150" i="25"/>
  <c r="F150" i="24"/>
  <c r="L150"/>
  <c r="G150" i="25"/>
  <c r="E150" i="27"/>
  <c r="F150" i="25"/>
  <c r="L149" i="23"/>
  <c r="H149" i="25"/>
  <c r="F149" i="24"/>
  <c r="L149"/>
  <c r="G149" i="25"/>
  <c r="E149" i="27"/>
  <c r="F149" i="25"/>
  <c r="L148" i="23"/>
  <c r="H148" i="25"/>
  <c r="F148" i="24"/>
  <c r="L148"/>
  <c r="G148" i="25"/>
  <c r="E148" i="27"/>
  <c r="F148" i="25"/>
  <c r="L147" i="23"/>
  <c r="H147" i="25"/>
  <c r="F147" i="24"/>
  <c r="L147"/>
  <c r="G147" i="25"/>
  <c r="E147" i="27"/>
  <c r="F147" i="25"/>
  <c r="L146" i="23"/>
  <c r="H146" i="25"/>
  <c r="F146" i="24"/>
  <c r="L146"/>
  <c r="G146" i="25"/>
  <c r="E146" i="27"/>
  <c r="F146" i="25"/>
  <c r="L145" i="23"/>
  <c r="H145" i="25"/>
  <c r="F145" i="24"/>
  <c r="L145"/>
  <c r="G145" i="25"/>
  <c r="E145" i="27"/>
  <c r="F145" i="25"/>
  <c r="L144" i="23"/>
  <c r="H144" i="25"/>
  <c r="F144" i="24"/>
  <c r="L144"/>
  <c r="G144" i="25"/>
  <c r="E144" i="27"/>
  <c r="F144" i="25"/>
  <c r="L143" i="23"/>
  <c r="H143" i="25"/>
  <c r="F143" i="24"/>
  <c r="L143"/>
  <c r="G143" i="25"/>
  <c r="E143" i="27"/>
  <c r="F143" i="25"/>
  <c r="L142" i="23"/>
  <c r="H142" i="25"/>
  <c r="F142" i="24"/>
  <c r="L142"/>
  <c r="G142" i="25"/>
  <c r="E142" i="27"/>
  <c r="F142" i="25"/>
  <c r="L141" i="23"/>
  <c r="H141" i="25"/>
  <c r="F141" i="24"/>
  <c r="L141"/>
  <c r="G141" i="25"/>
  <c r="E141" i="27"/>
  <c r="F141" i="25"/>
  <c r="L140" i="23"/>
  <c r="H140" i="25"/>
  <c r="F140" i="24"/>
  <c r="L140"/>
  <c r="G140" i="25"/>
  <c r="E140" i="27"/>
  <c r="F140" i="25"/>
  <c r="L139" i="23"/>
  <c r="H139" i="25"/>
  <c r="F139" i="24"/>
  <c r="L139"/>
  <c r="G139" i="25"/>
  <c r="E139" i="27"/>
  <c r="F139" i="25"/>
  <c r="L138" i="23"/>
  <c r="H138" i="25"/>
  <c r="F138" i="24"/>
  <c r="L138"/>
  <c r="G138" i="25"/>
  <c r="E138" i="27"/>
  <c r="F138" i="25"/>
  <c r="L137" i="23"/>
  <c r="H137" i="25"/>
  <c r="F137" i="24"/>
  <c r="L137"/>
  <c r="G137" i="25"/>
  <c r="E137" i="27"/>
  <c r="F137" i="25"/>
  <c r="L136" i="23"/>
  <c r="H136" i="25"/>
  <c r="F136" i="24"/>
  <c r="L136"/>
  <c r="G136" i="25"/>
  <c r="E136" i="27"/>
  <c r="F136" i="25"/>
  <c r="L135" i="23"/>
  <c r="H135" i="25"/>
  <c r="F135" i="24"/>
  <c r="L135"/>
  <c r="G135" i="25"/>
  <c r="E135" i="27"/>
  <c r="F135" i="25"/>
  <c r="L134" i="23"/>
  <c r="H134" i="25"/>
  <c r="F134" i="24"/>
  <c r="L134"/>
  <c r="G134" i="25"/>
  <c r="E134" i="27"/>
  <c r="F134" i="25"/>
  <c r="L133" i="23"/>
  <c r="H133" i="25"/>
  <c r="F133" i="24"/>
  <c r="L133"/>
  <c r="G133" i="25"/>
  <c r="E133" i="27"/>
  <c r="F133" i="25"/>
  <c r="L132" i="23"/>
  <c r="H132" i="25"/>
  <c r="F132" i="24"/>
  <c r="L132"/>
  <c r="G132" i="25"/>
  <c r="E132" i="27"/>
  <c r="F132" i="25"/>
  <c r="L131" i="23"/>
  <c r="H131" i="25"/>
  <c r="F131" i="24"/>
  <c r="L131"/>
  <c r="G131" i="25"/>
  <c r="E131" i="27"/>
  <c r="F131" i="25"/>
  <c r="L130" i="23"/>
  <c r="H130" i="25"/>
  <c r="F130" i="24"/>
  <c r="L130"/>
  <c r="G130" i="25"/>
  <c r="E130" i="27"/>
  <c r="F130" i="25"/>
  <c r="L129" i="23"/>
  <c r="H129" i="25"/>
  <c r="F129" i="24"/>
  <c r="L129"/>
  <c r="G129" i="25"/>
  <c r="E129" i="27"/>
  <c r="F129" i="25"/>
  <c r="L128" i="23"/>
  <c r="H128" i="25"/>
  <c r="F128" i="24"/>
  <c r="L128"/>
  <c r="G128" i="25"/>
  <c r="E128" i="27"/>
  <c r="F128" i="25"/>
  <c r="L127" i="23"/>
  <c r="H127" i="25"/>
  <c r="F127" i="24"/>
  <c r="L127"/>
  <c r="G127" i="25"/>
  <c r="E127" i="27"/>
  <c r="F127" i="25"/>
  <c r="L126" i="23"/>
  <c r="H126" i="25"/>
  <c r="F126" i="24"/>
  <c r="L126"/>
  <c r="G126" i="25"/>
  <c r="E126" i="27"/>
  <c r="F126" i="25"/>
  <c r="L125" i="23"/>
  <c r="H125" i="25"/>
  <c r="F125" i="24"/>
  <c r="L125"/>
  <c r="G125" i="25"/>
  <c r="E125" i="27"/>
  <c r="F125" i="25"/>
  <c r="L124" i="23"/>
  <c r="H124" i="25"/>
  <c r="F124" i="24"/>
  <c r="L124"/>
  <c r="G124" i="25"/>
  <c r="E124" i="27"/>
  <c r="F124" i="25"/>
  <c r="L123" i="23"/>
  <c r="H123" i="25"/>
  <c r="F123" i="24"/>
  <c r="L123"/>
  <c r="G123" i="25"/>
  <c r="E123" i="27"/>
  <c r="F123" i="25"/>
  <c r="L122" i="23"/>
  <c r="H122" i="25"/>
  <c r="F122" i="24"/>
  <c r="L122"/>
  <c r="G122" i="25"/>
  <c r="E122" i="27"/>
  <c r="F122" i="25"/>
  <c r="L121" i="23"/>
  <c r="H121" i="25"/>
  <c r="F121" i="24"/>
  <c r="L121"/>
  <c r="G121" i="25"/>
  <c r="E121" i="27"/>
  <c r="F121" i="25"/>
  <c r="L120" i="23"/>
  <c r="H120" i="25"/>
  <c r="F120" i="24"/>
  <c r="L120"/>
  <c r="G120" i="25"/>
  <c r="E120" i="27"/>
  <c r="F120" i="25"/>
  <c r="L119" i="23"/>
  <c r="H119" i="25"/>
  <c r="F119" i="24"/>
  <c r="L119"/>
  <c r="G119" i="25"/>
  <c r="E119" i="27"/>
  <c r="F119" i="25"/>
  <c r="L118" i="23"/>
  <c r="H118" i="25"/>
  <c r="F118" i="24"/>
  <c r="L118"/>
  <c r="G118" i="25"/>
  <c r="E118" i="27"/>
  <c r="F118" i="25"/>
  <c r="L117" i="23"/>
  <c r="H117" i="25"/>
  <c r="F117" i="24"/>
  <c r="L117"/>
  <c r="G117" i="25"/>
  <c r="E117" i="27"/>
  <c r="F117" i="25"/>
  <c r="L116" i="23"/>
  <c r="H116" i="25"/>
  <c r="F116" i="24"/>
  <c r="L116"/>
  <c r="G116" i="25"/>
  <c r="E116" i="27"/>
  <c r="F116" i="25"/>
  <c r="L115" i="23"/>
  <c r="H115" i="25"/>
  <c r="F115" i="24"/>
  <c r="L115"/>
  <c r="G115" i="25"/>
  <c r="E115" i="27"/>
  <c r="F115" i="25"/>
  <c r="L114" i="23"/>
  <c r="H114" i="25"/>
  <c r="F114" i="24"/>
  <c r="L114"/>
  <c r="G114" i="25"/>
  <c r="E114" i="27"/>
  <c r="F114" i="25"/>
  <c r="L113" i="23"/>
  <c r="H113" i="25"/>
  <c r="F113" i="24"/>
  <c r="L113"/>
  <c r="G113" i="25"/>
  <c r="E113" i="27"/>
  <c r="F113" i="25"/>
  <c r="L112" i="23"/>
  <c r="H112" i="25"/>
  <c r="F112" i="24"/>
  <c r="L112"/>
  <c r="G112" i="25"/>
  <c r="E112" i="27"/>
  <c r="F112" i="25"/>
  <c r="L111" i="23"/>
  <c r="H111" i="25"/>
  <c r="F111" i="24"/>
  <c r="L111"/>
  <c r="G111" i="25"/>
  <c r="E111" i="27"/>
  <c r="F111" i="25"/>
  <c r="L110" i="23"/>
  <c r="H110" i="25"/>
  <c r="F110" i="24"/>
  <c r="L110"/>
  <c r="G110" i="25"/>
  <c r="E110" i="27"/>
  <c r="F110" i="25"/>
  <c r="L109" i="23"/>
  <c r="H109" i="25"/>
  <c r="F109" i="24"/>
  <c r="L109"/>
  <c r="G109" i="25"/>
  <c r="E109" i="27"/>
  <c r="F109" i="25"/>
  <c r="L108" i="23"/>
  <c r="H108" i="25"/>
  <c r="F108" i="24"/>
  <c r="L108"/>
  <c r="G108" i="25"/>
  <c r="E108" i="27"/>
  <c r="F108" i="25"/>
  <c r="L107" i="23"/>
  <c r="H107" i="25"/>
  <c r="F107" i="24"/>
  <c r="L107"/>
  <c r="G107" i="25"/>
  <c r="E107" i="27"/>
  <c r="F107" i="25"/>
  <c r="L106" i="23"/>
  <c r="H106" i="25"/>
  <c r="F106" i="24"/>
  <c r="L106"/>
  <c r="G106" i="25"/>
  <c r="E106" i="27"/>
  <c r="F106" i="25"/>
  <c r="L105" i="23"/>
  <c r="H105" i="25"/>
  <c r="F105" i="24"/>
  <c r="L105"/>
  <c r="G105" i="25"/>
  <c r="E105" i="27"/>
  <c r="F105" i="25"/>
  <c r="L104" i="23"/>
  <c r="H104" i="25"/>
  <c r="F104" i="24"/>
  <c r="L104"/>
  <c r="G104" i="25"/>
  <c r="E104" i="27"/>
  <c r="F104" i="25"/>
  <c r="L103" i="23"/>
  <c r="H103" i="25"/>
  <c r="F103" i="24"/>
  <c r="L103"/>
  <c r="G103" i="25"/>
  <c r="E103" i="27"/>
  <c r="F103" i="25"/>
  <c r="L102" i="23"/>
  <c r="H102" i="25"/>
  <c r="F102" i="24"/>
  <c r="L102"/>
  <c r="G102" i="25"/>
  <c r="E102" i="27"/>
  <c r="F102" i="25"/>
  <c r="L101" i="23"/>
  <c r="H101" i="25"/>
  <c r="F101" i="24"/>
  <c r="L101"/>
  <c r="G101" i="25"/>
  <c r="E101" i="27"/>
  <c r="F101" i="25"/>
  <c r="L100" i="23"/>
  <c r="H100" i="25"/>
  <c r="F100" i="24"/>
  <c r="L100"/>
  <c r="G100" i="25"/>
  <c r="E100" i="27"/>
  <c r="F100" i="25"/>
  <c r="L99" i="23"/>
  <c r="H99" i="25"/>
  <c r="F99" i="24"/>
  <c r="L99"/>
  <c r="G99" i="25"/>
  <c r="E99" i="27"/>
  <c r="F99" i="25"/>
  <c r="L98" i="23"/>
  <c r="H98" i="25"/>
  <c r="F98" i="24"/>
  <c r="L98"/>
  <c r="G98" i="25"/>
  <c r="E98" i="27"/>
  <c r="F98" i="25"/>
  <c r="L97" i="23"/>
  <c r="H97" i="25"/>
  <c r="F97" i="24"/>
  <c r="L97"/>
  <c r="G97" i="25"/>
  <c r="E97" i="27"/>
  <c r="F97" i="25"/>
  <c r="L96" i="23"/>
  <c r="H96" i="25"/>
  <c r="F96" i="24"/>
  <c r="L96"/>
  <c r="G96" i="25"/>
  <c r="E96" i="27"/>
  <c r="F96" i="25"/>
  <c r="L95" i="23"/>
  <c r="H95" i="25"/>
  <c r="F95" i="24"/>
  <c r="L95"/>
  <c r="G95" i="25"/>
  <c r="E95" i="27"/>
  <c r="F95" i="25"/>
  <c r="L94" i="23"/>
  <c r="H94" i="25"/>
  <c r="F94" i="24"/>
  <c r="L94"/>
  <c r="G94" i="25"/>
  <c r="E94" i="27"/>
  <c r="F94" i="25"/>
  <c r="L93" i="23"/>
  <c r="H93" i="25"/>
  <c r="F93" i="24"/>
  <c r="L93"/>
  <c r="G93" i="25"/>
  <c r="E93" i="27"/>
  <c r="F93" i="25"/>
  <c r="L92" i="23"/>
  <c r="H92" i="25"/>
  <c r="F92" i="24"/>
  <c r="L92"/>
  <c r="G92" i="25"/>
  <c r="E92" i="27"/>
  <c r="F92" i="25"/>
  <c r="L91" i="23"/>
  <c r="H91" i="25"/>
  <c r="F91" i="24"/>
  <c r="L91"/>
  <c r="G91" i="25"/>
  <c r="E91" i="27"/>
  <c r="F91" i="25"/>
  <c r="L90" i="23"/>
  <c r="H90" i="25"/>
  <c r="F90" i="24"/>
  <c r="L90"/>
  <c r="G90" i="25"/>
  <c r="E90" i="27"/>
  <c r="F90" i="25"/>
  <c r="L89" i="23"/>
  <c r="H89" i="25"/>
  <c r="F89" i="24"/>
  <c r="L89"/>
  <c r="G89" i="25"/>
  <c r="E89" i="27"/>
  <c r="F89" i="25"/>
  <c r="L88" i="23"/>
  <c r="H88" i="25"/>
  <c r="F88" i="24"/>
  <c r="L88"/>
  <c r="G88" i="25"/>
  <c r="E88" i="27"/>
  <c r="F88" i="25"/>
  <c r="L87" i="23"/>
  <c r="H87" i="25"/>
  <c r="F87" i="24"/>
  <c r="L87"/>
  <c r="G87" i="25"/>
  <c r="E87" i="27"/>
  <c r="F87" i="25"/>
  <c r="L86" i="23"/>
  <c r="H86" i="25"/>
  <c r="F86" i="24"/>
  <c r="L86"/>
  <c r="G86" i="25"/>
  <c r="E86" i="27"/>
  <c r="F86" i="25"/>
  <c r="L85" i="23"/>
  <c r="H85" i="25"/>
  <c r="F85" i="24"/>
  <c r="L85"/>
  <c r="G85" i="25"/>
  <c r="E85" i="27"/>
  <c r="F85" i="25"/>
  <c r="L84" i="23"/>
  <c r="H84" i="25"/>
  <c r="F84" i="24"/>
  <c r="L84"/>
  <c r="G84" i="25"/>
  <c r="E84" i="27"/>
  <c r="F84" i="25"/>
  <c r="L83" i="23"/>
  <c r="H83" i="25"/>
  <c r="F83" i="24"/>
  <c r="L83"/>
  <c r="G83" i="25"/>
  <c r="E83" i="27"/>
  <c r="F83" i="25"/>
  <c r="L82" i="23"/>
  <c r="H82" i="25"/>
  <c r="F82" i="24"/>
  <c r="L82"/>
  <c r="G82" i="25"/>
  <c r="E82" i="27"/>
  <c r="F82" i="25"/>
  <c r="L81" i="23"/>
  <c r="H81" i="25"/>
  <c r="F81" i="24"/>
  <c r="L81"/>
  <c r="G81" i="25"/>
  <c r="E81" i="27"/>
  <c r="F81" i="25"/>
  <c r="L80" i="23"/>
  <c r="H80" i="25"/>
  <c r="F80" i="24"/>
  <c r="L80"/>
  <c r="G80" i="25"/>
  <c r="E80" i="27"/>
  <c r="F80" i="25"/>
  <c r="L79" i="23"/>
  <c r="H79" i="25"/>
  <c r="F79" i="24"/>
  <c r="L79"/>
  <c r="G79" i="25"/>
  <c r="E79" i="27"/>
  <c r="F79" i="25"/>
  <c r="L78" i="23"/>
  <c r="H78" i="25"/>
  <c r="F78" i="24"/>
  <c r="L78"/>
  <c r="G78" i="25"/>
  <c r="E78" i="27"/>
  <c r="F78" i="25"/>
  <c r="L77" i="23"/>
  <c r="H77" i="25"/>
  <c r="F77" i="24"/>
  <c r="L77"/>
  <c r="G77" i="25"/>
  <c r="E77" i="27"/>
  <c r="F77" i="25"/>
  <c r="L76" i="23"/>
  <c r="H76" i="25"/>
  <c r="F76" i="24"/>
  <c r="L76"/>
  <c r="G76" i="25"/>
  <c r="E76" i="27"/>
  <c r="F76" i="25"/>
  <c r="L75" i="23"/>
  <c r="H75" i="25"/>
  <c r="F75" i="24"/>
  <c r="L75"/>
  <c r="G75" i="25"/>
  <c r="E75" i="27"/>
  <c r="F75" i="25"/>
  <c r="L74" i="23"/>
  <c r="H74" i="25"/>
  <c r="F74" i="24"/>
  <c r="L74"/>
  <c r="G74" i="25"/>
  <c r="E74" i="27"/>
  <c r="F74" i="25"/>
  <c r="L73" i="23"/>
  <c r="H73" i="25"/>
  <c r="F73" i="24"/>
  <c r="L73"/>
  <c r="G73" i="25"/>
  <c r="E73" i="27"/>
  <c r="F73" i="25"/>
  <c r="L72" i="23"/>
  <c r="H72" i="25"/>
  <c r="F72" i="24"/>
  <c r="L72"/>
  <c r="G72" i="25"/>
  <c r="E72" i="27"/>
  <c r="F72" i="25"/>
  <c r="L71" i="23"/>
  <c r="H71" i="25"/>
  <c r="F71" i="24"/>
  <c r="L71"/>
  <c r="G71" i="25"/>
  <c r="E71" i="27"/>
  <c r="F71" i="25"/>
  <c r="L70" i="23"/>
  <c r="H70" i="25"/>
  <c r="F70" i="24"/>
  <c r="L70"/>
  <c r="G70" i="25"/>
  <c r="E70" i="27"/>
  <c r="F70" i="25"/>
  <c r="L69" i="23"/>
  <c r="H69" i="25"/>
  <c r="F69" i="24"/>
  <c r="L69"/>
  <c r="G69" i="25"/>
  <c r="E69" i="27"/>
  <c r="F69" i="25"/>
  <c r="L68" i="23"/>
  <c r="H68" i="25"/>
  <c r="F68" i="24"/>
  <c r="L68"/>
  <c r="G68" i="25"/>
  <c r="E68" i="27"/>
  <c r="F68" i="25"/>
  <c r="L67" i="23"/>
  <c r="H67" i="25"/>
  <c r="F67" i="24"/>
  <c r="L67"/>
  <c r="G67" i="25"/>
  <c r="E67" i="27"/>
  <c r="F67" i="25"/>
  <c r="L66" i="23"/>
  <c r="H66" i="25"/>
  <c r="F66" i="24"/>
  <c r="L66"/>
  <c r="G66" i="25"/>
  <c r="E66" i="27"/>
  <c r="F66" i="25"/>
  <c r="L65" i="23"/>
  <c r="H65" i="25"/>
  <c r="F65" i="24"/>
  <c r="L65"/>
  <c r="G65" i="25"/>
  <c r="E65" i="27"/>
  <c r="F65" i="25"/>
  <c r="L64" i="23"/>
  <c r="H64" i="25"/>
  <c r="F64" i="24"/>
  <c r="L64"/>
  <c r="G64" i="25"/>
  <c r="E64" i="27"/>
  <c r="F64" i="25"/>
  <c r="L63" i="23"/>
  <c r="H63" i="25"/>
  <c r="F63" i="24"/>
  <c r="L63"/>
  <c r="G63" i="25"/>
  <c r="E63" i="27"/>
  <c r="F63" i="25"/>
  <c r="L62" i="23"/>
  <c r="H62" i="25"/>
  <c r="F62" i="24"/>
  <c r="L62"/>
  <c r="G62" i="25"/>
  <c r="E62" i="27"/>
  <c r="F62" i="25"/>
  <c r="L61" i="23"/>
  <c r="H61" i="25"/>
  <c r="F61" i="24"/>
  <c r="L61"/>
  <c r="G61" i="25"/>
  <c r="E61" i="27"/>
  <c r="F61" i="25"/>
  <c r="L60" i="23"/>
  <c r="H60" i="25"/>
  <c r="F60" i="24"/>
  <c r="L60"/>
  <c r="G60" i="25"/>
  <c r="E60" i="27"/>
  <c r="F60" i="25"/>
  <c r="L59" i="23"/>
  <c r="H59" i="25"/>
  <c r="F59" i="24"/>
  <c r="L59"/>
  <c r="G59" i="25"/>
  <c r="E59" i="27"/>
  <c r="F59" i="25"/>
  <c r="L58" i="23"/>
  <c r="H58" i="25"/>
  <c r="F58" i="24"/>
  <c r="L58"/>
  <c r="G58" i="25"/>
  <c r="E58" i="27"/>
  <c r="F58" i="25"/>
  <c r="L57" i="23"/>
  <c r="H57" i="25"/>
  <c r="F57" i="24"/>
  <c r="L57"/>
  <c r="G57" i="25"/>
  <c r="E57" i="27"/>
  <c r="F57" i="25"/>
  <c r="L56" i="23"/>
  <c r="H56" i="25"/>
  <c r="F56" i="24"/>
  <c r="L56"/>
  <c r="G56" i="25"/>
  <c r="E56" i="27"/>
  <c r="F56" i="25"/>
  <c r="L55" i="23"/>
  <c r="H55" i="25"/>
  <c r="F55" i="24"/>
  <c r="L55"/>
  <c r="G55" i="25"/>
  <c r="E55" i="27"/>
  <c r="F55" i="25"/>
  <c r="L54" i="23"/>
  <c r="H54" i="25"/>
  <c r="F54" i="24"/>
  <c r="L54"/>
  <c r="G54" i="25"/>
  <c r="E54" i="27"/>
  <c r="F54" i="25"/>
  <c r="L53" i="23"/>
  <c r="H53" i="25"/>
  <c r="F53" i="24"/>
  <c r="L53"/>
  <c r="G53" i="25"/>
  <c r="E53" i="27"/>
  <c r="F53" i="25"/>
  <c r="L52" i="23"/>
  <c r="H52" i="25"/>
  <c r="F52" i="24"/>
  <c r="L52"/>
  <c r="G52" i="25"/>
  <c r="E52" i="27"/>
  <c r="F52" i="25"/>
  <c r="L51" i="23"/>
  <c r="H51" i="25"/>
  <c r="F51" i="24"/>
  <c r="L51"/>
  <c r="G51" i="25"/>
  <c r="E51" i="27"/>
  <c r="F51" i="25"/>
  <c r="L50" i="23"/>
  <c r="H50" i="25"/>
  <c r="F50" i="24"/>
  <c r="L50"/>
  <c r="G50" i="25"/>
  <c r="E50" i="27"/>
  <c r="F50" i="25"/>
  <c r="L49" i="23"/>
  <c r="H49" i="25"/>
  <c r="F49" i="24"/>
  <c r="L49"/>
  <c r="G49" i="25"/>
  <c r="E49" i="27"/>
  <c r="F49" i="25"/>
  <c r="L48" i="23"/>
  <c r="H48" i="25"/>
  <c r="F48" i="24"/>
  <c r="L48"/>
  <c r="G48" i="25"/>
  <c r="E48" i="27"/>
  <c r="F48" i="25"/>
  <c r="L47" i="23"/>
  <c r="H47" i="25"/>
  <c r="F47" i="24"/>
  <c r="L47"/>
  <c r="G47" i="25"/>
  <c r="E47" i="27"/>
  <c r="F47" i="25"/>
  <c r="L46" i="23"/>
  <c r="H46" i="25"/>
  <c r="F46" i="24"/>
  <c r="L46"/>
  <c r="G46" i="25"/>
  <c r="E46" i="27"/>
  <c r="F46" i="25"/>
  <c r="L45" i="23"/>
  <c r="H45" i="25"/>
  <c r="F45" i="24"/>
  <c r="L45"/>
  <c r="G45" i="25"/>
  <c r="E45" i="27"/>
  <c r="F45" i="25"/>
  <c r="L44" i="23"/>
  <c r="H44" i="25"/>
  <c r="F44" i="24"/>
  <c r="L44"/>
  <c r="G44" i="25"/>
  <c r="E44" i="27"/>
  <c r="F44" i="25"/>
  <c r="L43" i="23"/>
  <c r="H43" i="25"/>
  <c r="F43" i="24"/>
  <c r="L43"/>
  <c r="G43" i="25"/>
  <c r="E43" i="27"/>
  <c r="F43" i="25"/>
  <c r="L42" i="23"/>
  <c r="H42" i="25"/>
  <c r="F42" i="24"/>
  <c r="L42"/>
  <c r="G42" i="25"/>
  <c r="E42" i="27"/>
  <c r="F42" i="25"/>
  <c r="L41" i="23"/>
  <c r="H41" i="25"/>
  <c r="F41" i="24"/>
  <c r="L41"/>
  <c r="G41" i="25"/>
  <c r="E41" i="27"/>
  <c r="F41" i="25"/>
  <c r="L40" i="23"/>
  <c r="H40" i="25"/>
  <c r="F40" i="24"/>
  <c r="L40"/>
  <c r="G40" i="25"/>
  <c r="E40" i="27"/>
  <c r="F40" i="25"/>
  <c r="L39" i="23"/>
  <c r="H39" i="25"/>
  <c r="F39" i="24"/>
  <c r="L39"/>
  <c r="G39" i="25"/>
  <c r="E39" i="27"/>
  <c r="F39" i="25"/>
  <c r="L38" i="23"/>
  <c r="H38" i="25"/>
  <c r="F38" i="24"/>
  <c r="L38"/>
  <c r="G38" i="25"/>
  <c r="E38" i="27"/>
  <c r="F38" i="25"/>
  <c r="L37" i="23"/>
  <c r="H37" i="25"/>
  <c r="F37" i="24"/>
  <c r="L37"/>
  <c r="G37" i="25"/>
  <c r="E37" i="27"/>
  <c r="F37" i="25"/>
  <c r="L36" i="23"/>
  <c r="H36" i="25"/>
  <c r="F36" i="24"/>
  <c r="L36"/>
  <c r="G36" i="25"/>
  <c r="E36" i="27"/>
  <c r="F36" i="25"/>
  <c r="L35" i="23"/>
  <c r="H35" i="25"/>
  <c r="F35" i="24"/>
  <c r="L35"/>
  <c r="G35" i="25"/>
  <c r="E35" i="27"/>
  <c r="F35" i="25"/>
  <c r="L34" i="23"/>
  <c r="H34" i="25"/>
  <c r="F34" i="24"/>
  <c r="L34"/>
  <c r="G34" i="25"/>
  <c r="E34" i="27"/>
  <c r="F34" i="25"/>
  <c r="L33" i="23"/>
  <c r="H33" i="25"/>
  <c r="F33" i="24"/>
  <c r="L33"/>
  <c r="G33" i="25"/>
  <c r="E33" i="27"/>
  <c r="F33" i="25"/>
  <c r="L32" i="23"/>
  <c r="H32" i="25"/>
  <c r="F32" i="24"/>
  <c r="L32"/>
  <c r="G32" i="25"/>
  <c r="E32" i="27"/>
  <c r="F32" i="25"/>
  <c r="L31" i="23"/>
  <c r="H31" i="25"/>
  <c r="F31" i="24"/>
  <c r="L31"/>
  <c r="G31" i="25"/>
  <c r="E31" i="27"/>
  <c r="F31" i="25"/>
  <c r="L30" i="23"/>
  <c r="H30" i="25"/>
  <c r="F30" i="24"/>
  <c r="L30"/>
  <c r="G30" i="25"/>
  <c r="E30" i="27"/>
  <c r="F30" i="25"/>
  <c r="L29" i="23"/>
  <c r="H29" i="25"/>
  <c r="F29" i="24"/>
  <c r="L29"/>
  <c r="G29" i="25"/>
  <c r="E29" i="27"/>
  <c r="F29" i="25"/>
  <c r="L28" i="23"/>
  <c r="H28" i="25"/>
  <c r="F28" i="24"/>
  <c r="L28"/>
  <c r="G28" i="25"/>
  <c r="E28" i="27"/>
  <c r="F28" i="25"/>
  <c r="L27" i="23"/>
  <c r="H27" i="25"/>
  <c r="F27" i="24"/>
  <c r="L27"/>
  <c r="G27" i="25"/>
  <c r="E27" i="27"/>
  <c r="F27" i="25"/>
  <c r="L26" i="23"/>
  <c r="H26" i="25"/>
  <c r="F26" i="24"/>
  <c r="L26"/>
  <c r="G26" i="25"/>
  <c r="E26" i="27"/>
  <c r="F26" i="25"/>
  <c r="L25" i="23"/>
  <c r="H25" i="25"/>
  <c r="F25" i="24"/>
  <c r="L25"/>
  <c r="G25" i="25"/>
  <c r="E25" i="27"/>
  <c r="F25" i="25"/>
  <c r="L24" i="23"/>
  <c r="H24" i="25"/>
  <c r="F24" i="24"/>
  <c r="L24"/>
  <c r="G24" i="25"/>
  <c r="E24" i="27"/>
  <c r="F24" i="25"/>
  <c r="L23" i="23"/>
  <c r="H23" i="25"/>
  <c r="F23" i="24"/>
  <c r="L23"/>
  <c r="G23" i="25"/>
  <c r="E23" i="27"/>
  <c r="F23" i="25"/>
  <c r="L22" i="23"/>
  <c r="H22" i="25"/>
  <c r="F22" i="24"/>
  <c r="L22"/>
  <c r="G22" i="25"/>
  <c r="E22" i="27"/>
  <c r="F22" i="25"/>
  <c r="L21" i="23"/>
  <c r="H21" i="25"/>
  <c r="F21" i="24"/>
  <c r="L21"/>
  <c r="G21" i="25"/>
  <c r="E21" i="27"/>
  <c r="F21" i="25"/>
  <c r="L20" i="23"/>
  <c r="H20" i="25"/>
  <c r="F20" i="24"/>
  <c r="L20"/>
  <c r="G20" i="25"/>
  <c r="E20" i="27"/>
  <c r="F20" i="25"/>
  <c r="L19" i="23"/>
  <c r="H19" i="25"/>
  <c r="F19" i="24"/>
  <c r="L19"/>
  <c r="G19" i="25"/>
  <c r="E19" i="27"/>
  <c r="F19" i="25"/>
  <c r="L18" i="23"/>
  <c r="H18" i="25"/>
  <c r="F18" i="24"/>
  <c r="L18"/>
  <c r="G18" i="25"/>
  <c r="E18" i="27"/>
  <c r="F18" i="25"/>
  <c r="L17" i="23"/>
  <c r="H17" i="25"/>
  <c r="F17" i="24"/>
  <c r="L17"/>
  <c r="G17" i="25"/>
  <c r="E17" i="27"/>
  <c r="F17" i="25"/>
  <c r="L16" i="23"/>
  <c r="H16" i="25"/>
  <c r="F16" i="24"/>
  <c r="L16"/>
  <c r="G16" i="25"/>
  <c r="E16" i="27"/>
  <c r="F16" i="25"/>
  <c r="L15" i="23"/>
  <c r="H15" i="25"/>
  <c r="F15" i="24"/>
  <c r="L15"/>
  <c r="G15" i="25"/>
  <c r="E15" i="27"/>
  <c r="F15" i="25"/>
  <c r="L14" i="23"/>
  <c r="H14" i="25"/>
  <c r="F14" i="24"/>
  <c r="L14"/>
  <c r="G14" i="25"/>
  <c r="E14" i="27"/>
  <c r="F14" i="25"/>
  <c r="L13" i="23"/>
  <c r="H13" i="25"/>
  <c r="F13" i="24"/>
  <c r="L13"/>
  <c r="G13" i="25"/>
  <c r="E13" i="27"/>
  <c r="F13" i="25"/>
  <c r="L12" i="23"/>
  <c r="H12" i="25"/>
  <c r="L12" i="24"/>
  <c r="G12" i="25"/>
  <c r="E12" i="27"/>
  <c r="F12" i="25"/>
  <c r="E11" i="23"/>
  <c r="L11"/>
  <c r="H11" i="25"/>
  <c r="E11" i="24"/>
  <c r="L11"/>
  <c r="G11" i="25"/>
  <c r="E11" i="27"/>
  <c r="F11" i="25"/>
  <c r="E10" i="23"/>
  <c r="L10"/>
  <c r="H10" i="25"/>
  <c r="E10" i="24"/>
  <c r="L10"/>
  <c r="G10" i="25"/>
  <c r="E10" i="27"/>
  <c r="F10" i="25"/>
  <c r="E9" i="23"/>
  <c r="L9"/>
  <c r="H9" i="25"/>
  <c r="E9" i="24"/>
  <c r="L9"/>
  <c r="G9" i="25"/>
  <c r="E9" i="27"/>
  <c r="F9" i="25"/>
  <c r="E8" i="23"/>
  <c r="L8"/>
  <c r="H8" i="25"/>
  <c r="E8" i="24"/>
  <c r="L8"/>
  <c r="G8" i="25"/>
  <c r="E8" i="27"/>
  <c r="F8" i="25"/>
  <c r="C9" i="27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C9" i="25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G12" i="24"/>
  <c r="G11"/>
  <c r="G10"/>
  <c r="G9"/>
  <c r="G8"/>
  <c r="F12"/>
  <c r="F11"/>
  <c r="F10"/>
  <c r="F9"/>
  <c r="F8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J12"/>
  <c r="I12"/>
  <c r="J11"/>
  <c r="I11"/>
  <c r="J10"/>
  <c r="I10"/>
  <c r="J9"/>
  <c r="I9"/>
  <c r="J8"/>
  <c r="I8"/>
  <c r="G319" i="23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12"/>
  <c r="J11"/>
  <c r="J10"/>
  <c r="J9"/>
  <c r="J8"/>
  <c r="I8"/>
  <c r="I12"/>
  <c r="I11"/>
  <c r="I10"/>
  <c r="I9"/>
  <c r="F12"/>
  <c r="F11"/>
  <c r="F10"/>
  <c r="F9"/>
  <c r="F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C9" i="22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A9" i="2"/>
  <c r="A10"/>
  <c r="A11"/>
  <c r="A12"/>
  <c r="A13"/>
  <c r="A14"/>
  <c r="A15"/>
  <c r="A16"/>
  <c r="A17"/>
  <c r="A18"/>
  <c r="A19"/>
  <c r="A20"/>
  <c r="B5"/>
  <c r="E20"/>
  <c r="E19"/>
  <c r="E18"/>
  <c r="E17"/>
  <c r="E16"/>
  <c r="E15"/>
  <c r="E14"/>
  <c r="E13"/>
  <c r="E12"/>
  <c r="E11"/>
  <c r="E10"/>
  <c r="E9"/>
  <c r="D20"/>
  <c r="D19"/>
  <c r="D18"/>
  <c r="D17"/>
  <c r="D16"/>
  <c r="D15"/>
  <c r="D14"/>
  <c r="D13"/>
  <c r="D12"/>
  <c r="D11"/>
  <c r="D10"/>
  <c r="D9"/>
  <c r="C20"/>
  <c r="C19"/>
  <c r="C18"/>
  <c r="C17"/>
  <c r="C16"/>
  <c r="C15"/>
  <c r="C14"/>
  <c r="C13"/>
  <c r="C12"/>
  <c r="C11"/>
  <c r="C10"/>
  <c r="B10"/>
  <c r="B11"/>
  <c r="B12"/>
  <c r="B13"/>
  <c r="B14"/>
  <c r="B15"/>
  <c r="B16"/>
  <c r="B17"/>
  <c r="B18"/>
  <c r="B19"/>
  <c r="B20"/>
  <c r="C9"/>
  <c r="C9" i="2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C9" i="20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E17" i="10"/>
  <c r="E18"/>
  <c r="E19"/>
  <c r="D9" i="19"/>
  <c r="I21" i="18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E9" i="19"/>
  <c r="F9"/>
  <c r="D8"/>
  <c r="F8"/>
  <c r="H31" i="20"/>
  <c r="I31"/>
  <c r="H30"/>
  <c r="I30"/>
  <c r="H29"/>
  <c r="I29"/>
  <c r="H28"/>
  <c r="I28"/>
  <c r="H27"/>
  <c r="I27"/>
  <c r="H26"/>
  <c r="I26"/>
  <c r="H25"/>
  <c r="I25"/>
  <c r="H24"/>
  <c r="I24"/>
  <c r="H23"/>
  <c r="I23"/>
  <c r="H22"/>
  <c r="I22"/>
  <c r="H21"/>
  <c r="I21"/>
  <c r="I19" i="18"/>
  <c r="J19"/>
  <c r="K19"/>
  <c r="H19" i="20"/>
  <c r="I19"/>
  <c r="I18" i="18"/>
  <c r="J18"/>
  <c r="K18"/>
  <c r="H18" i="20"/>
  <c r="I18"/>
  <c r="I17" i="18"/>
  <c r="J17"/>
  <c r="K17"/>
  <c r="H17" i="20"/>
  <c r="I17"/>
  <c r="I16" i="18"/>
  <c r="J16"/>
  <c r="K16"/>
  <c r="H16" i="20"/>
  <c r="I16"/>
  <c r="I15" i="18"/>
  <c r="J15"/>
  <c r="K15"/>
  <c r="H15" i="20"/>
  <c r="I15"/>
  <c r="I14" i="18"/>
  <c r="J14"/>
  <c r="K14"/>
  <c r="H14" i="20"/>
  <c r="I14"/>
  <c r="I13" i="18"/>
  <c r="J13"/>
  <c r="K13"/>
  <c r="H13" i="20"/>
  <c r="I13"/>
  <c r="I12" i="18"/>
  <c r="J12"/>
  <c r="K12"/>
  <c r="H12" i="20"/>
  <c r="I12"/>
  <c r="I11" i="18"/>
  <c r="J11"/>
  <c r="K11"/>
  <c r="H11" i="20"/>
  <c r="I11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8" i="19"/>
  <c r="E319" i="18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8" i="17"/>
  <c r="E9" i="16"/>
  <c r="E8"/>
  <c r="C7" i="15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O7" i="12"/>
  <c r="N7"/>
  <c r="M7"/>
  <c r="L7"/>
  <c r="K7"/>
  <c r="J7"/>
  <c r="I7"/>
  <c r="H7"/>
  <c r="G7"/>
  <c r="F7"/>
  <c r="E7"/>
  <c r="D7"/>
  <c r="E35" i="10"/>
  <c r="E34"/>
  <c r="E33"/>
  <c r="E32"/>
  <c r="E31"/>
  <c r="E30"/>
  <c r="E29"/>
  <c r="E28"/>
  <c r="E27"/>
  <c r="E26"/>
  <c r="E25"/>
  <c r="E24"/>
  <c r="E23"/>
  <c r="E22"/>
  <c r="E21"/>
  <c r="E20"/>
  <c r="E16"/>
  <c r="E15"/>
  <c r="E14"/>
  <c r="E13"/>
  <c r="E12"/>
  <c r="E11"/>
  <c r="E10"/>
  <c r="E9"/>
  <c r="E8"/>
  <c r="E7"/>
  <c r="E6"/>
  <c r="O7" i="9"/>
  <c r="N7"/>
  <c r="M7"/>
  <c r="L7"/>
  <c r="K7"/>
  <c r="J7"/>
  <c r="I7"/>
  <c r="H7"/>
  <c r="G7"/>
  <c r="F7"/>
  <c r="E7"/>
  <c r="D7"/>
  <c r="C7" i="1"/>
  <c r="D7"/>
  <c r="F7"/>
  <c r="G7"/>
  <c r="H7"/>
  <c r="I7"/>
  <c r="J7"/>
  <c r="K7"/>
  <c r="L7"/>
  <c r="M7"/>
  <c r="C7" i="4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M23" i="1"/>
  <c r="L23"/>
  <c r="K23"/>
  <c r="J23"/>
  <c r="I23"/>
  <c r="H23"/>
  <c r="G23"/>
  <c r="F23"/>
  <c r="E23"/>
  <c r="D23"/>
  <c r="C23"/>
  <c r="B23"/>
  <c r="M22"/>
  <c r="L22"/>
  <c r="K22"/>
  <c r="J22"/>
  <c r="I22"/>
  <c r="H22"/>
  <c r="G22"/>
  <c r="F22"/>
  <c r="E22"/>
  <c r="D22"/>
  <c r="C22"/>
  <c r="B22"/>
  <c r="M21"/>
  <c r="L21"/>
  <c r="K21"/>
  <c r="J21"/>
  <c r="I21"/>
  <c r="H21"/>
  <c r="G21"/>
  <c r="F21"/>
  <c r="E21"/>
  <c r="D21"/>
  <c r="C21"/>
  <c r="B21"/>
  <c r="M20"/>
  <c r="L20"/>
  <c r="K20"/>
  <c r="J20"/>
  <c r="I20"/>
  <c r="H20"/>
  <c r="G20"/>
  <c r="F20"/>
  <c r="E20"/>
  <c r="D20"/>
  <c r="C20"/>
  <c r="B20"/>
  <c r="M19"/>
  <c r="L19"/>
  <c r="K19"/>
  <c r="J19"/>
  <c r="I19"/>
  <c r="H19"/>
  <c r="G19"/>
  <c r="F19"/>
  <c r="E19"/>
  <c r="D19"/>
  <c r="C19"/>
  <c r="B19"/>
  <c r="M18"/>
  <c r="L18"/>
  <c r="K18"/>
  <c r="J18"/>
  <c r="I18"/>
  <c r="H18"/>
  <c r="G18"/>
  <c r="F18"/>
  <c r="E18"/>
  <c r="D18"/>
  <c r="C18"/>
  <c r="B18"/>
  <c r="M17"/>
  <c r="L17"/>
  <c r="K17"/>
  <c r="J17"/>
  <c r="I17"/>
  <c r="H17"/>
  <c r="G17"/>
  <c r="F17"/>
  <c r="E17"/>
  <c r="D17"/>
  <c r="C17"/>
  <c r="B17"/>
  <c r="M16"/>
  <c r="L16"/>
  <c r="K16"/>
  <c r="J16"/>
  <c r="I16"/>
  <c r="H16"/>
  <c r="G16"/>
  <c r="F16"/>
  <c r="E16"/>
  <c r="D16"/>
  <c r="C16"/>
  <c r="B16"/>
  <c r="M15"/>
  <c r="L15"/>
  <c r="K15"/>
  <c r="J15"/>
  <c r="I15"/>
  <c r="H15"/>
  <c r="G15"/>
  <c r="F15"/>
  <c r="E15"/>
  <c r="D15"/>
  <c r="C15"/>
  <c r="B15"/>
  <c r="M14"/>
  <c r="L14"/>
  <c r="K14"/>
  <c r="J14"/>
  <c r="I14"/>
  <c r="H14"/>
  <c r="G14"/>
  <c r="F14"/>
  <c r="E14"/>
  <c r="D14"/>
  <c r="C14"/>
  <c r="B14"/>
  <c r="M13"/>
  <c r="L13"/>
  <c r="K13"/>
  <c r="J13"/>
  <c r="I13"/>
  <c r="H13"/>
  <c r="G13"/>
  <c r="F13"/>
  <c r="E13"/>
  <c r="D13"/>
  <c r="C13"/>
  <c r="B13"/>
  <c r="M12"/>
  <c r="L12"/>
  <c r="K12"/>
  <c r="J12"/>
  <c r="I12"/>
  <c r="H12"/>
  <c r="G12"/>
  <c r="F12"/>
  <c r="E12"/>
  <c r="D12"/>
  <c r="C12"/>
  <c r="B12"/>
  <c r="M11"/>
  <c r="L11"/>
  <c r="K11"/>
  <c r="J11"/>
  <c r="I11"/>
  <c r="H11"/>
  <c r="G11"/>
  <c r="F11"/>
  <c r="E11"/>
  <c r="D11"/>
  <c r="C11"/>
  <c r="B11"/>
  <c r="M10"/>
  <c r="L10"/>
  <c r="K10"/>
  <c r="J10"/>
  <c r="I10"/>
  <c r="H10"/>
  <c r="G10"/>
  <c r="F10"/>
  <c r="E10"/>
  <c r="D10"/>
  <c r="C10"/>
  <c r="B10"/>
  <c r="M8"/>
</calcChain>
</file>

<file path=xl/comments1.xml><?xml version="1.0" encoding="utf-8"?>
<comments xmlns="http://schemas.openxmlformats.org/spreadsheetml/2006/main">
  <authors>
    <author>Jun Park</author>
  </authors>
  <commentList>
    <comment ref="D9" authorId="0">
      <text>
        <r>
          <rPr>
            <sz val="8"/>
            <color indexed="81"/>
            <rFont val="Tahoma"/>
            <family val="2"/>
          </rPr>
          <t>S:\Workgroups\FPC Marketing\Forecasting\Data\Forecast\B2013\customers\files from district managers\Eastern district\Residential gains - Eastern District.msg
2012-06-08</t>
        </r>
      </text>
    </comment>
  </commentList>
</comments>
</file>

<file path=xl/comments2.xml><?xml version="1.0" encoding="utf-8"?>
<comments xmlns="http://schemas.openxmlformats.org/spreadsheetml/2006/main">
  <authors>
    <author>Jun Park</author>
  </authors>
  <commentList>
    <comment ref="E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Marketing\Forecasting\Data\Forecast\B2013\customers\files from district managers\Eastern district\Residential Gains 2013.xls
2012-06-06
For B2013A, actuals were added through October and gain/losses were deleted through October.
2012-11-29 MCA</t>
        </r>
      </text>
    </comment>
    <comment ref="E18" authorId="0">
      <text>
        <r>
          <rPr>
            <sz val="8"/>
            <color indexed="81"/>
            <rFont val="Tahoma"/>
            <family val="2"/>
          </rPr>
          <t>2013 residential gains include adjustments based on guidance from Teresa Howard.
S:\Workgroups\FPC Marketing\Forecasting\Data\Forecast\B2013\customers\customer forecast calculation files\B2013 Eastern District\Eastern district residential gains for year 2013 2012-06-08.xlsx
2012-06-08</t>
        </r>
      </text>
    </comment>
  </commentList>
</comments>
</file>

<file path=xl/comments3.xml><?xml version="1.0" encoding="utf-8"?>
<comments xmlns="http://schemas.openxmlformats.org/spreadsheetml/2006/main">
  <authors>
    <author>Jun Park</author>
  </authors>
  <commentList>
    <comment ref="Q6" authorId="0">
      <text>
        <r>
          <rPr>
            <sz val="8"/>
            <color indexed="81"/>
            <rFont val="Tahoma"/>
            <family val="2"/>
          </rPr>
          <t xml:space="preserve">Source file: 
S:\Workgroups\FPC Marketing\Forecasting\Data\Forecast\B2013A\econs
Econ Variables - calc 2012-12-06.xlsx
tab: Annual
column: F
2012-12-06
</t>
        </r>
      </text>
    </comment>
  </commentList>
</comments>
</file>

<file path=xl/comments4.xml><?xml version="1.0" encoding="utf-8"?>
<comments xmlns="http://schemas.openxmlformats.org/spreadsheetml/2006/main">
  <authors>
    <author>Jun Park</author>
  </authors>
  <commentList>
    <comment ref="E8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Marketing\Forecasting\Data\Forecast\B2013\customers\customer forecast calculation files\RSVP customers\B2013 RSVP gains calculation.xlsx
2012-06-06</t>
        </r>
      </text>
    </comment>
  </commentList>
</comments>
</file>

<file path=xl/comments5.xml><?xml version="1.0" encoding="utf-8"?>
<comments xmlns="http://schemas.openxmlformats.org/spreadsheetml/2006/main">
  <authors>
    <author>Jun Park</author>
  </authors>
  <commentList>
    <comment ref="F13" authorId="0">
      <text>
        <r>
          <rPr>
            <sz val="8"/>
            <color indexed="81"/>
            <rFont val="Tahoma"/>
            <family val="2"/>
          </rPr>
          <t>Per Pricing &amp; Rates, the monthly rate of decline for FLAT-RS is -0.8%.
S:\Workgroups\FPC Marketing\Forecasting\Data\Forecast\B2013\customers\customer forecast calculation files\Flatbill customers\RE  Flatbill customer assumptions.msg
2012-06-06</t>
        </r>
      </text>
    </comment>
  </commentList>
</comments>
</file>

<file path=xl/sharedStrings.xml><?xml version="1.0" encoding="utf-8"?>
<sst xmlns="http://schemas.openxmlformats.org/spreadsheetml/2006/main" count="153" uniqueCount="84">
  <si>
    <t>CUBE:</t>
  </si>
  <si>
    <t>Version</t>
  </si>
  <si>
    <t>Op Stat</t>
  </si>
  <si>
    <t>Revenue Class</t>
  </si>
  <si>
    <t>Tariff Schedule</t>
  </si>
  <si>
    <t>Location</t>
  </si>
  <si>
    <t>forecasting:OpStat2</t>
  </si>
  <si>
    <t>Act</t>
  </si>
  <si>
    <t>Service Pt Count</t>
  </si>
  <si>
    <t>Res &amp; Home Bus</t>
  </si>
  <si>
    <t>Non-Lighting</t>
  </si>
  <si>
    <t>FPC</t>
  </si>
  <si>
    <t>Start year</t>
  </si>
  <si>
    <t>District</t>
  </si>
  <si>
    <t>Residential customer gains-annual</t>
  </si>
  <si>
    <t>These are the annual residential customer gains; only enter values for years with customer gain forecasts from field; all other years must be left blank.</t>
  </si>
  <si>
    <t>This is a paste-values copy of tab "TM1_1"</t>
  </si>
  <si>
    <t xml:space="preserve">  Be sure to delete all zeros.  The model will use the last non-blank cell as the starting month.</t>
  </si>
  <si>
    <t>This is a paste-values copy of tab "TM1_2"</t>
  </si>
  <si>
    <t>Year</t>
  </si>
  <si>
    <t>Month</t>
  </si>
  <si>
    <t>These are the months to exclude from the calculated monthly gains pattern; these months were taken from the B2012 residential customer gains calculation file</t>
  </si>
  <si>
    <t>This tab checks to see if any of the months is in the exclusion list in tab "input_5".  0=Exclude, 1=Use</t>
  </si>
  <si>
    <t>This tab calculates the monthly gains pattern excluding those months listed in tab "input_5"</t>
  </si>
  <si>
    <t>Average</t>
  </si>
  <si>
    <t>Input</t>
  </si>
  <si>
    <t>This tab checks the last month of actual data and user input monthly gains.</t>
  </si>
  <si>
    <t>Moody's forecast for households</t>
  </si>
  <si>
    <t>Monthly gains input here will be used directly by the model; if left blank, the calculated monthly pattern will be used.</t>
  </si>
  <si>
    <t xml:space="preserve">   NOTE: the model will only use input monthly gains after the last historical data in tab "input_1".</t>
  </si>
  <si>
    <t>Lookup</t>
  </si>
  <si>
    <t>ST monthly forecast</t>
  </si>
  <si>
    <t>This tab calculates the short-term forecast using the input monthly gains</t>
  </si>
  <si>
    <t>Input annual</t>
  </si>
  <si>
    <t>ST annual</t>
  </si>
  <si>
    <t>ST monthly</t>
  </si>
  <si>
    <t>Households</t>
  </si>
  <si>
    <t>This tab takes the short-term monthly forecast from tab "calc_1e" and adds the annual gains forecast from tab "input_3"</t>
  </si>
  <si>
    <t>This tab calculates the long-term annual forecast using the short term forecast and long term household growth</t>
  </si>
  <si>
    <t>LT annual customers</t>
  </si>
  <si>
    <t>LT annual gains</t>
  </si>
  <si>
    <t>Input flag1</t>
  </si>
  <si>
    <t>Monthly gain factor</t>
  </si>
  <si>
    <t>Annual Gain</t>
  </si>
  <si>
    <t>Calc1</t>
  </si>
  <si>
    <t>This tab calculates the monthly customer gains using the model-calculated monthly gains pattern; this is the raw monthly gains without the December correction (to adjust for rounding errors)</t>
  </si>
  <si>
    <t>Annual Gains</t>
  </si>
  <si>
    <t>Pre-adj gains</t>
  </si>
  <si>
    <t>December Adjustment</t>
  </si>
  <si>
    <t>This tab calculates the adjustment needed in December to correct for the rounding error in the monthly gains calculation</t>
  </si>
  <si>
    <t>December correction</t>
  </si>
  <si>
    <t>Raw monthly gains</t>
  </si>
  <si>
    <t>Final monthly gains</t>
  </si>
  <si>
    <t>Final monthly customers</t>
  </si>
  <si>
    <t>These are the monthly changes in RSVP customers; to use a monthly rate of change, leave the RSVP gains blank (not zero)</t>
  </si>
  <si>
    <t>Gains</t>
  </si>
  <si>
    <t>Monthly change %</t>
  </si>
  <si>
    <t>Gains-RSVP customers</t>
  </si>
  <si>
    <t>RSVP</t>
  </si>
  <si>
    <t>FLAT-RS</t>
  </si>
  <si>
    <t>These are the monthly changes in FLAT-RS (FlatBill) customers; to use a monthly rate of change, leave the FLAT-RS gains blank (not zero)</t>
  </si>
  <si>
    <t>Gains-FLAT-RS customers</t>
  </si>
  <si>
    <t>Actuals</t>
  </si>
  <si>
    <t>Growth</t>
  </si>
  <si>
    <t>calc1</t>
  </si>
  <si>
    <t>calc2</t>
  </si>
  <si>
    <t>Final monthly RSVP customers</t>
  </si>
  <si>
    <t>This tab calculates the RSVP customer forecast</t>
  </si>
  <si>
    <t>This tab calculates the FLAT-RS customer forecast</t>
  </si>
  <si>
    <t>Final monthly FLAT-RS customers</t>
  </si>
  <si>
    <t>This tab calculates the RS customer forecast</t>
  </si>
  <si>
    <t>RS</t>
  </si>
  <si>
    <t>This tab calculates the final monthly customer forecast for the total residential class including adjustments for rounding errors</t>
  </si>
  <si>
    <t>Total non-lighting</t>
  </si>
  <si>
    <t>Input monthly gains</t>
  </si>
  <si>
    <t>Total residential non-lighting</t>
  </si>
  <si>
    <t>Ratios</t>
  </si>
  <si>
    <t>This tab calculates the historical monthly gains from tab "input_2"</t>
  </si>
  <si>
    <t>East</t>
  </si>
  <si>
    <t>These are the annual Moody's forecast for households.</t>
  </si>
  <si>
    <t>These are the final customer forecasts for residential (East)</t>
  </si>
  <si>
    <t>Econs</t>
  </si>
  <si>
    <t>This worksheet includes links to a database that cannot be provided.  The data pulled from the database is replicated as values in the "input_1" worksheet to maintain the integrity of the file</t>
  </si>
  <si>
    <t>This worksheet includes links to a database that cannot be provided.  The data pulled from the database is replicated as values in the "input_2" worksheet to maintain the integrity of the file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</si>
</sst>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right"/>
    </xf>
    <xf numFmtId="3" fontId="0" fillId="0" borderId="0" xfId="0" applyNumberFormat="1" applyFill="1"/>
    <xf numFmtId="0" fontId="1" fillId="2" borderId="0" xfId="0" applyFont="1" applyFill="1"/>
    <xf numFmtId="0" fontId="0" fillId="3" borderId="0" xfId="0" applyFill="1" applyAlignment="1"/>
    <xf numFmtId="0" fontId="2" fillId="3" borderId="0" xfId="0" applyFont="1" applyFill="1"/>
    <xf numFmtId="0" fontId="0" fillId="3" borderId="0" xfId="0" applyFill="1"/>
    <xf numFmtId="0" fontId="0" fillId="0" borderId="0" xfId="0" quotePrefix="1" applyAlignment="1">
      <alignment horizontal="left"/>
    </xf>
    <xf numFmtId="0" fontId="0" fillId="0" borderId="0" xfId="0" quotePrefix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NumberFormat="1"/>
    <xf numFmtId="0" fontId="3" fillId="0" borderId="0" xfId="0" applyFont="1" applyAlignment="1">
      <alignment horizontal="left"/>
    </xf>
    <xf numFmtId="164" fontId="0" fillId="0" borderId="0" xfId="0" applyNumberFormat="1"/>
    <xf numFmtId="3" fontId="4" fillId="2" borderId="0" xfId="0" applyNumberFormat="1" applyFont="1" applyFill="1"/>
    <xf numFmtId="0" fontId="4" fillId="2" borderId="0" xfId="0" applyFont="1" applyFill="1"/>
    <xf numFmtId="164" fontId="4" fillId="2" borderId="0" xfId="0" applyNumberFormat="1" applyFont="1" applyFill="1"/>
    <xf numFmtId="2" fontId="0" fillId="0" borderId="0" xfId="0" applyNumberFormat="1"/>
    <xf numFmtId="165" fontId="0" fillId="0" borderId="0" xfId="1" applyNumberFormat="1" applyFont="1"/>
    <xf numFmtId="165" fontId="4" fillId="2" borderId="0" xfId="0" applyNumberFormat="1" applyFont="1" applyFill="1"/>
    <xf numFmtId="0" fontId="7" fillId="0" borderId="0" xfId="0" applyFont="1" applyFill="1" applyAlignment="1">
      <alignment vertical="center" wrapText="1"/>
    </xf>
    <xf numFmtId="0" fontId="7" fillId="0" borderId="0" xfId="0" quotePrefix="1" applyFont="1" applyFill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4"/>
  </sheetPr>
  <dimension ref="C4:D5"/>
  <sheetViews>
    <sheetView workbookViewId="0"/>
  </sheetViews>
  <sheetFormatPr defaultRowHeight="15"/>
  <cols>
    <col min="1" max="2" width="1.7109375" customWidth="1"/>
    <col min="3" max="3" width="11.42578125" customWidth="1"/>
  </cols>
  <sheetData>
    <row r="4" spans="3:4">
      <c r="C4" t="s">
        <v>12</v>
      </c>
      <c r="D4" s="6">
        <v>2012</v>
      </c>
    </row>
    <row r="5" spans="3:4">
      <c r="C5" t="s">
        <v>13</v>
      </c>
      <c r="D5" s="6" t="s">
        <v>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/>
  </sheetPr>
  <dimension ref="C2:F319"/>
  <sheetViews>
    <sheetView workbookViewId="0"/>
  </sheetViews>
  <sheetFormatPr defaultRowHeight="15"/>
  <cols>
    <col min="1" max="2" width="1.7109375" customWidth="1"/>
    <col min="3" max="3" width="6.7109375" customWidth="1"/>
    <col min="4" max="4" width="7.7109375" customWidth="1"/>
    <col min="5" max="5" width="21" bestFit="1" customWidth="1"/>
    <col min="6" max="6" width="17.42578125" bestFit="1" customWidth="1"/>
  </cols>
  <sheetData>
    <row r="2" spans="3:6">
      <c r="C2" s="14" t="s">
        <v>54</v>
      </c>
    </row>
    <row r="7" spans="3:6">
      <c r="C7" s="15" t="s">
        <v>20</v>
      </c>
      <c r="D7" s="15" t="s">
        <v>19</v>
      </c>
      <c r="E7" s="10" t="s">
        <v>57</v>
      </c>
      <c r="F7" s="10" t="s">
        <v>56</v>
      </c>
    </row>
    <row r="8" spans="3:6">
      <c r="C8">
        <v>1</v>
      </c>
      <c r="D8">
        <f>control!$D$4</f>
        <v>2012</v>
      </c>
      <c r="E8" s="23">
        <v>29</v>
      </c>
      <c r="F8" s="24"/>
    </row>
    <row r="9" spans="3:6">
      <c r="C9">
        <f>IF(C8=12,1,C8+1)</f>
        <v>2</v>
      </c>
      <c r="D9">
        <f t="shared" ref="D9:D72" si="0">IF(C9=1,D8+1,D8)</f>
        <v>2012</v>
      </c>
      <c r="E9" s="23">
        <v>35</v>
      </c>
      <c r="F9" s="24"/>
    </row>
    <row r="10" spans="3:6">
      <c r="C10">
        <f t="shared" ref="C10:C73" si="1">IF(C9=12,1,C9+1)</f>
        <v>3</v>
      </c>
      <c r="D10">
        <f t="shared" si="0"/>
        <v>2012</v>
      </c>
      <c r="E10" s="23">
        <v>24</v>
      </c>
      <c r="F10" s="24"/>
    </row>
    <row r="11" spans="3:6">
      <c r="C11">
        <f t="shared" si="1"/>
        <v>4</v>
      </c>
      <c r="D11">
        <f t="shared" si="0"/>
        <v>2012</v>
      </c>
      <c r="E11" s="23">
        <v>47</v>
      </c>
      <c r="F11" s="24"/>
    </row>
    <row r="12" spans="3:6">
      <c r="C12">
        <f t="shared" si="1"/>
        <v>5</v>
      </c>
      <c r="D12">
        <f t="shared" si="0"/>
        <v>2012</v>
      </c>
      <c r="E12" s="23">
        <v>40</v>
      </c>
      <c r="F12" s="24"/>
    </row>
    <row r="13" spans="3:6">
      <c r="C13">
        <f t="shared" si="1"/>
        <v>6</v>
      </c>
      <c r="D13">
        <f t="shared" si="0"/>
        <v>2012</v>
      </c>
      <c r="E13" s="23">
        <v>47</v>
      </c>
      <c r="F13" s="24"/>
    </row>
    <row r="14" spans="3:6">
      <c r="C14">
        <f t="shared" si="1"/>
        <v>7</v>
      </c>
      <c r="D14">
        <f t="shared" si="0"/>
        <v>2012</v>
      </c>
      <c r="E14" s="23">
        <v>54</v>
      </c>
      <c r="F14" s="24"/>
    </row>
    <row r="15" spans="3:6">
      <c r="C15">
        <f t="shared" si="1"/>
        <v>8</v>
      </c>
      <c r="D15">
        <f t="shared" si="0"/>
        <v>2012</v>
      </c>
      <c r="E15" s="23">
        <v>67</v>
      </c>
      <c r="F15" s="24"/>
    </row>
    <row r="16" spans="3:6">
      <c r="C16">
        <f t="shared" si="1"/>
        <v>9</v>
      </c>
      <c r="D16">
        <f t="shared" si="0"/>
        <v>2012</v>
      </c>
      <c r="E16" s="23">
        <v>55</v>
      </c>
      <c r="F16" s="24"/>
    </row>
    <row r="17" spans="3:6">
      <c r="C17">
        <f t="shared" si="1"/>
        <v>10</v>
      </c>
      <c r="D17">
        <f t="shared" si="0"/>
        <v>2012</v>
      </c>
      <c r="E17" s="23">
        <v>56</v>
      </c>
      <c r="F17" s="24"/>
    </row>
    <row r="18" spans="3:6">
      <c r="C18">
        <f t="shared" si="1"/>
        <v>11</v>
      </c>
      <c r="D18">
        <f t="shared" si="0"/>
        <v>2012</v>
      </c>
      <c r="E18" s="23">
        <v>42</v>
      </c>
      <c r="F18" s="24"/>
    </row>
    <row r="19" spans="3:6">
      <c r="C19">
        <f t="shared" si="1"/>
        <v>12</v>
      </c>
      <c r="D19">
        <f t="shared" si="0"/>
        <v>2012</v>
      </c>
      <c r="E19" s="23">
        <v>35</v>
      </c>
      <c r="F19" s="24"/>
    </row>
    <row r="20" spans="3:6">
      <c r="C20">
        <f t="shared" si="1"/>
        <v>1</v>
      </c>
      <c r="D20">
        <f t="shared" si="0"/>
        <v>2013</v>
      </c>
      <c r="E20" s="23">
        <v>8</v>
      </c>
      <c r="F20" s="24"/>
    </row>
    <row r="21" spans="3:6">
      <c r="C21">
        <f t="shared" si="1"/>
        <v>2</v>
      </c>
      <c r="D21">
        <f t="shared" si="0"/>
        <v>2013</v>
      </c>
      <c r="E21" s="23">
        <v>9</v>
      </c>
      <c r="F21" s="24"/>
    </row>
    <row r="22" spans="3:6">
      <c r="C22">
        <f t="shared" si="1"/>
        <v>3</v>
      </c>
      <c r="D22">
        <f t="shared" si="0"/>
        <v>2013</v>
      </c>
      <c r="E22" s="23">
        <v>6</v>
      </c>
      <c r="F22" s="24"/>
    </row>
    <row r="23" spans="3:6">
      <c r="C23">
        <f t="shared" si="1"/>
        <v>4</v>
      </c>
      <c r="D23">
        <f t="shared" si="0"/>
        <v>2013</v>
      </c>
      <c r="E23" s="23">
        <v>12</v>
      </c>
      <c r="F23" s="24"/>
    </row>
    <row r="24" spans="3:6">
      <c r="C24">
        <f t="shared" si="1"/>
        <v>5</v>
      </c>
      <c r="D24">
        <f t="shared" si="0"/>
        <v>2013</v>
      </c>
      <c r="E24" s="23">
        <v>11</v>
      </c>
      <c r="F24" s="24"/>
    </row>
    <row r="25" spans="3:6">
      <c r="C25">
        <f t="shared" si="1"/>
        <v>6</v>
      </c>
      <c r="D25">
        <f t="shared" si="0"/>
        <v>2013</v>
      </c>
      <c r="E25" s="23">
        <v>12</v>
      </c>
      <c r="F25" s="24"/>
    </row>
    <row r="26" spans="3:6">
      <c r="C26">
        <f t="shared" si="1"/>
        <v>7</v>
      </c>
      <c r="D26">
        <f t="shared" si="0"/>
        <v>2013</v>
      </c>
      <c r="E26" s="23">
        <v>14</v>
      </c>
      <c r="F26" s="24"/>
    </row>
    <row r="27" spans="3:6">
      <c r="C27">
        <f t="shared" si="1"/>
        <v>8</v>
      </c>
      <c r="D27">
        <f t="shared" si="0"/>
        <v>2013</v>
      </c>
      <c r="E27" s="23">
        <v>18</v>
      </c>
      <c r="F27" s="24"/>
    </row>
    <row r="28" spans="3:6">
      <c r="C28">
        <f t="shared" si="1"/>
        <v>9</v>
      </c>
      <c r="D28">
        <f t="shared" si="0"/>
        <v>2013</v>
      </c>
      <c r="E28" s="23">
        <v>15</v>
      </c>
      <c r="F28" s="24"/>
    </row>
    <row r="29" spans="3:6">
      <c r="C29">
        <f t="shared" si="1"/>
        <v>10</v>
      </c>
      <c r="D29">
        <f t="shared" si="0"/>
        <v>2013</v>
      </c>
      <c r="E29" s="23">
        <v>15</v>
      </c>
      <c r="F29" s="24"/>
    </row>
    <row r="30" spans="3:6">
      <c r="C30">
        <f t="shared" si="1"/>
        <v>11</v>
      </c>
      <c r="D30">
        <f t="shared" si="0"/>
        <v>2013</v>
      </c>
      <c r="E30" s="23">
        <v>11</v>
      </c>
      <c r="F30" s="24"/>
    </row>
    <row r="31" spans="3:6">
      <c r="C31">
        <f t="shared" si="1"/>
        <v>12</v>
      </c>
      <c r="D31">
        <f t="shared" si="0"/>
        <v>2013</v>
      </c>
      <c r="E31" s="23">
        <v>9</v>
      </c>
      <c r="F31" s="24"/>
    </row>
    <row r="32" spans="3:6">
      <c r="C32">
        <f t="shared" si="1"/>
        <v>1</v>
      </c>
      <c r="D32">
        <f t="shared" si="0"/>
        <v>2014</v>
      </c>
      <c r="E32" s="23">
        <v>11</v>
      </c>
      <c r="F32" s="24"/>
    </row>
    <row r="33" spans="3:6">
      <c r="C33">
        <f t="shared" si="1"/>
        <v>2</v>
      </c>
      <c r="D33">
        <f t="shared" si="0"/>
        <v>2014</v>
      </c>
      <c r="E33" s="23">
        <v>13</v>
      </c>
      <c r="F33" s="24"/>
    </row>
    <row r="34" spans="3:6">
      <c r="C34">
        <f t="shared" si="1"/>
        <v>3</v>
      </c>
      <c r="D34">
        <f t="shared" si="0"/>
        <v>2014</v>
      </c>
      <c r="E34" s="23">
        <v>9</v>
      </c>
      <c r="F34" s="24"/>
    </row>
    <row r="35" spans="3:6">
      <c r="C35">
        <f t="shared" si="1"/>
        <v>4</v>
      </c>
      <c r="D35">
        <f t="shared" si="0"/>
        <v>2014</v>
      </c>
      <c r="E35" s="23">
        <v>18</v>
      </c>
      <c r="F35" s="24"/>
    </row>
    <row r="36" spans="3:6">
      <c r="C36">
        <f t="shared" si="1"/>
        <v>5</v>
      </c>
      <c r="D36">
        <f t="shared" si="0"/>
        <v>2014</v>
      </c>
      <c r="E36" s="23">
        <v>15</v>
      </c>
      <c r="F36" s="24"/>
    </row>
    <row r="37" spans="3:6">
      <c r="C37">
        <f t="shared" si="1"/>
        <v>6</v>
      </c>
      <c r="D37">
        <f t="shared" si="0"/>
        <v>2014</v>
      </c>
      <c r="E37" s="23">
        <v>18</v>
      </c>
      <c r="F37" s="24"/>
    </row>
    <row r="38" spans="3:6">
      <c r="C38">
        <f t="shared" si="1"/>
        <v>7</v>
      </c>
      <c r="D38">
        <f t="shared" si="0"/>
        <v>2014</v>
      </c>
      <c r="E38" s="23">
        <v>21</v>
      </c>
      <c r="F38" s="24"/>
    </row>
    <row r="39" spans="3:6">
      <c r="C39">
        <f t="shared" si="1"/>
        <v>8</v>
      </c>
      <c r="D39">
        <f t="shared" si="0"/>
        <v>2014</v>
      </c>
      <c r="E39" s="23">
        <v>25</v>
      </c>
      <c r="F39" s="24"/>
    </row>
    <row r="40" spans="3:6">
      <c r="C40">
        <f t="shared" si="1"/>
        <v>9</v>
      </c>
      <c r="D40">
        <f t="shared" si="0"/>
        <v>2014</v>
      </c>
      <c r="E40" s="23">
        <v>21</v>
      </c>
      <c r="F40" s="24"/>
    </row>
    <row r="41" spans="3:6">
      <c r="C41">
        <f t="shared" si="1"/>
        <v>10</v>
      </c>
      <c r="D41">
        <f t="shared" si="0"/>
        <v>2014</v>
      </c>
      <c r="E41" s="23">
        <v>21</v>
      </c>
      <c r="F41" s="24"/>
    </row>
    <row r="42" spans="3:6">
      <c r="C42">
        <f t="shared" si="1"/>
        <v>11</v>
      </c>
      <c r="D42">
        <f t="shared" si="0"/>
        <v>2014</v>
      </c>
      <c r="E42" s="23">
        <v>16</v>
      </c>
      <c r="F42" s="24"/>
    </row>
    <row r="43" spans="3:6">
      <c r="C43">
        <f t="shared" si="1"/>
        <v>12</v>
      </c>
      <c r="D43">
        <f t="shared" si="0"/>
        <v>2014</v>
      </c>
      <c r="E43" s="23">
        <v>13</v>
      </c>
      <c r="F43" s="24"/>
    </row>
    <row r="44" spans="3:6">
      <c r="C44">
        <f t="shared" si="1"/>
        <v>1</v>
      </c>
      <c r="D44">
        <f t="shared" si="0"/>
        <v>2015</v>
      </c>
      <c r="E44" s="23">
        <v>14</v>
      </c>
      <c r="F44" s="24"/>
    </row>
    <row r="45" spans="3:6">
      <c r="C45">
        <f t="shared" si="1"/>
        <v>2</v>
      </c>
      <c r="D45">
        <f t="shared" si="0"/>
        <v>2015</v>
      </c>
      <c r="E45" s="23">
        <v>16</v>
      </c>
      <c r="F45" s="24"/>
    </row>
    <row r="46" spans="3:6">
      <c r="C46">
        <f t="shared" si="1"/>
        <v>3</v>
      </c>
      <c r="D46">
        <f t="shared" si="0"/>
        <v>2015</v>
      </c>
      <c r="E46" s="23">
        <v>11</v>
      </c>
      <c r="F46" s="24"/>
    </row>
    <row r="47" spans="3:6">
      <c r="C47">
        <f t="shared" si="1"/>
        <v>4</v>
      </c>
      <c r="D47">
        <f t="shared" si="0"/>
        <v>2015</v>
      </c>
      <c r="E47" s="23">
        <v>22</v>
      </c>
      <c r="F47" s="24"/>
    </row>
    <row r="48" spans="3:6">
      <c r="C48">
        <f t="shared" si="1"/>
        <v>5</v>
      </c>
      <c r="D48">
        <f t="shared" si="0"/>
        <v>2015</v>
      </c>
      <c r="E48" s="23">
        <v>19</v>
      </c>
      <c r="F48" s="24"/>
    </row>
    <row r="49" spans="3:6">
      <c r="C49">
        <f t="shared" si="1"/>
        <v>6</v>
      </c>
      <c r="D49">
        <f t="shared" si="0"/>
        <v>2015</v>
      </c>
      <c r="E49" s="23">
        <v>22</v>
      </c>
      <c r="F49" s="24"/>
    </row>
    <row r="50" spans="3:6">
      <c r="C50">
        <f t="shared" si="1"/>
        <v>7</v>
      </c>
      <c r="D50">
        <f t="shared" si="0"/>
        <v>2015</v>
      </c>
      <c r="E50" s="23">
        <v>26</v>
      </c>
      <c r="F50" s="24"/>
    </row>
    <row r="51" spans="3:6">
      <c r="C51">
        <f t="shared" si="1"/>
        <v>8</v>
      </c>
      <c r="D51">
        <f t="shared" si="0"/>
        <v>2015</v>
      </c>
      <c r="E51" s="23">
        <v>31</v>
      </c>
      <c r="F51" s="24"/>
    </row>
    <row r="52" spans="3:6">
      <c r="C52">
        <f t="shared" si="1"/>
        <v>9</v>
      </c>
      <c r="D52">
        <f t="shared" si="0"/>
        <v>2015</v>
      </c>
      <c r="E52" s="23">
        <v>26</v>
      </c>
      <c r="F52" s="24"/>
    </row>
    <row r="53" spans="3:6">
      <c r="C53">
        <f t="shared" si="1"/>
        <v>10</v>
      </c>
      <c r="D53">
        <f t="shared" si="0"/>
        <v>2015</v>
      </c>
      <c r="E53" s="23">
        <v>26</v>
      </c>
      <c r="F53" s="24"/>
    </row>
    <row r="54" spans="3:6">
      <c r="C54">
        <f t="shared" si="1"/>
        <v>11</v>
      </c>
      <c r="D54">
        <f t="shared" si="0"/>
        <v>2015</v>
      </c>
      <c r="E54" s="23">
        <v>20</v>
      </c>
      <c r="F54" s="24"/>
    </row>
    <row r="55" spans="3:6">
      <c r="C55">
        <f t="shared" si="1"/>
        <v>12</v>
      </c>
      <c r="D55">
        <f t="shared" si="0"/>
        <v>2015</v>
      </c>
      <c r="E55" s="23">
        <v>16</v>
      </c>
      <c r="F55" s="24"/>
    </row>
    <row r="56" spans="3:6">
      <c r="C56">
        <f t="shared" si="1"/>
        <v>1</v>
      </c>
      <c r="D56">
        <f t="shared" si="0"/>
        <v>2016</v>
      </c>
      <c r="E56" s="23">
        <v>14</v>
      </c>
      <c r="F56" s="24"/>
    </row>
    <row r="57" spans="3:6">
      <c r="C57">
        <f t="shared" si="1"/>
        <v>2</v>
      </c>
      <c r="D57">
        <f t="shared" si="0"/>
        <v>2016</v>
      </c>
      <c r="E57" s="23">
        <v>16</v>
      </c>
      <c r="F57" s="24"/>
    </row>
    <row r="58" spans="3:6">
      <c r="C58">
        <f t="shared" si="1"/>
        <v>3</v>
      </c>
      <c r="D58">
        <f t="shared" si="0"/>
        <v>2016</v>
      </c>
      <c r="E58" s="23">
        <v>11</v>
      </c>
      <c r="F58" s="24"/>
    </row>
    <row r="59" spans="3:6">
      <c r="C59">
        <f t="shared" si="1"/>
        <v>4</v>
      </c>
      <c r="D59">
        <f t="shared" si="0"/>
        <v>2016</v>
      </c>
      <c r="E59" s="23">
        <v>22</v>
      </c>
      <c r="F59" s="24"/>
    </row>
    <row r="60" spans="3:6">
      <c r="C60">
        <f t="shared" si="1"/>
        <v>5</v>
      </c>
      <c r="D60">
        <f t="shared" si="0"/>
        <v>2016</v>
      </c>
      <c r="E60" s="23">
        <v>19</v>
      </c>
      <c r="F60" s="24"/>
    </row>
    <row r="61" spans="3:6">
      <c r="C61">
        <f t="shared" si="1"/>
        <v>6</v>
      </c>
      <c r="D61">
        <f t="shared" si="0"/>
        <v>2016</v>
      </c>
      <c r="E61" s="23">
        <v>22</v>
      </c>
      <c r="F61" s="24"/>
    </row>
    <row r="62" spans="3:6">
      <c r="C62">
        <f t="shared" si="1"/>
        <v>7</v>
      </c>
      <c r="D62">
        <f t="shared" si="0"/>
        <v>2016</v>
      </c>
      <c r="E62" s="23">
        <v>26</v>
      </c>
      <c r="F62" s="24"/>
    </row>
    <row r="63" spans="3:6">
      <c r="C63">
        <f t="shared" si="1"/>
        <v>8</v>
      </c>
      <c r="D63">
        <f t="shared" si="0"/>
        <v>2016</v>
      </c>
      <c r="E63" s="23">
        <v>31</v>
      </c>
      <c r="F63" s="24"/>
    </row>
    <row r="64" spans="3:6">
      <c r="C64">
        <f t="shared" si="1"/>
        <v>9</v>
      </c>
      <c r="D64">
        <f t="shared" si="0"/>
        <v>2016</v>
      </c>
      <c r="E64" s="23">
        <v>26</v>
      </c>
      <c r="F64" s="24"/>
    </row>
    <row r="65" spans="3:6">
      <c r="C65">
        <f t="shared" si="1"/>
        <v>10</v>
      </c>
      <c r="D65">
        <f t="shared" si="0"/>
        <v>2016</v>
      </c>
      <c r="E65" s="23">
        <v>26</v>
      </c>
      <c r="F65" s="24"/>
    </row>
    <row r="66" spans="3:6">
      <c r="C66">
        <f t="shared" si="1"/>
        <v>11</v>
      </c>
      <c r="D66">
        <f t="shared" si="0"/>
        <v>2016</v>
      </c>
      <c r="E66" s="23">
        <v>20</v>
      </c>
      <c r="F66" s="24"/>
    </row>
    <row r="67" spans="3:6">
      <c r="C67">
        <f t="shared" si="1"/>
        <v>12</v>
      </c>
      <c r="D67">
        <f t="shared" si="0"/>
        <v>2016</v>
      </c>
      <c r="E67" s="23">
        <v>16</v>
      </c>
      <c r="F67" s="24"/>
    </row>
    <row r="68" spans="3:6">
      <c r="C68">
        <f t="shared" si="1"/>
        <v>1</v>
      </c>
      <c r="D68">
        <f t="shared" si="0"/>
        <v>2017</v>
      </c>
      <c r="E68" s="23">
        <v>14</v>
      </c>
      <c r="F68" s="24"/>
    </row>
    <row r="69" spans="3:6">
      <c r="C69">
        <f t="shared" si="1"/>
        <v>2</v>
      </c>
      <c r="D69">
        <f t="shared" si="0"/>
        <v>2017</v>
      </c>
      <c r="E69" s="23">
        <v>16</v>
      </c>
      <c r="F69" s="24"/>
    </row>
    <row r="70" spans="3:6">
      <c r="C70">
        <f t="shared" si="1"/>
        <v>3</v>
      </c>
      <c r="D70">
        <f t="shared" si="0"/>
        <v>2017</v>
      </c>
      <c r="E70" s="23">
        <v>11</v>
      </c>
      <c r="F70" s="24"/>
    </row>
    <row r="71" spans="3:6">
      <c r="C71">
        <f t="shared" si="1"/>
        <v>4</v>
      </c>
      <c r="D71">
        <f t="shared" si="0"/>
        <v>2017</v>
      </c>
      <c r="E71" s="23">
        <v>22</v>
      </c>
      <c r="F71" s="24"/>
    </row>
    <row r="72" spans="3:6">
      <c r="C72">
        <f t="shared" si="1"/>
        <v>5</v>
      </c>
      <c r="D72">
        <f t="shared" si="0"/>
        <v>2017</v>
      </c>
      <c r="E72" s="23">
        <v>19</v>
      </c>
      <c r="F72" s="24"/>
    </row>
    <row r="73" spans="3:6">
      <c r="C73">
        <f t="shared" si="1"/>
        <v>6</v>
      </c>
      <c r="D73">
        <f t="shared" ref="D73:D136" si="2">IF(C73=1,D72+1,D72)</f>
        <v>2017</v>
      </c>
      <c r="E73" s="23">
        <v>22</v>
      </c>
      <c r="F73" s="24"/>
    </row>
    <row r="74" spans="3:6">
      <c r="C74">
        <f t="shared" ref="C74:C137" si="3">IF(C73=12,1,C73+1)</f>
        <v>7</v>
      </c>
      <c r="D74">
        <f t="shared" si="2"/>
        <v>2017</v>
      </c>
      <c r="E74" s="23">
        <v>26</v>
      </c>
      <c r="F74" s="24"/>
    </row>
    <row r="75" spans="3:6">
      <c r="C75">
        <f t="shared" si="3"/>
        <v>8</v>
      </c>
      <c r="D75">
        <f t="shared" si="2"/>
        <v>2017</v>
      </c>
      <c r="E75" s="23">
        <v>31</v>
      </c>
      <c r="F75" s="24"/>
    </row>
    <row r="76" spans="3:6">
      <c r="C76">
        <f t="shared" si="3"/>
        <v>9</v>
      </c>
      <c r="D76">
        <f t="shared" si="2"/>
        <v>2017</v>
      </c>
      <c r="E76" s="23">
        <v>26</v>
      </c>
      <c r="F76" s="24"/>
    </row>
    <row r="77" spans="3:6">
      <c r="C77">
        <f t="shared" si="3"/>
        <v>10</v>
      </c>
      <c r="D77">
        <f t="shared" si="2"/>
        <v>2017</v>
      </c>
      <c r="E77" s="23">
        <v>26</v>
      </c>
      <c r="F77" s="24"/>
    </row>
    <row r="78" spans="3:6">
      <c r="C78">
        <f t="shared" si="3"/>
        <v>11</v>
      </c>
      <c r="D78">
        <f t="shared" si="2"/>
        <v>2017</v>
      </c>
      <c r="E78" s="23">
        <v>20</v>
      </c>
      <c r="F78" s="24"/>
    </row>
    <row r="79" spans="3:6">
      <c r="C79">
        <f t="shared" si="3"/>
        <v>12</v>
      </c>
      <c r="D79">
        <f t="shared" si="2"/>
        <v>2017</v>
      </c>
      <c r="E79" s="23">
        <v>16</v>
      </c>
      <c r="F79" s="24"/>
    </row>
    <row r="80" spans="3:6">
      <c r="C80">
        <f t="shared" si="3"/>
        <v>1</v>
      </c>
      <c r="D80">
        <f t="shared" si="2"/>
        <v>2018</v>
      </c>
      <c r="E80" s="23">
        <v>14</v>
      </c>
      <c r="F80" s="24"/>
    </row>
    <row r="81" spans="3:6">
      <c r="C81">
        <f t="shared" si="3"/>
        <v>2</v>
      </c>
      <c r="D81">
        <f t="shared" si="2"/>
        <v>2018</v>
      </c>
      <c r="E81" s="23">
        <v>16</v>
      </c>
      <c r="F81" s="24"/>
    </row>
    <row r="82" spans="3:6">
      <c r="C82">
        <f t="shared" si="3"/>
        <v>3</v>
      </c>
      <c r="D82">
        <f t="shared" si="2"/>
        <v>2018</v>
      </c>
      <c r="E82" s="23">
        <v>11</v>
      </c>
      <c r="F82" s="24"/>
    </row>
    <row r="83" spans="3:6">
      <c r="C83">
        <f t="shared" si="3"/>
        <v>4</v>
      </c>
      <c r="D83">
        <f t="shared" si="2"/>
        <v>2018</v>
      </c>
      <c r="E83" s="23">
        <v>22</v>
      </c>
      <c r="F83" s="24"/>
    </row>
    <row r="84" spans="3:6">
      <c r="C84">
        <f t="shared" si="3"/>
        <v>5</v>
      </c>
      <c r="D84">
        <f t="shared" si="2"/>
        <v>2018</v>
      </c>
      <c r="E84" s="23">
        <v>19</v>
      </c>
      <c r="F84" s="24"/>
    </row>
    <row r="85" spans="3:6">
      <c r="C85">
        <f t="shared" si="3"/>
        <v>6</v>
      </c>
      <c r="D85">
        <f t="shared" si="2"/>
        <v>2018</v>
      </c>
      <c r="E85" s="23">
        <v>22</v>
      </c>
      <c r="F85" s="24"/>
    </row>
    <row r="86" spans="3:6">
      <c r="C86">
        <f t="shared" si="3"/>
        <v>7</v>
      </c>
      <c r="D86">
        <f t="shared" si="2"/>
        <v>2018</v>
      </c>
      <c r="E86" s="23">
        <v>26</v>
      </c>
      <c r="F86" s="24"/>
    </row>
    <row r="87" spans="3:6">
      <c r="C87">
        <f t="shared" si="3"/>
        <v>8</v>
      </c>
      <c r="D87">
        <f t="shared" si="2"/>
        <v>2018</v>
      </c>
      <c r="E87" s="23">
        <v>31</v>
      </c>
      <c r="F87" s="24"/>
    </row>
    <row r="88" spans="3:6">
      <c r="C88">
        <f t="shared" si="3"/>
        <v>9</v>
      </c>
      <c r="D88">
        <f t="shared" si="2"/>
        <v>2018</v>
      </c>
      <c r="E88" s="23">
        <v>26</v>
      </c>
      <c r="F88" s="24"/>
    </row>
    <row r="89" spans="3:6">
      <c r="C89">
        <f t="shared" si="3"/>
        <v>10</v>
      </c>
      <c r="D89">
        <f t="shared" si="2"/>
        <v>2018</v>
      </c>
      <c r="E89" s="23">
        <v>26</v>
      </c>
      <c r="F89" s="24"/>
    </row>
    <row r="90" spans="3:6">
      <c r="C90">
        <f t="shared" si="3"/>
        <v>11</v>
      </c>
      <c r="D90">
        <f t="shared" si="2"/>
        <v>2018</v>
      </c>
      <c r="E90" s="23">
        <v>20</v>
      </c>
      <c r="F90" s="24"/>
    </row>
    <row r="91" spans="3:6">
      <c r="C91">
        <f t="shared" si="3"/>
        <v>12</v>
      </c>
      <c r="D91">
        <f t="shared" si="2"/>
        <v>2018</v>
      </c>
      <c r="E91" s="23">
        <v>16</v>
      </c>
      <c r="F91" s="24"/>
    </row>
    <row r="92" spans="3:6">
      <c r="C92">
        <f t="shared" si="3"/>
        <v>1</v>
      </c>
      <c r="D92">
        <f t="shared" si="2"/>
        <v>2019</v>
      </c>
      <c r="E92" s="23">
        <v>14</v>
      </c>
      <c r="F92" s="24"/>
    </row>
    <row r="93" spans="3:6">
      <c r="C93">
        <f t="shared" si="3"/>
        <v>2</v>
      </c>
      <c r="D93">
        <f t="shared" si="2"/>
        <v>2019</v>
      </c>
      <c r="E93" s="23">
        <v>16</v>
      </c>
      <c r="F93" s="24"/>
    </row>
    <row r="94" spans="3:6">
      <c r="C94">
        <f t="shared" si="3"/>
        <v>3</v>
      </c>
      <c r="D94">
        <f t="shared" si="2"/>
        <v>2019</v>
      </c>
      <c r="E94" s="23">
        <v>11</v>
      </c>
      <c r="F94" s="24"/>
    </row>
    <row r="95" spans="3:6">
      <c r="C95">
        <f t="shared" si="3"/>
        <v>4</v>
      </c>
      <c r="D95">
        <f t="shared" si="2"/>
        <v>2019</v>
      </c>
      <c r="E95" s="23">
        <v>22</v>
      </c>
      <c r="F95" s="24"/>
    </row>
    <row r="96" spans="3:6">
      <c r="C96">
        <f t="shared" si="3"/>
        <v>5</v>
      </c>
      <c r="D96">
        <f t="shared" si="2"/>
        <v>2019</v>
      </c>
      <c r="E96" s="23">
        <v>19</v>
      </c>
      <c r="F96" s="24"/>
    </row>
    <row r="97" spans="3:6">
      <c r="C97">
        <f t="shared" si="3"/>
        <v>6</v>
      </c>
      <c r="D97">
        <f t="shared" si="2"/>
        <v>2019</v>
      </c>
      <c r="E97" s="23">
        <v>22</v>
      </c>
      <c r="F97" s="24"/>
    </row>
    <row r="98" spans="3:6">
      <c r="C98">
        <f t="shared" si="3"/>
        <v>7</v>
      </c>
      <c r="D98">
        <f t="shared" si="2"/>
        <v>2019</v>
      </c>
      <c r="E98" s="23">
        <v>26</v>
      </c>
      <c r="F98" s="24"/>
    </row>
    <row r="99" spans="3:6">
      <c r="C99">
        <f t="shared" si="3"/>
        <v>8</v>
      </c>
      <c r="D99">
        <f t="shared" si="2"/>
        <v>2019</v>
      </c>
      <c r="E99" s="23">
        <v>31</v>
      </c>
      <c r="F99" s="24"/>
    </row>
    <row r="100" spans="3:6">
      <c r="C100">
        <f t="shared" si="3"/>
        <v>9</v>
      </c>
      <c r="D100">
        <f t="shared" si="2"/>
        <v>2019</v>
      </c>
      <c r="E100" s="23">
        <v>26</v>
      </c>
      <c r="F100" s="24"/>
    </row>
    <row r="101" spans="3:6">
      <c r="C101">
        <f t="shared" si="3"/>
        <v>10</v>
      </c>
      <c r="D101">
        <f t="shared" si="2"/>
        <v>2019</v>
      </c>
      <c r="E101" s="23">
        <v>26</v>
      </c>
      <c r="F101" s="24"/>
    </row>
    <row r="102" spans="3:6">
      <c r="C102">
        <f t="shared" si="3"/>
        <v>11</v>
      </c>
      <c r="D102">
        <f t="shared" si="2"/>
        <v>2019</v>
      </c>
      <c r="E102" s="23">
        <v>20</v>
      </c>
      <c r="F102" s="24"/>
    </row>
    <row r="103" spans="3:6">
      <c r="C103">
        <f t="shared" si="3"/>
        <v>12</v>
      </c>
      <c r="D103">
        <f t="shared" si="2"/>
        <v>2019</v>
      </c>
      <c r="E103" s="23">
        <v>16</v>
      </c>
      <c r="F103" s="24"/>
    </row>
    <row r="104" spans="3:6">
      <c r="C104">
        <f t="shared" si="3"/>
        <v>1</v>
      </c>
      <c r="D104">
        <f t="shared" si="2"/>
        <v>2020</v>
      </c>
      <c r="E104" s="23">
        <v>0</v>
      </c>
      <c r="F104" s="24"/>
    </row>
    <row r="105" spans="3:6">
      <c r="C105">
        <f t="shared" si="3"/>
        <v>2</v>
      </c>
      <c r="D105">
        <f t="shared" si="2"/>
        <v>2020</v>
      </c>
      <c r="E105" s="23">
        <v>0</v>
      </c>
      <c r="F105" s="24"/>
    </row>
    <row r="106" spans="3:6">
      <c r="C106">
        <f t="shared" si="3"/>
        <v>3</v>
      </c>
      <c r="D106">
        <f t="shared" si="2"/>
        <v>2020</v>
      </c>
      <c r="E106" s="23">
        <v>0</v>
      </c>
      <c r="F106" s="24"/>
    </row>
    <row r="107" spans="3:6">
      <c r="C107">
        <f t="shared" si="3"/>
        <v>4</v>
      </c>
      <c r="D107">
        <f t="shared" si="2"/>
        <v>2020</v>
      </c>
      <c r="E107" s="23">
        <v>0</v>
      </c>
      <c r="F107" s="24"/>
    </row>
    <row r="108" spans="3:6">
      <c r="C108">
        <f t="shared" si="3"/>
        <v>5</v>
      </c>
      <c r="D108">
        <f t="shared" si="2"/>
        <v>2020</v>
      </c>
      <c r="E108" s="23">
        <v>0</v>
      </c>
      <c r="F108" s="24"/>
    </row>
    <row r="109" spans="3:6">
      <c r="C109">
        <f t="shared" si="3"/>
        <v>6</v>
      </c>
      <c r="D109">
        <f t="shared" si="2"/>
        <v>2020</v>
      </c>
      <c r="E109" s="23">
        <v>0</v>
      </c>
      <c r="F109" s="24"/>
    </row>
    <row r="110" spans="3:6">
      <c r="C110">
        <f t="shared" si="3"/>
        <v>7</v>
      </c>
      <c r="D110">
        <f t="shared" si="2"/>
        <v>2020</v>
      </c>
      <c r="E110" s="23">
        <v>0</v>
      </c>
      <c r="F110" s="24"/>
    </row>
    <row r="111" spans="3:6">
      <c r="C111">
        <f t="shared" si="3"/>
        <v>8</v>
      </c>
      <c r="D111">
        <f t="shared" si="2"/>
        <v>2020</v>
      </c>
      <c r="E111" s="23">
        <v>0</v>
      </c>
      <c r="F111" s="24"/>
    </row>
    <row r="112" spans="3:6">
      <c r="C112">
        <f t="shared" si="3"/>
        <v>9</v>
      </c>
      <c r="D112">
        <f t="shared" si="2"/>
        <v>2020</v>
      </c>
      <c r="E112" s="23">
        <v>0</v>
      </c>
      <c r="F112" s="24"/>
    </row>
    <row r="113" spans="3:6">
      <c r="C113">
        <f t="shared" si="3"/>
        <v>10</v>
      </c>
      <c r="D113">
        <f t="shared" si="2"/>
        <v>2020</v>
      </c>
      <c r="E113" s="23">
        <v>0</v>
      </c>
      <c r="F113" s="24"/>
    </row>
    <row r="114" spans="3:6">
      <c r="C114">
        <f t="shared" si="3"/>
        <v>11</v>
      </c>
      <c r="D114">
        <f t="shared" si="2"/>
        <v>2020</v>
      </c>
      <c r="E114" s="23">
        <v>0</v>
      </c>
      <c r="F114" s="24"/>
    </row>
    <row r="115" spans="3:6">
      <c r="C115">
        <f t="shared" si="3"/>
        <v>12</v>
      </c>
      <c r="D115">
        <f t="shared" si="2"/>
        <v>2020</v>
      </c>
      <c r="E115" s="23">
        <v>0</v>
      </c>
      <c r="F115" s="24"/>
    </row>
    <row r="116" spans="3:6">
      <c r="C116">
        <f t="shared" si="3"/>
        <v>1</v>
      </c>
      <c r="D116">
        <f t="shared" si="2"/>
        <v>2021</v>
      </c>
      <c r="E116" s="23">
        <v>0</v>
      </c>
      <c r="F116" s="24"/>
    </row>
    <row r="117" spans="3:6">
      <c r="C117">
        <f t="shared" si="3"/>
        <v>2</v>
      </c>
      <c r="D117">
        <f t="shared" si="2"/>
        <v>2021</v>
      </c>
      <c r="E117" s="23">
        <v>0</v>
      </c>
      <c r="F117" s="24"/>
    </row>
    <row r="118" spans="3:6">
      <c r="C118">
        <f t="shared" si="3"/>
        <v>3</v>
      </c>
      <c r="D118">
        <f t="shared" si="2"/>
        <v>2021</v>
      </c>
      <c r="E118" s="23">
        <v>0</v>
      </c>
      <c r="F118" s="24"/>
    </row>
    <row r="119" spans="3:6">
      <c r="C119">
        <f t="shared" si="3"/>
        <v>4</v>
      </c>
      <c r="D119">
        <f t="shared" si="2"/>
        <v>2021</v>
      </c>
      <c r="E119" s="23">
        <v>0</v>
      </c>
      <c r="F119" s="24"/>
    </row>
    <row r="120" spans="3:6">
      <c r="C120">
        <f t="shared" si="3"/>
        <v>5</v>
      </c>
      <c r="D120">
        <f t="shared" si="2"/>
        <v>2021</v>
      </c>
      <c r="E120" s="23">
        <v>0</v>
      </c>
      <c r="F120" s="24"/>
    </row>
    <row r="121" spans="3:6">
      <c r="C121">
        <f t="shared" si="3"/>
        <v>6</v>
      </c>
      <c r="D121">
        <f t="shared" si="2"/>
        <v>2021</v>
      </c>
      <c r="E121" s="23">
        <v>0</v>
      </c>
      <c r="F121" s="24"/>
    </row>
    <row r="122" spans="3:6">
      <c r="C122">
        <f t="shared" si="3"/>
        <v>7</v>
      </c>
      <c r="D122">
        <f t="shared" si="2"/>
        <v>2021</v>
      </c>
      <c r="E122" s="23">
        <v>0</v>
      </c>
      <c r="F122" s="24"/>
    </row>
    <row r="123" spans="3:6">
      <c r="C123">
        <f t="shared" si="3"/>
        <v>8</v>
      </c>
      <c r="D123">
        <f t="shared" si="2"/>
        <v>2021</v>
      </c>
      <c r="E123" s="23">
        <v>0</v>
      </c>
      <c r="F123" s="24"/>
    </row>
    <row r="124" spans="3:6">
      <c r="C124">
        <f t="shared" si="3"/>
        <v>9</v>
      </c>
      <c r="D124">
        <f t="shared" si="2"/>
        <v>2021</v>
      </c>
      <c r="E124" s="23">
        <v>0</v>
      </c>
      <c r="F124" s="24"/>
    </row>
    <row r="125" spans="3:6">
      <c r="C125">
        <f t="shared" si="3"/>
        <v>10</v>
      </c>
      <c r="D125">
        <f t="shared" si="2"/>
        <v>2021</v>
      </c>
      <c r="E125" s="23">
        <v>0</v>
      </c>
      <c r="F125" s="24"/>
    </row>
    <row r="126" spans="3:6">
      <c r="C126">
        <f t="shared" si="3"/>
        <v>11</v>
      </c>
      <c r="D126">
        <f t="shared" si="2"/>
        <v>2021</v>
      </c>
      <c r="E126" s="23">
        <v>0</v>
      </c>
      <c r="F126" s="24"/>
    </row>
    <row r="127" spans="3:6">
      <c r="C127">
        <f t="shared" si="3"/>
        <v>12</v>
      </c>
      <c r="D127">
        <f t="shared" si="2"/>
        <v>2021</v>
      </c>
      <c r="E127" s="23">
        <v>0</v>
      </c>
      <c r="F127" s="24"/>
    </row>
    <row r="128" spans="3:6">
      <c r="C128">
        <f t="shared" si="3"/>
        <v>1</v>
      </c>
      <c r="D128">
        <f t="shared" si="2"/>
        <v>2022</v>
      </c>
      <c r="E128" s="23">
        <v>0</v>
      </c>
      <c r="F128" s="24"/>
    </row>
    <row r="129" spans="3:6">
      <c r="C129">
        <f t="shared" si="3"/>
        <v>2</v>
      </c>
      <c r="D129">
        <f t="shared" si="2"/>
        <v>2022</v>
      </c>
      <c r="E129" s="23">
        <v>0</v>
      </c>
      <c r="F129" s="24"/>
    </row>
    <row r="130" spans="3:6">
      <c r="C130">
        <f t="shared" si="3"/>
        <v>3</v>
      </c>
      <c r="D130">
        <f t="shared" si="2"/>
        <v>2022</v>
      </c>
      <c r="E130" s="23">
        <v>0</v>
      </c>
      <c r="F130" s="24"/>
    </row>
    <row r="131" spans="3:6">
      <c r="C131">
        <f t="shared" si="3"/>
        <v>4</v>
      </c>
      <c r="D131">
        <f t="shared" si="2"/>
        <v>2022</v>
      </c>
      <c r="E131" s="23">
        <v>0</v>
      </c>
      <c r="F131" s="24"/>
    </row>
    <row r="132" spans="3:6">
      <c r="C132">
        <f t="shared" si="3"/>
        <v>5</v>
      </c>
      <c r="D132">
        <f t="shared" si="2"/>
        <v>2022</v>
      </c>
      <c r="E132" s="23">
        <v>0</v>
      </c>
      <c r="F132" s="24"/>
    </row>
    <row r="133" spans="3:6">
      <c r="C133">
        <f t="shared" si="3"/>
        <v>6</v>
      </c>
      <c r="D133">
        <f t="shared" si="2"/>
        <v>2022</v>
      </c>
      <c r="E133" s="23">
        <v>0</v>
      </c>
      <c r="F133" s="24"/>
    </row>
    <row r="134" spans="3:6">
      <c r="C134">
        <f t="shared" si="3"/>
        <v>7</v>
      </c>
      <c r="D134">
        <f t="shared" si="2"/>
        <v>2022</v>
      </c>
      <c r="E134" s="23">
        <v>0</v>
      </c>
      <c r="F134" s="24"/>
    </row>
    <row r="135" spans="3:6">
      <c r="C135">
        <f t="shared" si="3"/>
        <v>8</v>
      </c>
      <c r="D135">
        <f t="shared" si="2"/>
        <v>2022</v>
      </c>
      <c r="E135" s="23">
        <v>0</v>
      </c>
      <c r="F135" s="24"/>
    </row>
    <row r="136" spans="3:6">
      <c r="C136">
        <f t="shared" si="3"/>
        <v>9</v>
      </c>
      <c r="D136">
        <f t="shared" si="2"/>
        <v>2022</v>
      </c>
      <c r="E136" s="23">
        <v>0</v>
      </c>
      <c r="F136" s="24"/>
    </row>
    <row r="137" spans="3:6">
      <c r="C137">
        <f t="shared" si="3"/>
        <v>10</v>
      </c>
      <c r="D137">
        <f t="shared" ref="D137:D200" si="4">IF(C137=1,D136+1,D136)</f>
        <v>2022</v>
      </c>
      <c r="E137" s="23">
        <v>0</v>
      </c>
      <c r="F137" s="24"/>
    </row>
    <row r="138" spans="3:6">
      <c r="C138">
        <f t="shared" ref="C138:C201" si="5">IF(C137=12,1,C137+1)</f>
        <v>11</v>
      </c>
      <c r="D138">
        <f t="shared" si="4"/>
        <v>2022</v>
      </c>
      <c r="E138" s="23">
        <v>0</v>
      </c>
      <c r="F138" s="24"/>
    </row>
    <row r="139" spans="3:6">
      <c r="C139">
        <f t="shared" si="5"/>
        <v>12</v>
      </c>
      <c r="D139">
        <f t="shared" si="4"/>
        <v>2022</v>
      </c>
      <c r="E139" s="23">
        <v>0</v>
      </c>
      <c r="F139" s="24"/>
    </row>
    <row r="140" spans="3:6">
      <c r="C140">
        <f t="shared" si="5"/>
        <v>1</v>
      </c>
      <c r="D140">
        <f t="shared" si="4"/>
        <v>2023</v>
      </c>
      <c r="E140" s="23">
        <v>0</v>
      </c>
      <c r="F140" s="24"/>
    </row>
    <row r="141" spans="3:6">
      <c r="C141">
        <f t="shared" si="5"/>
        <v>2</v>
      </c>
      <c r="D141">
        <f t="shared" si="4"/>
        <v>2023</v>
      </c>
      <c r="E141" s="23">
        <v>0</v>
      </c>
      <c r="F141" s="24"/>
    </row>
    <row r="142" spans="3:6">
      <c r="C142">
        <f t="shared" si="5"/>
        <v>3</v>
      </c>
      <c r="D142">
        <f t="shared" si="4"/>
        <v>2023</v>
      </c>
      <c r="E142" s="23">
        <v>0</v>
      </c>
      <c r="F142" s="24"/>
    </row>
    <row r="143" spans="3:6">
      <c r="C143">
        <f t="shared" si="5"/>
        <v>4</v>
      </c>
      <c r="D143">
        <f t="shared" si="4"/>
        <v>2023</v>
      </c>
      <c r="E143" s="23">
        <v>0</v>
      </c>
      <c r="F143" s="24"/>
    </row>
    <row r="144" spans="3:6">
      <c r="C144">
        <f t="shared" si="5"/>
        <v>5</v>
      </c>
      <c r="D144">
        <f t="shared" si="4"/>
        <v>2023</v>
      </c>
      <c r="E144" s="23">
        <v>0</v>
      </c>
      <c r="F144" s="24"/>
    </row>
    <row r="145" spans="3:6">
      <c r="C145">
        <f t="shared" si="5"/>
        <v>6</v>
      </c>
      <c r="D145">
        <f t="shared" si="4"/>
        <v>2023</v>
      </c>
      <c r="E145" s="23">
        <v>0</v>
      </c>
      <c r="F145" s="24"/>
    </row>
    <row r="146" spans="3:6">
      <c r="C146">
        <f t="shared" si="5"/>
        <v>7</v>
      </c>
      <c r="D146">
        <f t="shared" si="4"/>
        <v>2023</v>
      </c>
      <c r="E146" s="23">
        <v>0</v>
      </c>
      <c r="F146" s="24"/>
    </row>
    <row r="147" spans="3:6">
      <c r="C147">
        <f t="shared" si="5"/>
        <v>8</v>
      </c>
      <c r="D147">
        <f t="shared" si="4"/>
        <v>2023</v>
      </c>
      <c r="E147" s="23">
        <v>0</v>
      </c>
      <c r="F147" s="24"/>
    </row>
    <row r="148" spans="3:6">
      <c r="C148">
        <f t="shared" si="5"/>
        <v>9</v>
      </c>
      <c r="D148">
        <f t="shared" si="4"/>
        <v>2023</v>
      </c>
      <c r="E148" s="23">
        <v>0</v>
      </c>
      <c r="F148" s="24"/>
    </row>
    <row r="149" spans="3:6">
      <c r="C149">
        <f t="shared" si="5"/>
        <v>10</v>
      </c>
      <c r="D149">
        <f t="shared" si="4"/>
        <v>2023</v>
      </c>
      <c r="E149" s="23">
        <v>0</v>
      </c>
      <c r="F149" s="24"/>
    </row>
    <row r="150" spans="3:6">
      <c r="C150">
        <f t="shared" si="5"/>
        <v>11</v>
      </c>
      <c r="D150">
        <f t="shared" si="4"/>
        <v>2023</v>
      </c>
      <c r="E150" s="23">
        <v>0</v>
      </c>
      <c r="F150" s="24"/>
    </row>
    <row r="151" spans="3:6">
      <c r="C151">
        <f t="shared" si="5"/>
        <v>12</v>
      </c>
      <c r="D151">
        <f t="shared" si="4"/>
        <v>2023</v>
      </c>
      <c r="E151" s="23">
        <v>0</v>
      </c>
      <c r="F151" s="24"/>
    </row>
    <row r="152" spans="3:6">
      <c r="C152">
        <f t="shared" si="5"/>
        <v>1</v>
      </c>
      <c r="D152">
        <f t="shared" si="4"/>
        <v>2024</v>
      </c>
      <c r="E152" s="23">
        <v>0</v>
      </c>
      <c r="F152" s="24"/>
    </row>
    <row r="153" spans="3:6">
      <c r="C153">
        <f t="shared" si="5"/>
        <v>2</v>
      </c>
      <c r="D153">
        <f t="shared" si="4"/>
        <v>2024</v>
      </c>
      <c r="E153" s="23">
        <v>0</v>
      </c>
      <c r="F153" s="24"/>
    </row>
    <row r="154" spans="3:6">
      <c r="C154">
        <f t="shared" si="5"/>
        <v>3</v>
      </c>
      <c r="D154">
        <f t="shared" si="4"/>
        <v>2024</v>
      </c>
      <c r="E154" s="23">
        <v>0</v>
      </c>
      <c r="F154" s="24"/>
    </row>
    <row r="155" spans="3:6">
      <c r="C155">
        <f t="shared" si="5"/>
        <v>4</v>
      </c>
      <c r="D155">
        <f t="shared" si="4"/>
        <v>2024</v>
      </c>
      <c r="E155" s="23">
        <v>0</v>
      </c>
      <c r="F155" s="24"/>
    </row>
    <row r="156" spans="3:6">
      <c r="C156">
        <f t="shared" si="5"/>
        <v>5</v>
      </c>
      <c r="D156">
        <f t="shared" si="4"/>
        <v>2024</v>
      </c>
      <c r="E156" s="23">
        <v>0</v>
      </c>
      <c r="F156" s="24"/>
    </row>
    <row r="157" spans="3:6">
      <c r="C157">
        <f t="shared" si="5"/>
        <v>6</v>
      </c>
      <c r="D157">
        <f t="shared" si="4"/>
        <v>2024</v>
      </c>
      <c r="E157" s="23">
        <v>0</v>
      </c>
      <c r="F157" s="24"/>
    </row>
    <row r="158" spans="3:6">
      <c r="C158">
        <f t="shared" si="5"/>
        <v>7</v>
      </c>
      <c r="D158">
        <f t="shared" si="4"/>
        <v>2024</v>
      </c>
      <c r="E158" s="23">
        <v>0</v>
      </c>
      <c r="F158" s="24"/>
    </row>
    <row r="159" spans="3:6">
      <c r="C159">
        <f t="shared" si="5"/>
        <v>8</v>
      </c>
      <c r="D159">
        <f t="shared" si="4"/>
        <v>2024</v>
      </c>
      <c r="E159" s="23">
        <v>0</v>
      </c>
      <c r="F159" s="24"/>
    </row>
    <row r="160" spans="3:6">
      <c r="C160">
        <f t="shared" si="5"/>
        <v>9</v>
      </c>
      <c r="D160">
        <f t="shared" si="4"/>
        <v>2024</v>
      </c>
      <c r="E160" s="23">
        <v>0</v>
      </c>
      <c r="F160" s="24"/>
    </row>
    <row r="161" spans="3:6">
      <c r="C161">
        <f t="shared" si="5"/>
        <v>10</v>
      </c>
      <c r="D161">
        <f t="shared" si="4"/>
        <v>2024</v>
      </c>
      <c r="E161" s="23">
        <v>0</v>
      </c>
      <c r="F161" s="24"/>
    </row>
    <row r="162" spans="3:6">
      <c r="C162">
        <f t="shared" si="5"/>
        <v>11</v>
      </c>
      <c r="D162">
        <f t="shared" si="4"/>
        <v>2024</v>
      </c>
      <c r="E162" s="23">
        <v>0</v>
      </c>
      <c r="F162" s="24"/>
    </row>
    <row r="163" spans="3:6">
      <c r="C163">
        <f t="shared" si="5"/>
        <v>12</v>
      </c>
      <c r="D163">
        <f t="shared" si="4"/>
        <v>2024</v>
      </c>
      <c r="E163" s="23">
        <v>0</v>
      </c>
      <c r="F163" s="24"/>
    </row>
    <row r="164" spans="3:6">
      <c r="C164">
        <f t="shared" si="5"/>
        <v>1</v>
      </c>
      <c r="D164">
        <f t="shared" si="4"/>
        <v>2025</v>
      </c>
      <c r="E164" s="23">
        <v>0</v>
      </c>
      <c r="F164" s="24"/>
    </row>
    <row r="165" spans="3:6">
      <c r="C165">
        <f t="shared" si="5"/>
        <v>2</v>
      </c>
      <c r="D165">
        <f t="shared" si="4"/>
        <v>2025</v>
      </c>
      <c r="E165" s="23">
        <v>0</v>
      </c>
      <c r="F165" s="24"/>
    </row>
    <row r="166" spans="3:6">
      <c r="C166">
        <f t="shared" si="5"/>
        <v>3</v>
      </c>
      <c r="D166">
        <f t="shared" si="4"/>
        <v>2025</v>
      </c>
      <c r="E166" s="23">
        <v>0</v>
      </c>
      <c r="F166" s="24"/>
    </row>
    <row r="167" spans="3:6">
      <c r="C167">
        <f t="shared" si="5"/>
        <v>4</v>
      </c>
      <c r="D167">
        <f t="shared" si="4"/>
        <v>2025</v>
      </c>
      <c r="E167" s="23">
        <v>0</v>
      </c>
      <c r="F167" s="24"/>
    </row>
    <row r="168" spans="3:6">
      <c r="C168">
        <f t="shared" si="5"/>
        <v>5</v>
      </c>
      <c r="D168">
        <f t="shared" si="4"/>
        <v>2025</v>
      </c>
      <c r="E168" s="23">
        <v>0</v>
      </c>
      <c r="F168" s="24"/>
    </row>
    <row r="169" spans="3:6">
      <c r="C169">
        <f t="shared" si="5"/>
        <v>6</v>
      </c>
      <c r="D169">
        <f t="shared" si="4"/>
        <v>2025</v>
      </c>
      <c r="E169" s="23">
        <v>0</v>
      </c>
      <c r="F169" s="24"/>
    </row>
    <row r="170" spans="3:6">
      <c r="C170">
        <f t="shared" si="5"/>
        <v>7</v>
      </c>
      <c r="D170">
        <f t="shared" si="4"/>
        <v>2025</v>
      </c>
      <c r="E170" s="23">
        <v>0</v>
      </c>
      <c r="F170" s="24"/>
    </row>
    <row r="171" spans="3:6">
      <c r="C171">
        <f t="shared" si="5"/>
        <v>8</v>
      </c>
      <c r="D171">
        <f t="shared" si="4"/>
        <v>2025</v>
      </c>
      <c r="E171" s="23">
        <v>0</v>
      </c>
      <c r="F171" s="24"/>
    </row>
    <row r="172" spans="3:6">
      <c r="C172">
        <f t="shared" si="5"/>
        <v>9</v>
      </c>
      <c r="D172">
        <f t="shared" si="4"/>
        <v>2025</v>
      </c>
      <c r="E172" s="23">
        <v>0</v>
      </c>
      <c r="F172" s="24"/>
    </row>
    <row r="173" spans="3:6">
      <c r="C173">
        <f t="shared" si="5"/>
        <v>10</v>
      </c>
      <c r="D173">
        <f t="shared" si="4"/>
        <v>2025</v>
      </c>
      <c r="E173" s="23">
        <v>0</v>
      </c>
      <c r="F173" s="24"/>
    </row>
    <row r="174" spans="3:6">
      <c r="C174">
        <f t="shared" si="5"/>
        <v>11</v>
      </c>
      <c r="D174">
        <f t="shared" si="4"/>
        <v>2025</v>
      </c>
      <c r="E174" s="23">
        <v>0</v>
      </c>
      <c r="F174" s="24"/>
    </row>
    <row r="175" spans="3:6">
      <c r="C175">
        <f t="shared" si="5"/>
        <v>12</v>
      </c>
      <c r="D175">
        <f t="shared" si="4"/>
        <v>2025</v>
      </c>
      <c r="E175" s="23">
        <v>0</v>
      </c>
      <c r="F175" s="24"/>
    </row>
    <row r="176" spans="3:6">
      <c r="C176">
        <f t="shared" si="5"/>
        <v>1</v>
      </c>
      <c r="D176">
        <f t="shared" si="4"/>
        <v>2026</v>
      </c>
      <c r="E176" s="23">
        <v>0</v>
      </c>
      <c r="F176" s="24"/>
    </row>
    <row r="177" spans="3:6">
      <c r="C177">
        <f t="shared" si="5"/>
        <v>2</v>
      </c>
      <c r="D177">
        <f t="shared" si="4"/>
        <v>2026</v>
      </c>
      <c r="E177" s="23">
        <v>0</v>
      </c>
      <c r="F177" s="24"/>
    </row>
    <row r="178" spans="3:6">
      <c r="C178">
        <f t="shared" si="5"/>
        <v>3</v>
      </c>
      <c r="D178">
        <f t="shared" si="4"/>
        <v>2026</v>
      </c>
      <c r="E178" s="23">
        <v>0</v>
      </c>
      <c r="F178" s="24"/>
    </row>
    <row r="179" spans="3:6">
      <c r="C179">
        <f t="shared" si="5"/>
        <v>4</v>
      </c>
      <c r="D179">
        <f t="shared" si="4"/>
        <v>2026</v>
      </c>
      <c r="E179" s="23">
        <v>0</v>
      </c>
      <c r="F179" s="24"/>
    </row>
    <row r="180" spans="3:6">
      <c r="C180">
        <f t="shared" si="5"/>
        <v>5</v>
      </c>
      <c r="D180">
        <f t="shared" si="4"/>
        <v>2026</v>
      </c>
      <c r="E180" s="23">
        <v>0</v>
      </c>
      <c r="F180" s="24"/>
    </row>
    <row r="181" spans="3:6">
      <c r="C181">
        <f t="shared" si="5"/>
        <v>6</v>
      </c>
      <c r="D181">
        <f t="shared" si="4"/>
        <v>2026</v>
      </c>
      <c r="E181" s="23">
        <v>0</v>
      </c>
      <c r="F181" s="24"/>
    </row>
    <row r="182" spans="3:6">
      <c r="C182">
        <f t="shared" si="5"/>
        <v>7</v>
      </c>
      <c r="D182">
        <f t="shared" si="4"/>
        <v>2026</v>
      </c>
      <c r="E182" s="23">
        <v>0</v>
      </c>
      <c r="F182" s="24"/>
    </row>
    <row r="183" spans="3:6">
      <c r="C183">
        <f t="shared" si="5"/>
        <v>8</v>
      </c>
      <c r="D183">
        <f t="shared" si="4"/>
        <v>2026</v>
      </c>
      <c r="E183" s="23">
        <v>0</v>
      </c>
      <c r="F183" s="24"/>
    </row>
    <row r="184" spans="3:6">
      <c r="C184">
        <f t="shared" si="5"/>
        <v>9</v>
      </c>
      <c r="D184">
        <f t="shared" si="4"/>
        <v>2026</v>
      </c>
      <c r="E184" s="23">
        <v>0</v>
      </c>
      <c r="F184" s="24"/>
    </row>
    <row r="185" spans="3:6">
      <c r="C185">
        <f t="shared" si="5"/>
        <v>10</v>
      </c>
      <c r="D185">
        <f t="shared" si="4"/>
        <v>2026</v>
      </c>
      <c r="E185" s="23">
        <v>0</v>
      </c>
      <c r="F185" s="24"/>
    </row>
    <row r="186" spans="3:6">
      <c r="C186">
        <f t="shared" si="5"/>
        <v>11</v>
      </c>
      <c r="D186">
        <f t="shared" si="4"/>
        <v>2026</v>
      </c>
      <c r="E186" s="23">
        <v>0</v>
      </c>
      <c r="F186" s="24"/>
    </row>
    <row r="187" spans="3:6">
      <c r="C187">
        <f t="shared" si="5"/>
        <v>12</v>
      </c>
      <c r="D187">
        <f t="shared" si="4"/>
        <v>2026</v>
      </c>
      <c r="E187" s="23">
        <v>0</v>
      </c>
      <c r="F187" s="24"/>
    </row>
    <row r="188" spans="3:6">
      <c r="C188">
        <f t="shared" si="5"/>
        <v>1</v>
      </c>
      <c r="D188">
        <f t="shared" si="4"/>
        <v>2027</v>
      </c>
      <c r="E188" s="23">
        <v>0</v>
      </c>
      <c r="F188" s="24"/>
    </row>
    <row r="189" spans="3:6">
      <c r="C189">
        <f t="shared" si="5"/>
        <v>2</v>
      </c>
      <c r="D189">
        <f t="shared" si="4"/>
        <v>2027</v>
      </c>
      <c r="E189" s="23">
        <v>0</v>
      </c>
      <c r="F189" s="24"/>
    </row>
    <row r="190" spans="3:6">
      <c r="C190">
        <f t="shared" si="5"/>
        <v>3</v>
      </c>
      <c r="D190">
        <f t="shared" si="4"/>
        <v>2027</v>
      </c>
      <c r="E190" s="23">
        <v>0</v>
      </c>
      <c r="F190" s="24"/>
    </row>
    <row r="191" spans="3:6">
      <c r="C191">
        <f t="shared" si="5"/>
        <v>4</v>
      </c>
      <c r="D191">
        <f t="shared" si="4"/>
        <v>2027</v>
      </c>
      <c r="E191" s="23">
        <v>0</v>
      </c>
      <c r="F191" s="24"/>
    </row>
    <row r="192" spans="3:6">
      <c r="C192">
        <f t="shared" si="5"/>
        <v>5</v>
      </c>
      <c r="D192">
        <f t="shared" si="4"/>
        <v>2027</v>
      </c>
      <c r="E192" s="23">
        <v>0</v>
      </c>
      <c r="F192" s="24"/>
    </row>
    <row r="193" spans="3:6">
      <c r="C193">
        <f t="shared" si="5"/>
        <v>6</v>
      </c>
      <c r="D193">
        <f t="shared" si="4"/>
        <v>2027</v>
      </c>
      <c r="E193" s="23">
        <v>0</v>
      </c>
      <c r="F193" s="24"/>
    </row>
    <row r="194" spans="3:6">
      <c r="C194">
        <f t="shared" si="5"/>
        <v>7</v>
      </c>
      <c r="D194">
        <f t="shared" si="4"/>
        <v>2027</v>
      </c>
      <c r="E194" s="23">
        <v>0</v>
      </c>
      <c r="F194" s="24"/>
    </row>
    <row r="195" spans="3:6">
      <c r="C195">
        <f t="shared" si="5"/>
        <v>8</v>
      </c>
      <c r="D195">
        <f t="shared" si="4"/>
        <v>2027</v>
      </c>
      <c r="E195" s="23">
        <v>0</v>
      </c>
      <c r="F195" s="24"/>
    </row>
    <row r="196" spans="3:6">
      <c r="C196">
        <f t="shared" si="5"/>
        <v>9</v>
      </c>
      <c r="D196">
        <f t="shared" si="4"/>
        <v>2027</v>
      </c>
      <c r="E196" s="23">
        <v>0</v>
      </c>
      <c r="F196" s="24"/>
    </row>
    <row r="197" spans="3:6">
      <c r="C197">
        <f t="shared" si="5"/>
        <v>10</v>
      </c>
      <c r="D197">
        <f t="shared" si="4"/>
        <v>2027</v>
      </c>
      <c r="E197" s="23">
        <v>0</v>
      </c>
      <c r="F197" s="24"/>
    </row>
    <row r="198" spans="3:6">
      <c r="C198">
        <f t="shared" si="5"/>
        <v>11</v>
      </c>
      <c r="D198">
        <f t="shared" si="4"/>
        <v>2027</v>
      </c>
      <c r="E198" s="23">
        <v>0</v>
      </c>
      <c r="F198" s="24"/>
    </row>
    <row r="199" spans="3:6">
      <c r="C199">
        <f t="shared" si="5"/>
        <v>12</v>
      </c>
      <c r="D199">
        <f t="shared" si="4"/>
        <v>2027</v>
      </c>
      <c r="E199" s="23">
        <v>0</v>
      </c>
      <c r="F199" s="24"/>
    </row>
    <row r="200" spans="3:6">
      <c r="C200">
        <f t="shared" si="5"/>
        <v>1</v>
      </c>
      <c r="D200">
        <f t="shared" si="4"/>
        <v>2028</v>
      </c>
      <c r="E200" s="23">
        <v>0</v>
      </c>
      <c r="F200" s="24"/>
    </row>
    <row r="201" spans="3:6">
      <c r="C201">
        <f t="shared" si="5"/>
        <v>2</v>
      </c>
      <c r="D201">
        <f t="shared" ref="D201:D264" si="6">IF(C201=1,D200+1,D200)</f>
        <v>2028</v>
      </c>
      <c r="E201" s="23">
        <v>0</v>
      </c>
      <c r="F201" s="24"/>
    </row>
    <row r="202" spans="3:6">
      <c r="C202">
        <f t="shared" ref="C202:C265" si="7">IF(C201=12,1,C201+1)</f>
        <v>3</v>
      </c>
      <c r="D202">
        <f t="shared" si="6"/>
        <v>2028</v>
      </c>
      <c r="E202" s="23">
        <v>0</v>
      </c>
      <c r="F202" s="24"/>
    </row>
    <row r="203" spans="3:6">
      <c r="C203">
        <f t="shared" si="7"/>
        <v>4</v>
      </c>
      <c r="D203">
        <f t="shared" si="6"/>
        <v>2028</v>
      </c>
      <c r="E203" s="23">
        <v>0</v>
      </c>
      <c r="F203" s="24"/>
    </row>
    <row r="204" spans="3:6">
      <c r="C204">
        <f t="shared" si="7"/>
        <v>5</v>
      </c>
      <c r="D204">
        <f t="shared" si="6"/>
        <v>2028</v>
      </c>
      <c r="E204" s="23">
        <v>0</v>
      </c>
      <c r="F204" s="24"/>
    </row>
    <row r="205" spans="3:6">
      <c r="C205">
        <f t="shared" si="7"/>
        <v>6</v>
      </c>
      <c r="D205">
        <f t="shared" si="6"/>
        <v>2028</v>
      </c>
      <c r="E205" s="23">
        <v>0</v>
      </c>
      <c r="F205" s="24"/>
    </row>
    <row r="206" spans="3:6">
      <c r="C206">
        <f t="shared" si="7"/>
        <v>7</v>
      </c>
      <c r="D206">
        <f t="shared" si="6"/>
        <v>2028</v>
      </c>
      <c r="E206" s="23">
        <v>0</v>
      </c>
      <c r="F206" s="24"/>
    </row>
    <row r="207" spans="3:6">
      <c r="C207">
        <f t="shared" si="7"/>
        <v>8</v>
      </c>
      <c r="D207">
        <f t="shared" si="6"/>
        <v>2028</v>
      </c>
      <c r="E207" s="23">
        <v>0</v>
      </c>
      <c r="F207" s="24"/>
    </row>
    <row r="208" spans="3:6">
      <c r="C208">
        <f t="shared" si="7"/>
        <v>9</v>
      </c>
      <c r="D208">
        <f t="shared" si="6"/>
        <v>2028</v>
      </c>
      <c r="E208" s="23">
        <v>0</v>
      </c>
      <c r="F208" s="24"/>
    </row>
    <row r="209" spans="3:6">
      <c r="C209">
        <f t="shared" si="7"/>
        <v>10</v>
      </c>
      <c r="D209">
        <f t="shared" si="6"/>
        <v>2028</v>
      </c>
      <c r="E209" s="23">
        <v>0</v>
      </c>
      <c r="F209" s="24"/>
    </row>
    <row r="210" spans="3:6">
      <c r="C210">
        <f t="shared" si="7"/>
        <v>11</v>
      </c>
      <c r="D210">
        <f t="shared" si="6"/>
        <v>2028</v>
      </c>
      <c r="E210" s="23">
        <v>0</v>
      </c>
      <c r="F210" s="24"/>
    </row>
    <row r="211" spans="3:6">
      <c r="C211">
        <f t="shared" si="7"/>
        <v>12</v>
      </c>
      <c r="D211">
        <f t="shared" si="6"/>
        <v>2028</v>
      </c>
      <c r="E211" s="23">
        <v>0</v>
      </c>
      <c r="F211" s="24"/>
    </row>
    <row r="212" spans="3:6">
      <c r="C212">
        <f t="shared" si="7"/>
        <v>1</v>
      </c>
      <c r="D212">
        <f t="shared" si="6"/>
        <v>2029</v>
      </c>
      <c r="E212" s="23">
        <v>0</v>
      </c>
      <c r="F212" s="24"/>
    </row>
    <row r="213" spans="3:6">
      <c r="C213">
        <f t="shared" si="7"/>
        <v>2</v>
      </c>
      <c r="D213">
        <f t="shared" si="6"/>
        <v>2029</v>
      </c>
      <c r="E213" s="23">
        <v>0</v>
      </c>
      <c r="F213" s="24"/>
    </row>
    <row r="214" spans="3:6">
      <c r="C214">
        <f t="shared" si="7"/>
        <v>3</v>
      </c>
      <c r="D214">
        <f t="shared" si="6"/>
        <v>2029</v>
      </c>
      <c r="E214" s="23">
        <v>0</v>
      </c>
      <c r="F214" s="24"/>
    </row>
    <row r="215" spans="3:6">
      <c r="C215">
        <f t="shared" si="7"/>
        <v>4</v>
      </c>
      <c r="D215">
        <f t="shared" si="6"/>
        <v>2029</v>
      </c>
      <c r="E215" s="23">
        <v>0</v>
      </c>
      <c r="F215" s="24"/>
    </row>
    <row r="216" spans="3:6">
      <c r="C216">
        <f t="shared" si="7"/>
        <v>5</v>
      </c>
      <c r="D216">
        <f t="shared" si="6"/>
        <v>2029</v>
      </c>
      <c r="E216" s="23">
        <v>0</v>
      </c>
      <c r="F216" s="24"/>
    </row>
    <row r="217" spans="3:6">
      <c r="C217">
        <f t="shared" si="7"/>
        <v>6</v>
      </c>
      <c r="D217">
        <f t="shared" si="6"/>
        <v>2029</v>
      </c>
      <c r="E217" s="23">
        <v>0</v>
      </c>
      <c r="F217" s="24"/>
    </row>
    <row r="218" spans="3:6">
      <c r="C218">
        <f t="shared" si="7"/>
        <v>7</v>
      </c>
      <c r="D218">
        <f t="shared" si="6"/>
        <v>2029</v>
      </c>
      <c r="E218" s="23">
        <v>0</v>
      </c>
      <c r="F218" s="24"/>
    </row>
    <row r="219" spans="3:6">
      <c r="C219">
        <f t="shared" si="7"/>
        <v>8</v>
      </c>
      <c r="D219">
        <f t="shared" si="6"/>
        <v>2029</v>
      </c>
      <c r="E219" s="23">
        <v>0</v>
      </c>
      <c r="F219" s="24"/>
    </row>
    <row r="220" spans="3:6">
      <c r="C220">
        <f t="shared" si="7"/>
        <v>9</v>
      </c>
      <c r="D220">
        <f t="shared" si="6"/>
        <v>2029</v>
      </c>
      <c r="E220" s="23">
        <v>0</v>
      </c>
      <c r="F220" s="24"/>
    </row>
    <row r="221" spans="3:6">
      <c r="C221">
        <f t="shared" si="7"/>
        <v>10</v>
      </c>
      <c r="D221">
        <f t="shared" si="6"/>
        <v>2029</v>
      </c>
      <c r="E221" s="23">
        <v>0</v>
      </c>
      <c r="F221" s="24"/>
    </row>
    <row r="222" spans="3:6">
      <c r="C222">
        <f t="shared" si="7"/>
        <v>11</v>
      </c>
      <c r="D222">
        <f t="shared" si="6"/>
        <v>2029</v>
      </c>
      <c r="E222" s="23">
        <v>0</v>
      </c>
      <c r="F222" s="24"/>
    </row>
    <row r="223" spans="3:6">
      <c r="C223">
        <f t="shared" si="7"/>
        <v>12</v>
      </c>
      <c r="D223">
        <f t="shared" si="6"/>
        <v>2029</v>
      </c>
      <c r="E223" s="23">
        <v>0</v>
      </c>
      <c r="F223" s="24"/>
    </row>
    <row r="224" spans="3:6">
      <c r="C224">
        <f t="shared" si="7"/>
        <v>1</v>
      </c>
      <c r="D224">
        <f t="shared" si="6"/>
        <v>2030</v>
      </c>
      <c r="E224" s="23">
        <v>0</v>
      </c>
      <c r="F224" s="24"/>
    </row>
    <row r="225" spans="3:6">
      <c r="C225">
        <f t="shared" si="7"/>
        <v>2</v>
      </c>
      <c r="D225">
        <f t="shared" si="6"/>
        <v>2030</v>
      </c>
      <c r="E225" s="23">
        <v>0</v>
      </c>
      <c r="F225" s="24"/>
    </row>
    <row r="226" spans="3:6">
      <c r="C226">
        <f t="shared" si="7"/>
        <v>3</v>
      </c>
      <c r="D226">
        <f t="shared" si="6"/>
        <v>2030</v>
      </c>
      <c r="E226" s="23">
        <v>0</v>
      </c>
      <c r="F226" s="24"/>
    </row>
    <row r="227" spans="3:6">
      <c r="C227">
        <f t="shared" si="7"/>
        <v>4</v>
      </c>
      <c r="D227">
        <f t="shared" si="6"/>
        <v>2030</v>
      </c>
      <c r="E227" s="23">
        <v>0</v>
      </c>
      <c r="F227" s="24"/>
    </row>
    <row r="228" spans="3:6">
      <c r="C228">
        <f t="shared" si="7"/>
        <v>5</v>
      </c>
      <c r="D228">
        <f t="shared" si="6"/>
        <v>2030</v>
      </c>
      <c r="E228" s="23">
        <v>0</v>
      </c>
      <c r="F228" s="24"/>
    </row>
    <row r="229" spans="3:6">
      <c r="C229">
        <f t="shared" si="7"/>
        <v>6</v>
      </c>
      <c r="D229">
        <f t="shared" si="6"/>
        <v>2030</v>
      </c>
      <c r="E229" s="23">
        <v>0</v>
      </c>
      <c r="F229" s="24"/>
    </row>
    <row r="230" spans="3:6">
      <c r="C230">
        <f t="shared" si="7"/>
        <v>7</v>
      </c>
      <c r="D230">
        <f t="shared" si="6"/>
        <v>2030</v>
      </c>
      <c r="E230" s="23">
        <v>0</v>
      </c>
      <c r="F230" s="24"/>
    </row>
    <row r="231" spans="3:6">
      <c r="C231">
        <f t="shared" si="7"/>
        <v>8</v>
      </c>
      <c r="D231">
        <f t="shared" si="6"/>
        <v>2030</v>
      </c>
      <c r="E231" s="23">
        <v>0</v>
      </c>
      <c r="F231" s="24"/>
    </row>
    <row r="232" spans="3:6">
      <c r="C232">
        <f t="shared" si="7"/>
        <v>9</v>
      </c>
      <c r="D232">
        <f t="shared" si="6"/>
        <v>2030</v>
      </c>
      <c r="E232" s="23">
        <v>0</v>
      </c>
      <c r="F232" s="24"/>
    </row>
    <row r="233" spans="3:6">
      <c r="C233">
        <f t="shared" si="7"/>
        <v>10</v>
      </c>
      <c r="D233">
        <f t="shared" si="6"/>
        <v>2030</v>
      </c>
      <c r="E233" s="23">
        <v>0</v>
      </c>
      <c r="F233" s="24"/>
    </row>
    <row r="234" spans="3:6">
      <c r="C234">
        <f t="shared" si="7"/>
        <v>11</v>
      </c>
      <c r="D234">
        <f t="shared" si="6"/>
        <v>2030</v>
      </c>
      <c r="E234" s="23">
        <v>0</v>
      </c>
      <c r="F234" s="24"/>
    </row>
    <row r="235" spans="3:6">
      <c r="C235">
        <f t="shared" si="7"/>
        <v>12</v>
      </c>
      <c r="D235">
        <f t="shared" si="6"/>
        <v>2030</v>
      </c>
      <c r="E235" s="23">
        <v>0</v>
      </c>
      <c r="F235" s="24"/>
    </row>
    <row r="236" spans="3:6">
      <c r="C236">
        <f t="shared" si="7"/>
        <v>1</v>
      </c>
      <c r="D236">
        <f t="shared" si="6"/>
        <v>2031</v>
      </c>
      <c r="E236" s="23">
        <v>0</v>
      </c>
      <c r="F236" s="24"/>
    </row>
    <row r="237" spans="3:6">
      <c r="C237">
        <f t="shared" si="7"/>
        <v>2</v>
      </c>
      <c r="D237">
        <f t="shared" si="6"/>
        <v>2031</v>
      </c>
      <c r="E237" s="23">
        <v>0</v>
      </c>
      <c r="F237" s="24"/>
    </row>
    <row r="238" spans="3:6">
      <c r="C238">
        <f t="shared" si="7"/>
        <v>3</v>
      </c>
      <c r="D238">
        <f t="shared" si="6"/>
        <v>2031</v>
      </c>
      <c r="E238" s="23">
        <v>0</v>
      </c>
      <c r="F238" s="24"/>
    </row>
    <row r="239" spans="3:6">
      <c r="C239">
        <f t="shared" si="7"/>
        <v>4</v>
      </c>
      <c r="D239">
        <f t="shared" si="6"/>
        <v>2031</v>
      </c>
      <c r="E239" s="23">
        <v>0</v>
      </c>
      <c r="F239" s="24"/>
    </row>
    <row r="240" spans="3:6">
      <c r="C240">
        <f t="shared" si="7"/>
        <v>5</v>
      </c>
      <c r="D240">
        <f t="shared" si="6"/>
        <v>2031</v>
      </c>
      <c r="E240" s="23">
        <v>0</v>
      </c>
      <c r="F240" s="24"/>
    </row>
    <row r="241" spans="3:6">
      <c r="C241">
        <f t="shared" si="7"/>
        <v>6</v>
      </c>
      <c r="D241">
        <f t="shared" si="6"/>
        <v>2031</v>
      </c>
      <c r="E241" s="23">
        <v>0</v>
      </c>
      <c r="F241" s="24"/>
    </row>
    <row r="242" spans="3:6">
      <c r="C242">
        <f t="shared" si="7"/>
        <v>7</v>
      </c>
      <c r="D242">
        <f t="shared" si="6"/>
        <v>2031</v>
      </c>
      <c r="E242" s="23">
        <v>0</v>
      </c>
      <c r="F242" s="24"/>
    </row>
    <row r="243" spans="3:6">
      <c r="C243">
        <f t="shared" si="7"/>
        <v>8</v>
      </c>
      <c r="D243">
        <f t="shared" si="6"/>
        <v>2031</v>
      </c>
      <c r="E243" s="23">
        <v>0</v>
      </c>
      <c r="F243" s="24"/>
    </row>
    <row r="244" spans="3:6">
      <c r="C244">
        <f t="shared" si="7"/>
        <v>9</v>
      </c>
      <c r="D244">
        <f t="shared" si="6"/>
        <v>2031</v>
      </c>
      <c r="E244" s="23">
        <v>0</v>
      </c>
      <c r="F244" s="24"/>
    </row>
    <row r="245" spans="3:6">
      <c r="C245">
        <f t="shared" si="7"/>
        <v>10</v>
      </c>
      <c r="D245">
        <f t="shared" si="6"/>
        <v>2031</v>
      </c>
      <c r="E245" s="23">
        <v>0</v>
      </c>
      <c r="F245" s="24"/>
    </row>
    <row r="246" spans="3:6">
      <c r="C246">
        <f t="shared" si="7"/>
        <v>11</v>
      </c>
      <c r="D246">
        <f t="shared" si="6"/>
        <v>2031</v>
      </c>
      <c r="E246" s="23">
        <v>0</v>
      </c>
      <c r="F246" s="24"/>
    </row>
    <row r="247" spans="3:6">
      <c r="C247">
        <f t="shared" si="7"/>
        <v>12</v>
      </c>
      <c r="D247">
        <f t="shared" si="6"/>
        <v>2031</v>
      </c>
      <c r="E247" s="23">
        <v>0</v>
      </c>
      <c r="F247" s="24"/>
    </row>
    <row r="248" spans="3:6">
      <c r="C248">
        <f t="shared" si="7"/>
        <v>1</v>
      </c>
      <c r="D248">
        <f t="shared" si="6"/>
        <v>2032</v>
      </c>
      <c r="E248" s="23">
        <v>0</v>
      </c>
      <c r="F248" s="24"/>
    </row>
    <row r="249" spans="3:6">
      <c r="C249">
        <f t="shared" si="7"/>
        <v>2</v>
      </c>
      <c r="D249">
        <f t="shared" si="6"/>
        <v>2032</v>
      </c>
      <c r="E249" s="23">
        <v>0</v>
      </c>
      <c r="F249" s="24"/>
    </row>
    <row r="250" spans="3:6">
      <c r="C250">
        <f t="shared" si="7"/>
        <v>3</v>
      </c>
      <c r="D250">
        <f t="shared" si="6"/>
        <v>2032</v>
      </c>
      <c r="E250" s="23">
        <v>0</v>
      </c>
      <c r="F250" s="24"/>
    </row>
    <row r="251" spans="3:6">
      <c r="C251">
        <f t="shared" si="7"/>
        <v>4</v>
      </c>
      <c r="D251">
        <f t="shared" si="6"/>
        <v>2032</v>
      </c>
      <c r="E251" s="23">
        <v>0</v>
      </c>
      <c r="F251" s="24"/>
    </row>
    <row r="252" spans="3:6">
      <c r="C252">
        <f t="shared" si="7"/>
        <v>5</v>
      </c>
      <c r="D252">
        <f t="shared" si="6"/>
        <v>2032</v>
      </c>
      <c r="E252" s="23">
        <v>0</v>
      </c>
      <c r="F252" s="24"/>
    </row>
    <row r="253" spans="3:6">
      <c r="C253">
        <f t="shared" si="7"/>
        <v>6</v>
      </c>
      <c r="D253">
        <f t="shared" si="6"/>
        <v>2032</v>
      </c>
      <c r="E253" s="23">
        <v>0</v>
      </c>
      <c r="F253" s="24"/>
    </row>
    <row r="254" spans="3:6">
      <c r="C254">
        <f t="shared" si="7"/>
        <v>7</v>
      </c>
      <c r="D254">
        <f t="shared" si="6"/>
        <v>2032</v>
      </c>
      <c r="E254" s="23">
        <v>0</v>
      </c>
      <c r="F254" s="24"/>
    </row>
    <row r="255" spans="3:6">
      <c r="C255">
        <f t="shared" si="7"/>
        <v>8</v>
      </c>
      <c r="D255">
        <f t="shared" si="6"/>
        <v>2032</v>
      </c>
      <c r="E255" s="23">
        <v>0</v>
      </c>
      <c r="F255" s="24"/>
    </row>
    <row r="256" spans="3:6">
      <c r="C256">
        <f t="shared" si="7"/>
        <v>9</v>
      </c>
      <c r="D256">
        <f t="shared" si="6"/>
        <v>2032</v>
      </c>
      <c r="E256" s="23">
        <v>0</v>
      </c>
      <c r="F256" s="24"/>
    </row>
    <row r="257" spans="3:6">
      <c r="C257">
        <f t="shared" si="7"/>
        <v>10</v>
      </c>
      <c r="D257">
        <f t="shared" si="6"/>
        <v>2032</v>
      </c>
      <c r="E257" s="23">
        <v>0</v>
      </c>
      <c r="F257" s="24"/>
    </row>
    <row r="258" spans="3:6">
      <c r="C258">
        <f t="shared" si="7"/>
        <v>11</v>
      </c>
      <c r="D258">
        <f t="shared" si="6"/>
        <v>2032</v>
      </c>
      <c r="E258" s="23">
        <v>0</v>
      </c>
      <c r="F258" s="24"/>
    </row>
    <row r="259" spans="3:6">
      <c r="C259">
        <f t="shared" si="7"/>
        <v>12</v>
      </c>
      <c r="D259">
        <f t="shared" si="6"/>
        <v>2032</v>
      </c>
      <c r="E259" s="23">
        <v>0</v>
      </c>
      <c r="F259" s="24"/>
    </row>
    <row r="260" spans="3:6">
      <c r="C260">
        <f t="shared" si="7"/>
        <v>1</v>
      </c>
      <c r="D260">
        <f t="shared" si="6"/>
        <v>2033</v>
      </c>
      <c r="E260" s="23">
        <v>0</v>
      </c>
      <c r="F260" s="24"/>
    </row>
    <row r="261" spans="3:6">
      <c r="C261">
        <f t="shared" si="7"/>
        <v>2</v>
      </c>
      <c r="D261">
        <f t="shared" si="6"/>
        <v>2033</v>
      </c>
      <c r="E261" s="23">
        <v>0</v>
      </c>
      <c r="F261" s="24"/>
    </row>
    <row r="262" spans="3:6">
      <c r="C262">
        <f t="shared" si="7"/>
        <v>3</v>
      </c>
      <c r="D262">
        <f t="shared" si="6"/>
        <v>2033</v>
      </c>
      <c r="E262" s="23">
        <v>0</v>
      </c>
      <c r="F262" s="24"/>
    </row>
    <row r="263" spans="3:6">
      <c r="C263">
        <f t="shared" si="7"/>
        <v>4</v>
      </c>
      <c r="D263">
        <f t="shared" si="6"/>
        <v>2033</v>
      </c>
      <c r="E263" s="23">
        <v>0</v>
      </c>
      <c r="F263" s="24"/>
    </row>
    <row r="264" spans="3:6">
      <c r="C264">
        <f t="shared" si="7"/>
        <v>5</v>
      </c>
      <c r="D264">
        <f t="shared" si="6"/>
        <v>2033</v>
      </c>
      <c r="E264" s="23">
        <v>0</v>
      </c>
      <c r="F264" s="24"/>
    </row>
    <row r="265" spans="3:6">
      <c r="C265">
        <f t="shared" si="7"/>
        <v>6</v>
      </c>
      <c r="D265">
        <f t="shared" ref="D265:D319" si="8">IF(C265=1,D264+1,D264)</f>
        <v>2033</v>
      </c>
      <c r="E265" s="23">
        <v>0</v>
      </c>
      <c r="F265" s="24"/>
    </row>
    <row r="266" spans="3:6">
      <c r="C266">
        <f t="shared" ref="C266:C319" si="9">IF(C265=12,1,C265+1)</f>
        <v>7</v>
      </c>
      <c r="D266">
        <f t="shared" si="8"/>
        <v>2033</v>
      </c>
      <c r="E266" s="23">
        <v>0</v>
      </c>
      <c r="F266" s="24"/>
    </row>
    <row r="267" spans="3:6">
      <c r="C267">
        <f t="shared" si="9"/>
        <v>8</v>
      </c>
      <c r="D267">
        <f t="shared" si="8"/>
        <v>2033</v>
      </c>
      <c r="E267" s="23">
        <v>0</v>
      </c>
      <c r="F267" s="24"/>
    </row>
    <row r="268" spans="3:6">
      <c r="C268">
        <f t="shared" si="9"/>
        <v>9</v>
      </c>
      <c r="D268">
        <f t="shared" si="8"/>
        <v>2033</v>
      </c>
      <c r="E268" s="23">
        <v>0</v>
      </c>
      <c r="F268" s="24"/>
    </row>
    <row r="269" spans="3:6">
      <c r="C269">
        <f t="shared" si="9"/>
        <v>10</v>
      </c>
      <c r="D269">
        <f t="shared" si="8"/>
        <v>2033</v>
      </c>
      <c r="E269" s="23">
        <v>0</v>
      </c>
      <c r="F269" s="24"/>
    </row>
    <row r="270" spans="3:6">
      <c r="C270">
        <f t="shared" si="9"/>
        <v>11</v>
      </c>
      <c r="D270">
        <f t="shared" si="8"/>
        <v>2033</v>
      </c>
      <c r="E270" s="23">
        <v>0</v>
      </c>
      <c r="F270" s="24"/>
    </row>
    <row r="271" spans="3:6">
      <c r="C271">
        <f t="shared" si="9"/>
        <v>12</v>
      </c>
      <c r="D271">
        <f t="shared" si="8"/>
        <v>2033</v>
      </c>
      <c r="E271" s="23">
        <v>0</v>
      </c>
      <c r="F271" s="24"/>
    </row>
    <row r="272" spans="3:6">
      <c r="C272">
        <f t="shared" si="9"/>
        <v>1</v>
      </c>
      <c r="D272">
        <f t="shared" si="8"/>
        <v>2034</v>
      </c>
      <c r="E272" s="23">
        <v>0</v>
      </c>
      <c r="F272" s="24"/>
    </row>
    <row r="273" spans="3:6">
      <c r="C273">
        <f t="shared" si="9"/>
        <v>2</v>
      </c>
      <c r="D273">
        <f t="shared" si="8"/>
        <v>2034</v>
      </c>
      <c r="E273" s="23">
        <v>0</v>
      </c>
      <c r="F273" s="24"/>
    </row>
    <row r="274" spans="3:6">
      <c r="C274">
        <f t="shared" si="9"/>
        <v>3</v>
      </c>
      <c r="D274">
        <f t="shared" si="8"/>
        <v>2034</v>
      </c>
      <c r="E274" s="23">
        <v>0</v>
      </c>
      <c r="F274" s="24"/>
    </row>
    <row r="275" spans="3:6">
      <c r="C275">
        <f t="shared" si="9"/>
        <v>4</v>
      </c>
      <c r="D275">
        <f t="shared" si="8"/>
        <v>2034</v>
      </c>
      <c r="E275" s="23">
        <v>0</v>
      </c>
      <c r="F275" s="24"/>
    </row>
    <row r="276" spans="3:6">
      <c r="C276">
        <f t="shared" si="9"/>
        <v>5</v>
      </c>
      <c r="D276">
        <f t="shared" si="8"/>
        <v>2034</v>
      </c>
      <c r="E276" s="23">
        <v>0</v>
      </c>
      <c r="F276" s="24"/>
    </row>
    <row r="277" spans="3:6">
      <c r="C277">
        <f t="shared" si="9"/>
        <v>6</v>
      </c>
      <c r="D277">
        <f t="shared" si="8"/>
        <v>2034</v>
      </c>
      <c r="E277" s="23">
        <v>0</v>
      </c>
      <c r="F277" s="24"/>
    </row>
    <row r="278" spans="3:6">
      <c r="C278">
        <f t="shared" si="9"/>
        <v>7</v>
      </c>
      <c r="D278">
        <f t="shared" si="8"/>
        <v>2034</v>
      </c>
      <c r="E278" s="23">
        <v>0</v>
      </c>
      <c r="F278" s="24"/>
    </row>
    <row r="279" spans="3:6">
      <c r="C279">
        <f t="shared" si="9"/>
        <v>8</v>
      </c>
      <c r="D279">
        <f t="shared" si="8"/>
        <v>2034</v>
      </c>
      <c r="E279" s="23">
        <v>0</v>
      </c>
      <c r="F279" s="24"/>
    </row>
    <row r="280" spans="3:6">
      <c r="C280">
        <f t="shared" si="9"/>
        <v>9</v>
      </c>
      <c r="D280">
        <f t="shared" si="8"/>
        <v>2034</v>
      </c>
      <c r="E280" s="23">
        <v>0</v>
      </c>
      <c r="F280" s="24"/>
    </row>
    <row r="281" spans="3:6">
      <c r="C281">
        <f t="shared" si="9"/>
        <v>10</v>
      </c>
      <c r="D281">
        <f t="shared" si="8"/>
        <v>2034</v>
      </c>
      <c r="E281" s="23">
        <v>0</v>
      </c>
      <c r="F281" s="24"/>
    </row>
    <row r="282" spans="3:6">
      <c r="C282">
        <f t="shared" si="9"/>
        <v>11</v>
      </c>
      <c r="D282">
        <f t="shared" si="8"/>
        <v>2034</v>
      </c>
      <c r="E282" s="23">
        <v>0</v>
      </c>
      <c r="F282" s="24"/>
    </row>
    <row r="283" spans="3:6">
      <c r="C283">
        <f t="shared" si="9"/>
        <v>12</v>
      </c>
      <c r="D283">
        <f t="shared" si="8"/>
        <v>2034</v>
      </c>
      <c r="E283" s="23">
        <v>0</v>
      </c>
      <c r="F283" s="24"/>
    </row>
    <row r="284" spans="3:6">
      <c r="C284">
        <f t="shared" si="9"/>
        <v>1</v>
      </c>
      <c r="D284">
        <f t="shared" si="8"/>
        <v>2035</v>
      </c>
      <c r="E284" s="23">
        <v>0</v>
      </c>
      <c r="F284" s="24"/>
    </row>
    <row r="285" spans="3:6">
      <c r="C285">
        <f t="shared" si="9"/>
        <v>2</v>
      </c>
      <c r="D285">
        <f t="shared" si="8"/>
        <v>2035</v>
      </c>
      <c r="E285" s="23">
        <v>0</v>
      </c>
      <c r="F285" s="24"/>
    </row>
    <row r="286" spans="3:6">
      <c r="C286">
        <f t="shared" si="9"/>
        <v>3</v>
      </c>
      <c r="D286">
        <f t="shared" si="8"/>
        <v>2035</v>
      </c>
      <c r="E286" s="23">
        <v>0</v>
      </c>
      <c r="F286" s="24"/>
    </row>
    <row r="287" spans="3:6">
      <c r="C287">
        <f t="shared" si="9"/>
        <v>4</v>
      </c>
      <c r="D287">
        <f t="shared" si="8"/>
        <v>2035</v>
      </c>
      <c r="E287" s="23">
        <v>0</v>
      </c>
      <c r="F287" s="24"/>
    </row>
    <row r="288" spans="3:6">
      <c r="C288">
        <f t="shared" si="9"/>
        <v>5</v>
      </c>
      <c r="D288">
        <f t="shared" si="8"/>
        <v>2035</v>
      </c>
      <c r="E288" s="23">
        <v>0</v>
      </c>
      <c r="F288" s="24"/>
    </row>
    <row r="289" spans="3:6">
      <c r="C289">
        <f t="shared" si="9"/>
        <v>6</v>
      </c>
      <c r="D289">
        <f t="shared" si="8"/>
        <v>2035</v>
      </c>
      <c r="E289" s="23">
        <v>0</v>
      </c>
      <c r="F289" s="24"/>
    </row>
    <row r="290" spans="3:6">
      <c r="C290">
        <f t="shared" si="9"/>
        <v>7</v>
      </c>
      <c r="D290">
        <f t="shared" si="8"/>
        <v>2035</v>
      </c>
      <c r="E290" s="23">
        <v>0</v>
      </c>
      <c r="F290" s="24"/>
    </row>
    <row r="291" spans="3:6">
      <c r="C291">
        <f t="shared" si="9"/>
        <v>8</v>
      </c>
      <c r="D291">
        <f t="shared" si="8"/>
        <v>2035</v>
      </c>
      <c r="E291" s="23">
        <v>0</v>
      </c>
      <c r="F291" s="24"/>
    </row>
    <row r="292" spans="3:6">
      <c r="C292">
        <f t="shared" si="9"/>
        <v>9</v>
      </c>
      <c r="D292">
        <f t="shared" si="8"/>
        <v>2035</v>
      </c>
      <c r="E292" s="23">
        <v>0</v>
      </c>
      <c r="F292" s="24"/>
    </row>
    <row r="293" spans="3:6">
      <c r="C293">
        <f t="shared" si="9"/>
        <v>10</v>
      </c>
      <c r="D293">
        <f t="shared" si="8"/>
        <v>2035</v>
      </c>
      <c r="E293" s="23">
        <v>0</v>
      </c>
      <c r="F293" s="24"/>
    </row>
    <row r="294" spans="3:6">
      <c r="C294">
        <f t="shared" si="9"/>
        <v>11</v>
      </c>
      <c r="D294">
        <f t="shared" si="8"/>
        <v>2035</v>
      </c>
      <c r="E294" s="23">
        <v>0</v>
      </c>
      <c r="F294" s="24"/>
    </row>
    <row r="295" spans="3:6">
      <c r="C295">
        <f t="shared" si="9"/>
        <v>12</v>
      </c>
      <c r="D295">
        <f t="shared" si="8"/>
        <v>2035</v>
      </c>
      <c r="E295" s="23">
        <v>0</v>
      </c>
      <c r="F295" s="24"/>
    </row>
    <row r="296" spans="3:6">
      <c r="C296">
        <f t="shared" si="9"/>
        <v>1</v>
      </c>
      <c r="D296">
        <f t="shared" si="8"/>
        <v>2036</v>
      </c>
      <c r="E296" s="23">
        <v>0</v>
      </c>
      <c r="F296" s="24"/>
    </row>
    <row r="297" spans="3:6">
      <c r="C297">
        <f t="shared" si="9"/>
        <v>2</v>
      </c>
      <c r="D297">
        <f t="shared" si="8"/>
        <v>2036</v>
      </c>
      <c r="E297" s="23">
        <v>0</v>
      </c>
      <c r="F297" s="24"/>
    </row>
    <row r="298" spans="3:6">
      <c r="C298">
        <f t="shared" si="9"/>
        <v>3</v>
      </c>
      <c r="D298">
        <f t="shared" si="8"/>
        <v>2036</v>
      </c>
      <c r="E298" s="23">
        <v>0</v>
      </c>
      <c r="F298" s="24"/>
    </row>
    <row r="299" spans="3:6">
      <c r="C299">
        <f t="shared" si="9"/>
        <v>4</v>
      </c>
      <c r="D299">
        <f t="shared" si="8"/>
        <v>2036</v>
      </c>
      <c r="E299" s="23">
        <v>0</v>
      </c>
      <c r="F299" s="24"/>
    </row>
    <row r="300" spans="3:6">
      <c r="C300">
        <f t="shared" si="9"/>
        <v>5</v>
      </c>
      <c r="D300">
        <f t="shared" si="8"/>
        <v>2036</v>
      </c>
      <c r="E300" s="23">
        <v>0</v>
      </c>
      <c r="F300" s="24"/>
    </row>
    <row r="301" spans="3:6">
      <c r="C301">
        <f t="shared" si="9"/>
        <v>6</v>
      </c>
      <c r="D301">
        <f t="shared" si="8"/>
        <v>2036</v>
      </c>
      <c r="E301" s="23">
        <v>0</v>
      </c>
      <c r="F301" s="24"/>
    </row>
    <row r="302" spans="3:6">
      <c r="C302">
        <f t="shared" si="9"/>
        <v>7</v>
      </c>
      <c r="D302">
        <f t="shared" si="8"/>
        <v>2036</v>
      </c>
      <c r="E302" s="23">
        <v>0</v>
      </c>
      <c r="F302" s="24"/>
    </row>
    <row r="303" spans="3:6">
      <c r="C303">
        <f t="shared" si="9"/>
        <v>8</v>
      </c>
      <c r="D303">
        <f t="shared" si="8"/>
        <v>2036</v>
      </c>
      <c r="E303" s="23">
        <v>0</v>
      </c>
      <c r="F303" s="24"/>
    </row>
    <row r="304" spans="3:6">
      <c r="C304">
        <f t="shared" si="9"/>
        <v>9</v>
      </c>
      <c r="D304">
        <f t="shared" si="8"/>
        <v>2036</v>
      </c>
      <c r="E304" s="23">
        <v>0</v>
      </c>
      <c r="F304" s="24"/>
    </row>
    <row r="305" spans="3:6">
      <c r="C305">
        <f t="shared" si="9"/>
        <v>10</v>
      </c>
      <c r="D305">
        <f t="shared" si="8"/>
        <v>2036</v>
      </c>
      <c r="E305" s="23">
        <v>0</v>
      </c>
      <c r="F305" s="24"/>
    </row>
    <row r="306" spans="3:6">
      <c r="C306">
        <f t="shared" si="9"/>
        <v>11</v>
      </c>
      <c r="D306">
        <f t="shared" si="8"/>
        <v>2036</v>
      </c>
      <c r="E306" s="23">
        <v>0</v>
      </c>
      <c r="F306" s="24"/>
    </row>
    <row r="307" spans="3:6">
      <c r="C307">
        <f t="shared" si="9"/>
        <v>12</v>
      </c>
      <c r="D307">
        <f t="shared" si="8"/>
        <v>2036</v>
      </c>
      <c r="E307" s="23">
        <v>0</v>
      </c>
      <c r="F307" s="24"/>
    </row>
    <row r="308" spans="3:6">
      <c r="C308">
        <f t="shared" si="9"/>
        <v>1</v>
      </c>
      <c r="D308">
        <f t="shared" si="8"/>
        <v>2037</v>
      </c>
      <c r="E308" s="23">
        <v>0</v>
      </c>
      <c r="F308" s="24"/>
    </row>
    <row r="309" spans="3:6">
      <c r="C309">
        <f t="shared" si="9"/>
        <v>2</v>
      </c>
      <c r="D309">
        <f t="shared" si="8"/>
        <v>2037</v>
      </c>
      <c r="E309" s="23">
        <v>0</v>
      </c>
      <c r="F309" s="24"/>
    </row>
    <row r="310" spans="3:6">
      <c r="C310">
        <f t="shared" si="9"/>
        <v>3</v>
      </c>
      <c r="D310">
        <f t="shared" si="8"/>
        <v>2037</v>
      </c>
      <c r="E310" s="23">
        <v>0</v>
      </c>
      <c r="F310" s="24"/>
    </row>
    <row r="311" spans="3:6">
      <c r="C311">
        <f t="shared" si="9"/>
        <v>4</v>
      </c>
      <c r="D311">
        <f t="shared" si="8"/>
        <v>2037</v>
      </c>
      <c r="E311" s="23">
        <v>0</v>
      </c>
      <c r="F311" s="24"/>
    </row>
    <row r="312" spans="3:6">
      <c r="C312">
        <f t="shared" si="9"/>
        <v>5</v>
      </c>
      <c r="D312">
        <f t="shared" si="8"/>
        <v>2037</v>
      </c>
      <c r="E312" s="23">
        <v>0</v>
      </c>
      <c r="F312" s="24"/>
    </row>
    <row r="313" spans="3:6">
      <c r="C313">
        <f t="shared" si="9"/>
        <v>6</v>
      </c>
      <c r="D313">
        <f t="shared" si="8"/>
        <v>2037</v>
      </c>
      <c r="E313" s="23">
        <v>0</v>
      </c>
      <c r="F313" s="24"/>
    </row>
    <row r="314" spans="3:6">
      <c r="C314">
        <f t="shared" si="9"/>
        <v>7</v>
      </c>
      <c r="D314">
        <f t="shared" si="8"/>
        <v>2037</v>
      </c>
      <c r="E314" s="23">
        <v>0</v>
      </c>
      <c r="F314" s="24"/>
    </row>
    <row r="315" spans="3:6">
      <c r="C315">
        <f t="shared" si="9"/>
        <v>8</v>
      </c>
      <c r="D315">
        <f t="shared" si="8"/>
        <v>2037</v>
      </c>
      <c r="E315" s="23">
        <v>0</v>
      </c>
      <c r="F315" s="24"/>
    </row>
    <row r="316" spans="3:6">
      <c r="C316">
        <f t="shared" si="9"/>
        <v>9</v>
      </c>
      <c r="D316">
        <f t="shared" si="8"/>
        <v>2037</v>
      </c>
      <c r="E316" s="23">
        <v>0</v>
      </c>
      <c r="F316" s="24"/>
    </row>
    <row r="317" spans="3:6">
      <c r="C317">
        <f t="shared" si="9"/>
        <v>10</v>
      </c>
      <c r="D317">
        <f t="shared" si="8"/>
        <v>2037</v>
      </c>
      <c r="E317" s="23">
        <v>0</v>
      </c>
      <c r="F317" s="24"/>
    </row>
    <row r="318" spans="3:6">
      <c r="C318">
        <f t="shared" si="9"/>
        <v>11</v>
      </c>
      <c r="D318">
        <f t="shared" si="8"/>
        <v>2037</v>
      </c>
      <c r="E318" s="23">
        <v>0</v>
      </c>
      <c r="F318" s="24"/>
    </row>
    <row r="319" spans="3:6">
      <c r="C319">
        <f t="shared" si="9"/>
        <v>12</v>
      </c>
      <c r="D319">
        <f t="shared" si="8"/>
        <v>2037</v>
      </c>
      <c r="E319" s="23">
        <v>0</v>
      </c>
      <c r="F319" s="24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/>
  </sheetPr>
  <dimension ref="C2:F319"/>
  <sheetViews>
    <sheetView workbookViewId="0"/>
  </sheetViews>
  <sheetFormatPr defaultRowHeight="15"/>
  <cols>
    <col min="1" max="2" width="1.7109375" customWidth="1"/>
    <col min="3" max="3" width="6.7109375" customWidth="1"/>
    <col min="4" max="4" width="7.7109375" customWidth="1"/>
    <col min="5" max="5" width="23.5703125" bestFit="1" customWidth="1"/>
    <col min="6" max="6" width="17.42578125" bestFit="1" customWidth="1"/>
  </cols>
  <sheetData>
    <row r="2" spans="3:6">
      <c r="C2" s="14" t="s">
        <v>60</v>
      </c>
    </row>
    <row r="7" spans="3:6">
      <c r="C7" s="15" t="s">
        <v>20</v>
      </c>
      <c r="D7" s="15" t="s">
        <v>19</v>
      </c>
      <c r="E7" s="10" t="s">
        <v>61</v>
      </c>
      <c r="F7" s="10" t="s">
        <v>56</v>
      </c>
    </row>
    <row r="8" spans="3:6">
      <c r="C8">
        <v>1</v>
      </c>
      <c r="D8">
        <f>control!$D$4</f>
        <v>2012</v>
      </c>
      <c r="E8" s="23"/>
      <c r="F8" s="24"/>
    </row>
    <row r="9" spans="3:6">
      <c r="C9">
        <f>IF(C8=12,1,C8+1)</f>
        <v>2</v>
      </c>
      <c r="D9">
        <f t="shared" ref="D9:D72" si="0">IF(C9=1,D8+1,D8)</f>
        <v>2012</v>
      </c>
      <c r="E9" s="23"/>
      <c r="F9" s="24"/>
    </row>
    <row r="10" spans="3:6">
      <c r="C10">
        <f t="shared" ref="C10:C73" si="1">IF(C9=12,1,C9+1)</f>
        <v>3</v>
      </c>
      <c r="D10">
        <f t="shared" si="0"/>
        <v>2012</v>
      </c>
      <c r="E10" s="23"/>
      <c r="F10" s="24"/>
    </row>
    <row r="11" spans="3:6">
      <c r="C11">
        <f t="shared" si="1"/>
        <v>4</v>
      </c>
      <c r="D11">
        <f t="shared" si="0"/>
        <v>2012</v>
      </c>
      <c r="E11" s="23"/>
      <c r="F11" s="24"/>
    </row>
    <row r="12" spans="3:6">
      <c r="C12">
        <f t="shared" si="1"/>
        <v>5</v>
      </c>
      <c r="D12">
        <f t="shared" si="0"/>
        <v>2012</v>
      </c>
      <c r="E12" s="23"/>
      <c r="F12" s="24"/>
    </row>
    <row r="13" spans="3:6">
      <c r="C13">
        <f t="shared" si="1"/>
        <v>6</v>
      </c>
      <c r="D13">
        <f t="shared" si="0"/>
        <v>2012</v>
      </c>
      <c r="E13" s="23"/>
      <c r="F13" s="24"/>
    </row>
    <row r="14" spans="3:6">
      <c r="C14">
        <f t="shared" si="1"/>
        <v>7</v>
      </c>
      <c r="D14">
        <f t="shared" si="0"/>
        <v>2012</v>
      </c>
      <c r="E14" s="23"/>
      <c r="F14" s="24"/>
    </row>
    <row r="15" spans="3:6">
      <c r="C15">
        <f t="shared" si="1"/>
        <v>8</v>
      </c>
      <c r="D15">
        <f t="shared" si="0"/>
        <v>2012</v>
      </c>
      <c r="E15" s="23"/>
      <c r="F15" s="24"/>
    </row>
    <row r="16" spans="3:6">
      <c r="C16">
        <f t="shared" si="1"/>
        <v>9</v>
      </c>
      <c r="D16">
        <f t="shared" si="0"/>
        <v>2012</v>
      </c>
      <c r="E16" s="23"/>
      <c r="F16" s="24"/>
    </row>
    <row r="17" spans="3:6">
      <c r="C17">
        <f t="shared" si="1"/>
        <v>10</v>
      </c>
      <c r="D17">
        <f t="shared" si="0"/>
        <v>2012</v>
      </c>
      <c r="E17" s="23"/>
      <c r="F17" s="24"/>
    </row>
    <row r="18" spans="3:6">
      <c r="C18">
        <f t="shared" si="1"/>
        <v>11</v>
      </c>
      <c r="D18">
        <f t="shared" si="0"/>
        <v>2012</v>
      </c>
      <c r="E18" s="23"/>
      <c r="F18" s="24">
        <v>-8.0000000000000002E-3</v>
      </c>
    </row>
    <row r="19" spans="3:6">
      <c r="C19">
        <f t="shared" si="1"/>
        <v>12</v>
      </c>
      <c r="D19">
        <f t="shared" si="0"/>
        <v>2012</v>
      </c>
      <c r="E19" s="23"/>
      <c r="F19" s="24">
        <v>-8.0000000000000002E-3</v>
      </c>
    </row>
    <row r="20" spans="3:6">
      <c r="C20">
        <f t="shared" si="1"/>
        <v>1</v>
      </c>
      <c r="D20">
        <f t="shared" si="0"/>
        <v>2013</v>
      </c>
      <c r="E20" s="23"/>
      <c r="F20" s="24">
        <v>-8.0000000000000002E-3</v>
      </c>
    </row>
    <row r="21" spans="3:6">
      <c r="C21">
        <f t="shared" si="1"/>
        <v>2</v>
      </c>
      <c r="D21">
        <f t="shared" si="0"/>
        <v>2013</v>
      </c>
      <c r="E21" s="23"/>
      <c r="F21" s="24">
        <v>-8.0000000000000002E-3</v>
      </c>
    </row>
    <row r="22" spans="3:6">
      <c r="C22">
        <f t="shared" si="1"/>
        <v>3</v>
      </c>
      <c r="D22">
        <f t="shared" si="0"/>
        <v>2013</v>
      </c>
      <c r="E22" s="23"/>
      <c r="F22" s="24">
        <v>-8.0000000000000002E-3</v>
      </c>
    </row>
    <row r="23" spans="3:6">
      <c r="C23">
        <f t="shared" si="1"/>
        <v>4</v>
      </c>
      <c r="D23">
        <f t="shared" si="0"/>
        <v>2013</v>
      </c>
      <c r="E23" s="23"/>
      <c r="F23" s="24">
        <v>-8.0000000000000002E-3</v>
      </c>
    </row>
    <row r="24" spans="3:6">
      <c r="C24">
        <f t="shared" si="1"/>
        <v>5</v>
      </c>
      <c r="D24">
        <f t="shared" si="0"/>
        <v>2013</v>
      </c>
      <c r="E24" s="23"/>
      <c r="F24" s="24">
        <v>-8.0000000000000002E-3</v>
      </c>
    </row>
    <row r="25" spans="3:6">
      <c r="C25">
        <f t="shared" si="1"/>
        <v>6</v>
      </c>
      <c r="D25">
        <f t="shared" si="0"/>
        <v>2013</v>
      </c>
      <c r="E25" s="23"/>
      <c r="F25" s="24">
        <v>-8.0000000000000002E-3</v>
      </c>
    </row>
    <row r="26" spans="3:6">
      <c r="C26">
        <f t="shared" si="1"/>
        <v>7</v>
      </c>
      <c r="D26">
        <f t="shared" si="0"/>
        <v>2013</v>
      </c>
      <c r="E26" s="23"/>
      <c r="F26" s="24">
        <v>-8.0000000000000002E-3</v>
      </c>
    </row>
    <row r="27" spans="3:6">
      <c r="C27">
        <f t="shared" si="1"/>
        <v>8</v>
      </c>
      <c r="D27">
        <f t="shared" si="0"/>
        <v>2013</v>
      </c>
      <c r="E27" s="23"/>
      <c r="F27" s="24">
        <v>-8.0000000000000002E-3</v>
      </c>
    </row>
    <row r="28" spans="3:6">
      <c r="C28">
        <f t="shared" si="1"/>
        <v>9</v>
      </c>
      <c r="D28">
        <f t="shared" si="0"/>
        <v>2013</v>
      </c>
      <c r="E28" s="23"/>
      <c r="F28" s="24">
        <v>-8.0000000000000002E-3</v>
      </c>
    </row>
    <row r="29" spans="3:6">
      <c r="C29">
        <f t="shared" si="1"/>
        <v>10</v>
      </c>
      <c r="D29">
        <f t="shared" si="0"/>
        <v>2013</v>
      </c>
      <c r="E29" s="23"/>
      <c r="F29" s="24">
        <v>-8.0000000000000002E-3</v>
      </c>
    </row>
    <row r="30" spans="3:6">
      <c r="C30">
        <f t="shared" si="1"/>
        <v>11</v>
      </c>
      <c r="D30">
        <f t="shared" si="0"/>
        <v>2013</v>
      </c>
      <c r="E30" s="23"/>
      <c r="F30" s="24">
        <v>-8.0000000000000002E-3</v>
      </c>
    </row>
    <row r="31" spans="3:6">
      <c r="C31">
        <f t="shared" si="1"/>
        <v>12</v>
      </c>
      <c r="D31">
        <f t="shared" si="0"/>
        <v>2013</v>
      </c>
      <c r="E31" s="23"/>
      <c r="F31" s="24">
        <v>-8.0000000000000002E-3</v>
      </c>
    </row>
    <row r="32" spans="3:6">
      <c r="C32">
        <f t="shared" si="1"/>
        <v>1</v>
      </c>
      <c r="D32">
        <f t="shared" si="0"/>
        <v>2014</v>
      </c>
      <c r="E32" s="23"/>
      <c r="F32" s="24">
        <v>-8.0000000000000002E-3</v>
      </c>
    </row>
    <row r="33" spans="3:6">
      <c r="C33">
        <f t="shared" si="1"/>
        <v>2</v>
      </c>
      <c r="D33">
        <f t="shared" si="0"/>
        <v>2014</v>
      </c>
      <c r="E33" s="23"/>
      <c r="F33" s="24">
        <v>-8.0000000000000002E-3</v>
      </c>
    </row>
    <row r="34" spans="3:6">
      <c r="C34">
        <f t="shared" si="1"/>
        <v>3</v>
      </c>
      <c r="D34">
        <f t="shared" si="0"/>
        <v>2014</v>
      </c>
      <c r="E34" s="23"/>
      <c r="F34" s="24">
        <v>-8.0000000000000002E-3</v>
      </c>
    </row>
    <row r="35" spans="3:6">
      <c r="C35">
        <f t="shared" si="1"/>
        <v>4</v>
      </c>
      <c r="D35">
        <f t="shared" si="0"/>
        <v>2014</v>
      </c>
      <c r="E35" s="23"/>
      <c r="F35" s="24">
        <v>-8.0000000000000002E-3</v>
      </c>
    </row>
    <row r="36" spans="3:6">
      <c r="C36">
        <f t="shared" si="1"/>
        <v>5</v>
      </c>
      <c r="D36">
        <f t="shared" si="0"/>
        <v>2014</v>
      </c>
      <c r="E36" s="23"/>
      <c r="F36" s="24">
        <v>-8.0000000000000002E-3</v>
      </c>
    </row>
    <row r="37" spans="3:6">
      <c r="C37">
        <f t="shared" si="1"/>
        <v>6</v>
      </c>
      <c r="D37">
        <f t="shared" si="0"/>
        <v>2014</v>
      </c>
      <c r="E37" s="23"/>
      <c r="F37" s="24">
        <v>-8.0000000000000002E-3</v>
      </c>
    </row>
    <row r="38" spans="3:6">
      <c r="C38">
        <f t="shared" si="1"/>
        <v>7</v>
      </c>
      <c r="D38">
        <f t="shared" si="0"/>
        <v>2014</v>
      </c>
      <c r="E38" s="23"/>
      <c r="F38" s="24">
        <v>-8.0000000000000002E-3</v>
      </c>
    </row>
    <row r="39" spans="3:6">
      <c r="C39">
        <f t="shared" si="1"/>
        <v>8</v>
      </c>
      <c r="D39">
        <f t="shared" si="0"/>
        <v>2014</v>
      </c>
      <c r="E39" s="23"/>
      <c r="F39" s="24">
        <v>-8.0000000000000002E-3</v>
      </c>
    </row>
    <row r="40" spans="3:6">
      <c r="C40">
        <f t="shared" si="1"/>
        <v>9</v>
      </c>
      <c r="D40">
        <f t="shared" si="0"/>
        <v>2014</v>
      </c>
      <c r="E40" s="23"/>
      <c r="F40" s="24">
        <v>-8.0000000000000002E-3</v>
      </c>
    </row>
    <row r="41" spans="3:6">
      <c r="C41">
        <f t="shared" si="1"/>
        <v>10</v>
      </c>
      <c r="D41">
        <f t="shared" si="0"/>
        <v>2014</v>
      </c>
      <c r="E41" s="23"/>
      <c r="F41" s="24">
        <v>-8.0000000000000002E-3</v>
      </c>
    </row>
    <row r="42" spans="3:6">
      <c r="C42">
        <f t="shared" si="1"/>
        <v>11</v>
      </c>
      <c r="D42">
        <f t="shared" si="0"/>
        <v>2014</v>
      </c>
      <c r="E42" s="23"/>
      <c r="F42" s="24">
        <v>-8.0000000000000002E-3</v>
      </c>
    </row>
    <row r="43" spans="3:6">
      <c r="C43">
        <f t="shared" si="1"/>
        <v>12</v>
      </c>
      <c r="D43">
        <f t="shared" si="0"/>
        <v>2014</v>
      </c>
      <c r="E43" s="23"/>
      <c r="F43" s="24">
        <v>-8.0000000000000002E-3</v>
      </c>
    </row>
    <row r="44" spans="3:6">
      <c r="C44">
        <f t="shared" si="1"/>
        <v>1</v>
      </c>
      <c r="D44">
        <f t="shared" si="0"/>
        <v>2015</v>
      </c>
      <c r="E44" s="23"/>
      <c r="F44" s="24">
        <v>-8.0000000000000002E-3</v>
      </c>
    </row>
    <row r="45" spans="3:6">
      <c r="C45">
        <f t="shared" si="1"/>
        <v>2</v>
      </c>
      <c r="D45">
        <f t="shared" si="0"/>
        <v>2015</v>
      </c>
      <c r="E45" s="23"/>
      <c r="F45" s="24">
        <v>-8.0000000000000002E-3</v>
      </c>
    </row>
    <row r="46" spans="3:6">
      <c r="C46">
        <f t="shared" si="1"/>
        <v>3</v>
      </c>
      <c r="D46">
        <f t="shared" si="0"/>
        <v>2015</v>
      </c>
      <c r="E46" s="23"/>
      <c r="F46" s="24">
        <v>-8.0000000000000002E-3</v>
      </c>
    </row>
    <row r="47" spans="3:6">
      <c r="C47">
        <f t="shared" si="1"/>
        <v>4</v>
      </c>
      <c r="D47">
        <f t="shared" si="0"/>
        <v>2015</v>
      </c>
      <c r="E47" s="23"/>
      <c r="F47" s="24">
        <v>-8.0000000000000002E-3</v>
      </c>
    </row>
    <row r="48" spans="3:6">
      <c r="C48">
        <f t="shared" si="1"/>
        <v>5</v>
      </c>
      <c r="D48">
        <f t="shared" si="0"/>
        <v>2015</v>
      </c>
      <c r="E48" s="23"/>
      <c r="F48" s="24">
        <v>-8.0000000000000002E-3</v>
      </c>
    </row>
    <row r="49" spans="3:6">
      <c r="C49">
        <f t="shared" si="1"/>
        <v>6</v>
      </c>
      <c r="D49">
        <f t="shared" si="0"/>
        <v>2015</v>
      </c>
      <c r="E49" s="23"/>
      <c r="F49" s="24">
        <v>-8.0000000000000002E-3</v>
      </c>
    </row>
    <row r="50" spans="3:6">
      <c r="C50">
        <f t="shared" si="1"/>
        <v>7</v>
      </c>
      <c r="D50">
        <f t="shared" si="0"/>
        <v>2015</v>
      </c>
      <c r="E50" s="23"/>
      <c r="F50" s="24">
        <v>-8.0000000000000002E-3</v>
      </c>
    </row>
    <row r="51" spans="3:6">
      <c r="C51">
        <f t="shared" si="1"/>
        <v>8</v>
      </c>
      <c r="D51">
        <f t="shared" si="0"/>
        <v>2015</v>
      </c>
      <c r="E51" s="23"/>
      <c r="F51" s="24">
        <v>-8.0000000000000002E-3</v>
      </c>
    </row>
    <row r="52" spans="3:6">
      <c r="C52">
        <f t="shared" si="1"/>
        <v>9</v>
      </c>
      <c r="D52">
        <f t="shared" si="0"/>
        <v>2015</v>
      </c>
      <c r="E52" s="23"/>
      <c r="F52" s="24">
        <v>-8.0000000000000002E-3</v>
      </c>
    </row>
    <row r="53" spans="3:6">
      <c r="C53">
        <f t="shared" si="1"/>
        <v>10</v>
      </c>
      <c r="D53">
        <f t="shared" si="0"/>
        <v>2015</v>
      </c>
      <c r="E53" s="23"/>
      <c r="F53" s="24">
        <v>-8.0000000000000002E-3</v>
      </c>
    </row>
    <row r="54" spans="3:6">
      <c r="C54">
        <f t="shared" si="1"/>
        <v>11</v>
      </c>
      <c r="D54">
        <f t="shared" si="0"/>
        <v>2015</v>
      </c>
      <c r="E54" s="23"/>
      <c r="F54" s="24">
        <v>-8.0000000000000002E-3</v>
      </c>
    </row>
    <row r="55" spans="3:6">
      <c r="C55">
        <f t="shared" si="1"/>
        <v>12</v>
      </c>
      <c r="D55">
        <f t="shared" si="0"/>
        <v>2015</v>
      </c>
      <c r="E55" s="23"/>
      <c r="F55" s="24">
        <v>-8.0000000000000002E-3</v>
      </c>
    </row>
    <row r="56" spans="3:6">
      <c r="C56">
        <f t="shared" si="1"/>
        <v>1</v>
      </c>
      <c r="D56">
        <f t="shared" si="0"/>
        <v>2016</v>
      </c>
      <c r="E56" s="23"/>
      <c r="F56" s="24">
        <v>-8.0000000000000002E-3</v>
      </c>
    </row>
    <row r="57" spans="3:6">
      <c r="C57">
        <f t="shared" si="1"/>
        <v>2</v>
      </c>
      <c r="D57">
        <f t="shared" si="0"/>
        <v>2016</v>
      </c>
      <c r="E57" s="23"/>
      <c r="F57" s="24">
        <v>-8.0000000000000002E-3</v>
      </c>
    </row>
    <row r="58" spans="3:6">
      <c r="C58">
        <f t="shared" si="1"/>
        <v>3</v>
      </c>
      <c r="D58">
        <f t="shared" si="0"/>
        <v>2016</v>
      </c>
      <c r="E58" s="23"/>
      <c r="F58" s="24">
        <v>-8.0000000000000002E-3</v>
      </c>
    </row>
    <row r="59" spans="3:6">
      <c r="C59">
        <f t="shared" si="1"/>
        <v>4</v>
      </c>
      <c r="D59">
        <f t="shared" si="0"/>
        <v>2016</v>
      </c>
      <c r="E59" s="23"/>
      <c r="F59" s="24">
        <v>-8.0000000000000002E-3</v>
      </c>
    </row>
    <row r="60" spans="3:6">
      <c r="C60">
        <f t="shared" si="1"/>
        <v>5</v>
      </c>
      <c r="D60">
        <f t="shared" si="0"/>
        <v>2016</v>
      </c>
      <c r="E60" s="23"/>
      <c r="F60" s="24">
        <v>-8.0000000000000002E-3</v>
      </c>
    </row>
    <row r="61" spans="3:6">
      <c r="C61">
        <f t="shared" si="1"/>
        <v>6</v>
      </c>
      <c r="D61">
        <f t="shared" si="0"/>
        <v>2016</v>
      </c>
      <c r="E61" s="23"/>
      <c r="F61" s="24">
        <v>-8.0000000000000002E-3</v>
      </c>
    </row>
    <row r="62" spans="3:6">
      <c r="C62">
        <f t="shared" si="1"/>
        <v>7</v>
      </c>
      <c r="D62">
        <f t="shared" si="0"/>
        <v>2016</v>
      </c>
      <c r="E62" s="23"/>
      <c r="F62" s="24">
        <v>-8.0000000000000002E-3</v>
      </c>
    </row>
    <row r="63" spans="3:6">
      <c r="C63">
        <f t="shared" si="1"/>
        <v>8</v>
      </c>
      <c r="D63">
        <f t="shared" si="0"/>
        <v>2016</v>
      </c>
      <c r="E63" s="23"/>
      <c r="F63" s="24">
        <v>-8.0000000000000002E-3</v>
      </c>
    </row>
    <row r="64" spans="3:6">
      <c r="C64">
        <f t="shared" si="1"/>
        <v>9</v>
      </c>
      <c r="D64">
        <f t="shared" si="0"/>
        <v>2016</v>
      </c>
      <c r="E64" s="23"/>
      <c r="F64" s="24">
        <v>-8.0000000000000002E-3</v>
      </c>
    </row>
    <row r="65" spans="3:6">
      <c r="C65">
        <f t="shared" si="1"/>
        <v>10</v>
      </c>
      <c r="D65">
        <f t="shared" si="0"/>
        <v>2016</v>
      </c>
      <c r="E65" s="23"/>
      <c r="F65" s="24">
        <v>-8.0000000000000002E-3</v>
      </c>
    </row>
    <row r="66" spans="3:6">
      <c r="C66">
        <f t="shared" si="1"/>
        <v>11</v>
      </c>
      <c r="D66">
        <f t="shared" si="0"/>
        <v>2016</v>
      </c>
      <c r="E66" s="23"/>
      <c r="F66" s="24">
        <v>-8.0000000000000002E-3</v>
      </c>
    </row>
    <row r="67" spans="3:6">
      <c r="C67">
        <f t="shared" si="1"/>
        <v>12</v>
      </c>
      <c r="D67">
        <f t="shared" si="0"/>
        <v>2016</v>
      </c>
      <c r="E67" s="23"/>
      <c r="F67" s="24">
        <v>-8.0000000000000002E-3</v>
      </c>
    </row>
    <row r="68" spans="3:6">
      <c r="C68">
        <f t="shared" si="1"/>
        <v>1</v>
      </c>
      <c r="D68">
        <f t="shared" si="0"/>
        <v>2017</v>
      </c>
      <c r="E68" s="23"/>
      <c r="F68" s="24">
        <v>-8.0000000000000002E-3</v>
      </c>
    </row>
    <row r="69" spans="3:6">
      <c r="C69">
        <f t="shared" si="1"/>
        <v>2</v>
      </c>
      <c r="D69">
        <f t="shared" si="0"/>
        <v>2017</v>
      </c>
      <c r="E69" s="23"/>
      <c r="F69" s="24">
        <v>-8.0000000000000002E-3</v>
      </c>
    </row>
    <row r="70" spans="3:6">
      <c r="C70">
        <f t="shared" si="1"/>
        <v>3</v>
      </c>
      <c r="D70">
        <f t="shared" si="0"/>
        <v>2017</v>
      </c>
      <c r="E70" s="23"/>
      <c r="F70" s="24">
        <v>-8.0000000000000002E-3</v>
      </c>
    </row>
    <row r="71" spans="3:6">
      <c r="C71">
        <f t="shared" si="1"/>
        <v>4</v>
      </c>
      <c r="D71">
        <f t="shared" si="0"/>
        <v>2017</v>
      </c>
      <c r="E71" s="23"/>
      <c r="F71" s="24">
        <v>-8.0000000000000002E-3</v>
      </c>
    </row>
    <row r="72" spans="3:6">
      <c r="C72">
        <f t="shared" si="1"/>
        <v>5</v>
      </c>
      <c r="D72">
        <f t="shared" si="0"/>
        <v>2017</v>
      </c>
      <c r="E72" s="23"/>
      <c r="F72" s="24">
        <v>-8.0000000000000002E-3</v>
      </c>
    </row>
    <row r="73" spans="3:6">
      <c r="C73">
        <f t="shared" si="1"/>
        <v>6</v>
      </c>
      <c r="D73">
        <f t="shared" ref="D73:D136" si="2">IF(C73=1,D72+1,D72)</f>
        <v>2017</v>
      </c>
      <c r="E73" s="23"/>
      <c r="F73" s="24">
        <v>-8.0000000000000002E-3</v>
      </c>
    </row>
    <row r="74" spans="3:6">
      <c r="C74">
        <f t="shared" ref="C74:C137" si="3">IF(C73=12,1,C73+1)</f>
        <v>7</v>
      </c>
      <c r="D74">
        <f t="shared" si="2"/>
        <v>2017</v>
      </c>
      <c r="E74" s="23"/>
      <c r="F74" s="24">
        <v>-8.0000000000000002E-3</v>
      </c>
    </row>
    <row r="75" spans="3:6">
      <c r="C75">
        <f t="shared" si="3"/>
        <v>8</v>
      </c>
      <c r="D75">
        <f t="shared" si="2"/>
        <v>2017</v>
      </c>
      <c r="E75" s="23"/>
      <c r="F75" s="24">
        <v>-8.0000000000000002E-3</v>
      </c>
    </row>
    <row r="76" spans="3:6">
      <c r="C76">
        <f t="shared" si="3"/>
        <v>9</v>
      </c>
      <c r="D76">
        <f t="shared" si="2"/>
        <v>2017</v>
      </c>
      <c r="E76" s="23"/>
      <c r="F76" s="24">
        <v>-8.0000000000000002E-3</v>
      </c>
    </row>
    <row r="77" spans="3:6">
      <c r="C77">
        <f t="shared" si="3"/>
        <v>10</v>
      </c>
      <c r="D77">
        <f t="shared" si="2"/>
        <v>2017</v>
      </c>
      <c r="E77" s="23"/>
      <c r="F77" s="24">
        <v>-8.0000000000000002E-3</v>
      </c>
    </row>
    <row r="78" spans="3:6">
      <c r="C78">
        <f t="shared" si="3"/>
        <v>11</v>
      </c>
      <c r="D78">
        <f t="shared" si="2"/>
        <v>2017</v>
      </c>
      <c r="E78" s="23"/>
      <c r="F78" s="24">
        <v>-8.0000000000000002E-3</v>
      </c>
    </row>
    <row r="79" spans="3:6">
      <c r="C79">
        <f t="shared" si="3"/>
        <v>12</v>
      </c>
      <c r="D79">
        <f t="shared" si="2"/>
        <v>2017</v>
      </c>
      <c r="E79" s="23"/>
      <c r="F79" s="24">
        <v>-8.0000000000000002E-3</v>
      </c>
    </row>
    <row r="80" spans="3:6">
      <c r="C80">
        <f t="shared" si="3"/>
        <v>1</v>
      </c>
      <c r="D80">
        <f t="shared" si="2"/>
        <v>2018</v>
      </c>
      <c r="E80" s="23"/>
      <c r="F80" s="24">
        <v>-8.0000000000000002E-3</v>
      </c>
    </row>
    <row r="81" spans="3:6">
      <c r="C81">
        <f t="shared" si="3"/>
        <v>2</v>
      </c>
      <c r="D81">
        <f t="shared" si="2"/>
        <v>2018</v>
      </c>
      <c r="E81" s="23"/>
      <c r="F81" s="24">
        <v>-8.0000000000000002E-3</v>
      </c>
    </row>
    <row r="82" spans="3:6">
      <c r="C82">
        <f t="shared" si="3"/>
        <v>3</v>
      </c>
      <c r="D82">
        <f t="shared" si="2"/>
        <v>2018</v>
      </c>
      <c r="E82" s="23"/>
      <c r="F82" s="24">
        <v>-8.0000000000000002E-3</v>
      </c>
    </row>
    <row r="83" spans="3:6">
      <c r="C83">
        <f t="shared" si="3"/>
        <v>4</v>
      </c>
      <c r="D83">
        <f t="shared" si="2"/>
        <v>2018</v>
      </c>
      <c r="E83" s="23"/>
      <c r="F83" s="24">
        <v>-8.0000000000000002E-3</v>
      </c>
    </row>
    <row r="84" spans="3:6">
      <c r="C84">
        <f t="shared" si="3"/>
        <v>5</v>
      </c>
      <c r="D84">
        <f t="shared" si="2"/>
        <v>2018</v>
      </c>
      <c r="E84" s="23"/>
      <c r="F84" s="24">
        <v>-8.0000000000000002E-3</v>
      </c>
    </row>
    <row r="85" spans="3:6">
      <c r="C85">
        <f t="shared" si="3"/>
        <v>6</v>
      </c>
      <c r="D85">
        <f t="shared" si="2"/>
        <v>2018</v>
      </c>
      <c r="E85" s="23"/>
      <c r="F85" s="24">
        <v>-8.0000000000000002E-3</v>
      </c>
    </row>
    <row r="86" spans="3:6">
      <c r="C86">
        <f t="shared" si="3"/>
        <v>7</v>
      </c>
      <c r="D86">
        <f t="shared" si="2"/>
        <v>2018</v>
      </c>
      <c r="E86" s="23"/>
      <c r="F86" s="24">
        <v>-8.0000000000000002E-3</v>
      </c>
    </row>
    <row r="87" spans="3:6">
      <c r="C87">
        <f t="shared" si="3"/>
        <v>8</v>
      </c>
      <c r="D87">
        <f t="shared" si="2"/>
        <v>2018</v>
      </c>
      <c r="E87" s="23"/>
      <c r="F87" s="24">
        <v>-8.0000000000000002E-3</v>
      </c>
    </row>
    <row r="88" spans="3:6">
      <c r="C88">
        <f t="shared" si="3"/>
        <v>9</v>
      </c>
      <c r="D88">
        <f t="shared" si="2"/>
        <v>2018</v>
      </c>
      <c r="E88" s="23"/>
      <c r="F88" s="24">
        <v>-8.0000000000000002E-3</v>
      </c>
    </row>
    <row r="89" spans="3:6">
      <c r="C89">
        <f t="shared" si="3"/>
        <v>10</v>
      </c>
      <c r="D89">
        <f t="shared" si="2"/>
        <v>2018</v>
      </c>
      <c r="E89" s="23"/>
      <c r="F89" s="24">
        <v>-8.0000000000000002E-3</v>
      </c>
    </row>
    <row r="90" spans="3:6">
      <c r="C90">
        <f t="shared" si="3"/>
        <v>11</v>
      </c>
      <c r="D90">
        <f t="shared" si="2"/>
        <v>2018</v>
      </c>
      <c r="E90" s="23"/>
      <c r="F90" s="24">
        <v>-8.0000000000000002E-3</v>
      </c>
    </row>
    <row r="91" spans="3:6">
      <c r="C91">
        <f t="shared" si="3"/>
        <v>12</v>
      </c>
      <c r="D91">
        <f t="shared" si="2"/>
        <v>2018</v>
      </c>
      <c r="E91" s="23"/>
      <c r="F91" s="24">
        <v>-8.0000000000000002E-3</v>
      </c>
    </row>
    <row r="92" spans="3:6">
      <c r="C92">
        <f t="shared" si="3"/>
        <v>1</v>
      </c>
      <c r="D92">
        <f t="shared" si="2"/>
        <v>2019</v>
      </c>
      <c r="E92" s="23"/>
      <c r="F92" s="24">
        <v>-8.0000000000000002E-3</v>
      </c>
    </row>
    <row r="93" spans="3:6">
      <c r="C93">
        <f t="shared" si="3"/>
        <v>2</v>
      </c>
      <c r="D93">
        <f t="shared" si="2"/>
        <v>2019</v>
      </c>
      <c r="E93" s="23"/>
      <c r="F93" s="24">
        <v>-8.0000000000000002E-3</v>
      </c>
    </row>
    <row r="94" spans="3:6">
      <c r="C94">
        <f t="shared" si="3"/>
        <v>3</v>
      </c>
      <c r="D94">
        <f t="shared" si="2"/>
        <v>2019</v>
      </c>
      <c r="E94" s="23"/>
      <c r="F94" s="24">
        <v>-8.0000000000000002E-3</v>
      </c>
    </row>
    <row r="95" spans="3:6">
      <c r="C95">
        <f t="shared" si="3"/>
        <v>4</v>
      </c>
      <c r="D95">
        <f t="shared" si="2"/>
        <v>2019</v>
      </c>
      <c r="E95" s="23"/>
      <c r="F95" s="24">
        <v>-8.0000000000000002E-3</v>
      </c>
    </row>
    <row r="96" spans="3:6">
      <c r="C96">
        <f t="shared" si="3"/>
        <v>5</v>
      </c>
      <c r="D96">
        <f t="shared" si="2"/>
        <v>2019</v>
      </c>
      <c r="E96" s="23"/>
      <c r="F96" s="24">
        <v>-8.0000000000000002E-3</v>
      </c>
    </row>
    <row r="97" spans="3:6">
      <c r="C97">
        <f t="shared" si="3"/>
        <v>6</v>
      </c>
      <c r="D97">
        <f t="shared" si="2"/>
        <v>2019</v>
      </c>
      <c r="E97" s="23"/>
      <c r="F97" s="24">
        <v>-8.0000000000000002E-3</v>
      </c>
    </row>
    <row r="98" spans="3:6">
      <c r="C98">
        <f t="shared" si="3"/>
        <v>7</v>
      </c>
      <c r="D98">
        <f t="shared" si="2"/>
        <v>2019</v>
      </c>
      <c r="E98" s="23"/>
      <c r="F98" s="24">
        <v>-8.0000000000000002E-3</v>
      </c>
    </row>
    <row r="99" spans="3:6">
      <c r="C99">
        <f t="shared" si="3"/>
        <v>8</v>
      </c>
      <c r="D99">
        <f t="shared" si="2"/>
        <v>2019</v>
      </c>
      <c r="E99" s="23"/>
      <c r="F99" s="24">
        <v>-8.0000000000000002E-3</v>
      </c>
    </row>
    <row r="100" spans="3:6">
      <c r="C100">
        <f t="shared" si="3"/>
        <v>9</v>
      </c>
      <c r="D100">
        <f t="shared" si="2"/>
        <v>2019</v>
      </c>
      <c r="E100" s="23"/>
      <c r="F100" s="24">
        <v>-8.0000000000000002E-3</v>
      </c>
    </row>
    <row r="101" spans="3:6">
      <c r="C101">
        <f t="shared" si="3"/>
        <v>10</v>
      </c>
      <c r="D101">
        <f t="shared" si="2"/>
        <v>2019</v>
      </c>
      <c r="E101" s="23"/>
      <c r="F101" s="24">
        <v>-8.0000000000000002E-3</v>
      </c>
    </row>
    <row r="102" spans="3:6">
      <c r="C102">
        <f t="shared" si="3"/>
        <v>11</v>
      </c>
      <c r="D102">
        <f t="shared" si="2"/>
        <v>2019</v>
      </c>
      <c r="E102" s="23"/>
      <c r="F102" s="24">
        <v>-8.0000000000000002E-3</v>
      </c>
    </row>
    <row r="103" spans="3:6">
      <c r="C103">
        <f t="shared" si="3"/>
        <v>12</v>
      </c>
      <c r="D103">
        <f t="shared" si="2"/>
        <v>2019</v>
      </c>
      <c r="E103" s="23"/>
      <c r="F103" s="24">
        <v>-8.0000000000000002E-3</v>
      </c>
    </row>
    <row r="104" spans="3:6">
      <c r="C104">
        <f t="shared" si="3"/>
        <v>1</v>
      </c>
      <c r="D104">
        <f t="shared" si="2"/>
        <v>2020</v>
      </c>
      <c r="E104" s="23"/>
      <c r="F104" s="24">
        <v>-8.0000000000000002E-3</v>
      </c>
    </row>
    <row r="105" spans="3:6">
      <c r="C105">
        <f t="shared" si="3"/>
        <v>2</v>
      </c>
      <c r="D105">
        <f t="shared" si="2"/>
        <v>2020</v>
      </c>
      <c r="E105" s="23"/>
      <c r="F105" s="24">
        <v>-8.0000000000000002E-3</v>
      </c>
    </row>
    <row r="106" spans="3:6">
      <c r="C106">
        <f t="shared" si="3"/>
        <v>3</v>
      </c>
      <c r="D106">
        <f t="shared" si="2"/>
        <v>2020</v>
      </c>
      <c r="E106" s="23"/>
      <c r="F106" s="24">
        <v>-8.0000000000000002E-3</v>
      </c>
    </row>
    <row r="107" spans="3:6">
      <c r="C107">
        <f t="shared" si="3"/>
        <v>4</v>
      </c>
      <c r="D107">
        <f t="shared" si="2"/>
        <v>2020</v>
      </c>
      <c r="E107" s="23"/>
      <c r="F107" s="24">
        <v>-8.0000000000000002E-3</v>
      </c>
    </row>
    <row r="108" spans="3:6">
      <c r="C108">
        <f t="shared" si="3"/>
        <v>5</v>
      </c>
      <c r="D108">
        <f t="shared" si="2"/>
        <v>2020</v>
      </c>
      <c r="E108" s="23"/>
      <c r="F108" s="24">
        <v>-8.0000000000000002E-3</v>
      </c>
    </row>
    <row r="109" spans="3:6">
      <c r="C109">
        <f t="shared" si="3"/>
        <v>6</v>
      </c>
      <c r="D109">
        <f t="shared" si="2"/>
        <v>2020</v>
      </c>
      <c r="E109" s="23"/>
      <c r="F109" s="24">
        <v>-8.0000000000000002E-3</v>
      </c>
    </row>
    <row r="110" spans="3:6">
      <c r="C110">
        <f t="shared" si="3"/>
        <v>7</v>
      </c>
      <c r="D110">
        <f t="shared" si="2"/>
        <v>2020</v>
      </c>
      <c r="E110" s="23"/>
      <c r="F110" s="24">
        <v>-8.0000000000000002E-3</v>
      </c>
    </row>
    <row r="111" spans="3:6">
      <c r="C111">
        <f t="shared" si="3"/>
        <v>8</v>
      </c>
      <c r="D111">
        <f t="shared" si="2"/>
        <v>2020</v>
      </c>
      <c r="E111" s="23"/>
      <c r="F111" s="24">
        <v>-8.0000000000000002E-3</v>
      </c>
    </row>
    <row r="112" spans="3:6">
      <c r="C112">
        <f t="shared" si="3"/>
        <v>9</v>
      </c>
      <c r="D112">
        <f t="shared" si="2"/>
        <v>2020</v>
      </c>
      <c r="E112" s="23"/>
      <c r="F112" s="24">
        <v>-8.0000000000000002E-3</v>
      </c>
    </row>
    <row r="113" spans="3:6">
      <c r="C113">
        <f t="shared" si="3"/>
        <v>10</v>
      </c>
      <c r="D113">
        <f t="shared" si="2"/>
        <v>2020</v>
      </c>
      <c r="E113" s="23"/>
      <c r="F113" s="24">
        <v>-8.0000000000000002E-3</v>
      </c>
    </row>
    <row r="114" spans="3:6">
      <c r="C114">
        <f t="shared" si="3"/>
        <v>11</v>
      </c>
      <c r="D114">
        <f t="shared" si="2"/>
        <v>2020</v>
      </c>
      <c r="E114" s="23"/>
      <c r="F114" s="24">
        <v>-8.0000000000000002E-3</v>
      </c>
    </row>
    <row r="115" spans="3:6">
      <c r="C115">
        <f t="shared" si="3"/>
        <v>12</v>
      </c>
      <c r="D115">
        <f t="shared" si="2"/>
        <v>2020</v>
      </c>
      <c r="E115" s="23"/>
      <c r="F115" s="24">
        <v>-8.0000000000000002E-3</v>
      </c>
    </row>
    <row r="116" spans="3:6">
      <c r="C116">
        <f t="shared" si="3"/>
        <v>1</v>
      </c>
      <c r="D116">
        <f t="shared" si="2"/>
        <v>2021</v>
      </c>
      <c r="E116" s="23"/>
      <c r="F116" s="24">
        <v>-8.0000000000000002E-3</v>
      </c>
    </row>
    <row r="117" spans="3:6">
      <c r="C117">
        <f t="shared" si="3"/>
        <v>2</v>
      </c>
      <c r="D117">
        <f t="shared" si="2"/>
        <v>2021</v>
      </c>
      <c r="E117" s="23"/>
      <c r="F117" s="24">
        <v>-8.0000000000000002E-3</v>
      </c>
    </row>
    <row r="118" spans="3:6">
      <c r="C118">
        <f t="shared" si="3"/>
        <v>3</v>
      </c>
      <c r="D118">
        <f t="shared" si="2"/>
        <v>2021</v>
      </c>
      <c r="E118" s="23"/>
      <c r="F118" s="24">
        <v>-8.0000000000000002E-3</v>
      </c>
    </row>
    <row r="119" spans="3:6">
      <c r="C119">
        <f t="shared" si="3"/>
        <v>4</v>
      </c>
      <c r="D119">
        <f t="shared" si="2"/>
        <v>2021</v>
      </c>
      <c r="E119" s="23"/>
      <c r="F119" s="24">
        <v>-8.0000000000000002E-3</v>
      </c>
    </row>
    <row r="120" spans="3:6">
      <c r="C120">
        <f t="shared" si="3"/>
        <v>5</v>
      </c>
      <c r="D120">
        <f t="shared" si="2"/>
        <v>2021</v>
      </c>
      <c r="E120" s="23"/>
      <c r="F120" s="24">
        <v>-8.0000000000000002E-3</v>
      </c>
    </row>
    <row r="121" spans="3:6">
      <c r="C121">
        <f t="shared" si="3"/>
        <v>6</v>
      </c>
      <c r="D121">
        <f t="shared" si="2"/>
        <v>2021</v>
      </c>
      <c r="E121" s="23"/>
      <c r="F121" s="24">
        <v>-8.0000000000000002E-3</v>
      </c>
    </row>
    <row r="122" spans="3:6">
      <c r="C122">
        <f t="shared" si="3"/>
        <v>7</v>
      </c>
      <c r="D122">
        <f t="shared" si="2"/>
        <v>2021</v>
      </c>
      <c r="E122" s="23"/>
      <c r="F122" s="24">
        <v>-8.0000000000000002E-3</v>
      </c>
    </row>
    <row r="123" spans="3:6">
      <c r="C123">
        <f t="shared" si="3"/>
        <v>8</v>
      </c>
      <c r="D123">
        <f t="shared" si="2"/>
        <v>2021</v>
      </c>
      <c r="E123" s="23"/>
      <c r="F123" s="24">
        <v>-8.0000000000000002E-3</v>
      </c>
    </row>
    <row r="124" spans="3:6">
      <c r="C124">
        <f t="shared" si="3"/>
        <v>9</v>
      </c>
      <c r="D124">
        <f t="shared" si="2"/>
        <v>2021</v>
      </c>
      <c r="E124" s="23"/>
      <c r="F124" s="24">
        <v>-8.0000000000000002E-3</v>
      </c>
    </row>
    <row r="125" spans="3:6">
      <c r="C125">
        <f t="shared" si="3"/>
        <v>10</v>
      </c>
      <c r="D125">
        <f t="shared" si="2"/>
        <v>2021</v>
      </c>
      <c r="E125" s="23"/>
      <c r="F125" s="24">
        <v>-8.0000000000000002E-3</v>
      </c>
    </row>
    <row r="126" spans="3:6">
      <c r="C126">
        <f t="shared" si="3"/>
        <v>11</v>
      </c>
      <c r="D126">
        <f t="shared" si="2"/>
        <v>2021</v>
      </c>
      <c r="E126" s="23"/>
      <c r="F126" s="24">
        <v>-8.0000000000000002E-3</v>
      </c>
    </row>
    <row r="127" spans="3:6">
      <c r="C127">
        <f t="shared" si="3"/>
        <v>12</v>
      </c>
      <c r="D127">
        <f t="shared" si="2"/>
        <v>2021</v>
      </c>
      <c r="E127" s="23"/>
      <c r="F127" s="24">
        <v>-8.0000000000000002E-3</v>
      </c>
    </row>
    <row r="128" spans="3:6">
      <c r="C128">
        <f t="shared" si="3"/>
        <v>1</v>
      </c>
      <c r="D128">
        <f t="shared" si="2"/>
        <v>2022</v>
      </c>
      <c r="E128" s="23"/>
      <c r="F128" s="24">
        <v>-8.0000000000000002E-3</v>
      </c>
    </row>
    <row r="129" spans="3:6">
      <c r="C129">
        <f t="shared" si="3"/>
        <v>2</v>
      </c>
      <c r="D129">
        <f t="shared" si="2"/>
        <v>2022</v>
      </c>
      <c r="E129" s="23"/>
      <c r="F129" s="24">
        <v>-8.0000000000000002E-3</v>
      </c>
    </row>
    <row r="130" spans="3:6">
      <c r="C130">
        <f t="shared" si="3"/>
        <v>3</v>
      </c>
      <c r="D130">
        <f t="shared" si="2"/>
        <v>2022</v>
      </c>
      <c r="E130" s="23"/>
      <c r="F130" s="24">
        <v>-8.0000000000000002E-3</v>
      </c>
    </row>
    <row r="131" spans="3:6">
      <c r="C131">
        <f t="shared" si="3"/>
        <v>4</v>
      </c>
      <c r="D131">
        <f t="shared" si="2"/>
        <v>2022</v>
      </c>
      <c r="E131" s="23"/>
      <c r="F131" s="24">
        <v>-8.0000000000000002E-3</v>
      </c>
    </row>
    <row r="132" spans="3:6">
      <c r="C132">
        <f t="shared" si="3"/>
        <v>5</v>
      </c>
      <c r="D132">
        <f t="shared" si="2"/>
        <v>2022</v>
      </c>
      <c r="E132" s="23"/>
      <c r="F132" s="24">
        <v>-8.0000000000000002E-3</v>
      </c>
    </row>
    <row r="133" spans="3:6">
      <c r="C133">
        <f t="shared" si="3"/>
        <v>6</v>
      </c>
      <c r="D133">
        <f t="shared" si="2"/>
        <v>2022</v>
      </c>
      <c r="E133" s="23"/>
      <c r="F133" s="24">
        <v>-8.0000000000000002E-3</v>
      </c>
    </row>
    <row r="134" spans="3:6">
      <c r="C134">
        <f t="shared" si="3"/>
        <v>7</v>
      </c>
      <c r="D134">
        <f t="shared" si="2"/>
        <v>2022</v>
      </c>
      <c r="E134" s="23"/>
      <c r="F134" s="24">
        <v>-8.0000000000000002E-3</v>
      </c>
    </row>
    <row r="135" spans="3:6">
      <c r="C135">
        <f t="shared" si="3"/>
        <v>8</v>
      </c>
      <c r="D135">
        <f t="shared" si="2"/>
        <v>2022</v>
      </c>
      <c r="E135" s="23"/>
      <c r="F135" s="24">
        <v>-8.0000000000000002E-3</v>
      </c>
    </row>
    <row r="136" spans="3:6">
      <c r="C136">
        <f t="shared" si="3"/>
        <v>9</v>
      </c>
      <c r="D136">
        <f t="shared" si="2"/>
        <v>2022</v>
      </c>
      <c r="E136" s="23"/>
      <c r="F136" s="24">
        <v>-8.0000000000000002E-3</v>
      </c>
    </row>
    <row r="137" spans="3:6">
      <c r="C137">
        <f t="shared" si="3"/>
        <v>10</v>
      </c>
      <c r="D137">
        <f t="shared" ref="D137:D200" si="4">IF(C137=1,D136+1,D136)</f>
        <v>2022</v>
      </c>
      <c r="E137" s="23"/>
      <c r="F137" s="24">
        <v>-8.0000000000000002E-3</v>
      </c>
    </row>
    <row r="138" spans="3:6">
      <c r="C138">
        <f t="shared" ref="C138:C201" si="5">IF(C137=12,1,C137+1)</f>
        <v>11</v>
      </c>
      <c r="D138">
        <f t="shared" si="4"/>
        <v>2022</v>
      </c>
      <c r="E138" s="23"/>
      <c r="F138" s="24">
        <v>-8.0000000000000002E-3</v>
      </c>
    </row>
    <row r="139" spans="3:6">
      <c r="C139">
        <f t="shared" si="5"/>
        <v>12</v>
      </c>
      <c r="D139">
        <f t="shared" si="4"/>
        <v>2022</v>
      </c>
      <c r="E139" s="23"/>
      <c r="F139" s="24">
        <v>-8.0000000000000002E-3</v>
      </c>
    </row>
    <row r="140" spans="3:6">
      <c r="C140">
        <f t="shared" si="5"/>
        <v>1</v>
      </c>
      <c r="D140">
        <f t="shared" si="4"/>
        <v>2023</v>
      </c>
      <c r="E140" s="23"/>
      <c r="F140" s="24">
        <v>-8.0000000000000002E-3</v>
      </c>
    </row>
    <row r="141" spans="3:6">
      <c r="C141">
        <f t="shared" si="5"/>
        <v>2</v>
      </c>
      <c r="D141">
        <f t="shared" si="4"/>
        <v>2023</v>
      </c>
      <c r="E141" s="23"/>
      <c r="F141" s="24">
        <v>-8.0000000000000002E-3</v>
      </c>
    </row>
    <row r="142" spans="3:6">
      <c r="C142">
        <f t="shared" si="5"/>
        <v>3</v>
      </c>
      <c r="D142">
        <f t="shared" si="4"/>
        <v>2023</v>
      </c>
      <c r="E142" s="23"/>
      <c r="F142" s="24">
        <v>-8.0000000000000002E-3</v>
      </c>
    </row>
    <row r="143" spans="3:6">
      <c r="C143">
        <f t="shared" si="5"/>
        <v>4</v>
      </c>
      <c r="D143">
        <f t="shared" si="4"/>
        <v>2023</v>
      </c>
      <c r="E143" s="23"/>
      <c r="F143" s="24">
        <v>-8.0000000000000002E-3</v>
      </c>
    </row>
    <row r="144" spans="3:6">
      <c r="C144">
        <f t="shared" si="5"/>
        <v>5</v>
      </c>
      <c r="D144">
        <f t="shared" si="4"/>
        <v>2023</v>
      </c>
      <c r="E144" s="23"/>
      <c r="F144" s="24">
        <v>-8.0000000000000002E-3</v>
      </c>
    </row>
    <row r="145" spans="3:6">
      <c r="C145">
        <f t="shared" si="5"/>
        <v>6</v>
      </c>
      <c r="D145">
        <f t="shared" si="4"/>
        <v>2023</v>
      </c>
      <c r="E145" s="23"/>
      <c r="F145" s="24">
        <v>-8.0000000000000002E-3</v>
      </c>
    </row>
    <row r="146" spans="3:6">
      <c r="C146">
        <f t="shared" si="5"/>
        <v>7</v>
      </c>
      <c r="D146">
        <f t="shared" si="4"/>
        <v>2023</v>
      </c>
      <c r="E146" s="23"/>
      <c r="F146" s="24">
        <v>-8.0000000000000002E-3</v>
      </c>
    </row>
    <row r="147" spans="3:6">
      <c r="C147">
        <f t="shared" si="5"/>
        <v>8</v>
      </c>
      <c r="D147">
        <f t="shared" si="4"/>
        <v>2023</v>
      </c>
      <c r="E147" s="23"/>
      <c r="F147" s="24">
        <v>-8.0000000000000002E-3</v>
      </c>
    </row>
    <row r="148" spans="3:6">
      <c r="C148">
        <f t="shared" si="5"/>
        <v>9</v>
      </c>
      <c r="D148">
        <f t="shared" si="4"/>
        <v>2023</v>
      </c>
      <c r="E148" s="23"/>
      <c r="F148" s="24">
        <v>-8.0000000000000002E-3</v>
      </c>
    </row>
    <row r="149" spans="3:6">
      <c r="C149">
        <f t="shared" si="5"/>
        <v>10</v>
      </c>
      <c r="D149">
        <f t="shared" si="4"/>
        <v>2023</v>
      </c>
      <c r="E149" s="23"/>
      <c r="F149" s="24">
        <v>-8.0000000000000002E-3</v>
      </c>
    </row>
    <row r="150" spans="3:6">
      <c r="C150">
        <f t="shared" si="5"/>
        <v>11</v>
      </c>
      <c r="D150">
        <f t="shared" si="4"/>
        <v>2023</v>
      </c>
      <c r="E150" s="23"/>
      <c r="F150" s="24">
        <v>-8.0000000000000002E-3</v>
      </c>
    </row>
    <row r="151" spans="3:6">
      <c r="C151">
        <f t="shared" si="5"/>
        <v>12</v>
      </c>
      <c r="D151">
        <f t="shared" si="4"/>
        <v>2023</v>
      </c>
      <c r="E151" s="23"/>
      <c r="F151" s="24">
        <v>-8.0000000000000002E-3</v>
      </c>
    </row>
    <row r="152" spans="3:6">
      <c r="C152">
        <f t="shared" si="5"/>
        <v>1</v>
      </c>
      <c r="D152">
        <f t="shared" si="4"/>
        <v>2024</v>
      </c>
      <c r="E152" s="23"/>
      <c r="F152" s="24">
        <v>-8.0000000000000002E-3</v>
      </c>
    </row>
    <row r="153" spans="3:6">
      <c r="C153">
        <f t="shared" si="5"/>
        <v>2</v>
      </c>
      <c r="D153">
        <f t="shared" si="4"/>
        <v>2024</v>
      </c>
      <c r="E153" s="23"/>
      <c r="F153" s="24">
        <v>-8.0000000000000002E-3</v>
      </c>
    </row>
    <row r="154" spans="3:6">
      <c r="C154">
        <f t="shared" si="5"/>
        <v>3</v>
      </c>
      <c r="D154">
        <f t="shared" si="4"/>
        <v>2024</v>
      </c>
      <c r="E154" s="23"/>
      <c r="F154" s="24">
        <v>-8.0000000000000002E-3</v>
      </c>
    </row>
    <row r="155" spans="3:6">
      <c r="C155">
        <f t="shared" si="5"/>
        <v>4</v>
      </c>
      <c r="D155">
        <f t="shared" si="4"/>
        <v>2024</v>
      </c>
      <c r="E155" s="23"/>
      <c r="F155" s="24">
        <v>-8.0000000000000002E-3</v>
      </c>
    </row>
    <row r="156" spans="3:6">
      <c r="C156">
        <f t="shared" si="5"/>
        <v>5</v>
      </c>
      <c r="D156">
        <f t="shared" si="4"/>
        <v>2024</v>
      </c>
      <c r="E156" s="23"/>
      <c r="F156" s="24">
        <v>-8.0000000000000002E-3</v>
      </c>
    </row>
    <row r="157" spans="3:6">
      <c r="C157">
        <f t="shared" si="5"/>
        <v>6</v>
      </c>
      <c r="D157">
        <f t="shared" si="4"/>
        <v>2024</v>
      </c>
      <c r="E157" s="23"/>
      <c r="F157" s="24">
        <v>-8.0000000000000002E-3</v>
      </c>
    </row>
    <row r="158" spans="3:6">
      <c r="C158">
        <f t="shared" si="5"/>
        <v>7</v>
      </c>
      <c r="D158">
        <f t="shared" si="4"/>
        <v>2024</v>
      </c>
      <c r="E158" s="23"/>
      <c r="F158" s="24">
        <v>-8.0000000000000002E-3</v>
      </c>
    </row>
    <row r="159" spans="3:6">
      <c r="C159">
        <f t="shared" si="5"/>
        <v>8</v>
      </c>
      <c r="D159">
        <f t="shared" si="4"/>
        <v>2024</v>
      </c>
      <c r="E159" s="23"/>
      <c r="F159" s="24">
        <v>-8.0000000000000002E-3</v>
      </c>
    </row>
    <row r="160" spans="3:6">
      <c r="C160">
        <f t="shared" si="5"/>
        <v>9</v>
      </c>
      <c r="D160">
        <f t="shared" si="4"/>
        <v>2024</v>
      </c>
      <c r="E160" s="23"/>
      <c r="F160" s="24">
        <v>-8.0000000000000002E-3</v>
      </c>
    </row>
    <row r="161" spans="3:6">
      <c r="C161">
        <f t="shared" si="5"/>
        <v>10</v>
      </c>
      <c r="D161">
        <f t="shared" si="4"/>
        <v>2024</v>
      </c>
      <c r="E161" s="23"/>
      <c r="F161" s="24">
        <v>-8.0000000000000002E-3</v>
      </c>
    </row>
    <row r="162" spans="3:6">
      <c r="C162">
        <f t="shared" si="5"/>
        <v>11</v>
      </c>
      <c r="D162">
        <f t="shared" si="4"/>
        <v>2024</v>
      </c>
      <c r="E162" s="23"/>
      <c r="F162" s="24">
        <v>-8.0000000000000002E-3</v>
      </c>
    </row>
    <row r="163" spans="3:6">
      <c r="C163">
        <f t="shared" si="5"/>
        <v>12</v>
      </c>
      <c r="D163">
        <f t="shared" si="4"/>
        <v>2024</v>
      </c>
      <c r="E163" s="23"/>
      <c r="F163" s="24">
        <v>-8.0000000000000002E-3</v>
      </c>
    </row>
    <row r="164" spans="3:6">
      <c r="C164">
        <f t="shared" si="5"/>
        <v>1</v>
      </c>
      <c r="D164">
        <f t="shared" si="4"/>
        <v>2025</v>
      </c>
      <c r="E164" s="23"/>
      <c r="F164" s="24">
        <v>-8.0000000000000002E-3</v>
      </c>
    </row>
    <row r="165" spans="3:6">
      <c r="C165">
        <f t="shared" si="5"/>
        <v>2</v>
      </c>
      <c r="D165">
        <f t="shared" si="4"/>
        <v>2025</v>
      </c>
      <c r="E165" s="23"/>
      <c r="F165" s="24">
        <v>-8.0000000000000002E-3</v>
      </c>
    </row>
    <row r="166" spans="3:6">
      <c r="C166">
        <f t="shared" si="5"/>
        <v>3</v>
      </c>
      <c r="D166">
        <f t="shared" si="4"/>
        <v>2025</v>
      </c>
      <c r="E166" s="23"/>
      <c r="F166" s="24">
        <v>-8.0000000000000002E-3</v>
      </c>
    </row>
    <row r="167" spans="3:6">
      <c r="C167">
        <f t="shared" si="5"/>
        <v>4</v>
      </c>
      <c r="D167">
        <f t="shared" si="4"/>
        <v>2025</v>
      </c>
      <c r="E167" s="23"/>
      <c r="F167" s="24">
        <v>-8.0000000000000002E-3</v>
      </c>
    </row>
    <row r="168" spans="3:6">
      <c r="C168">
        <f t="shared" si="5"/>
        <v>5</v>
      </c>
      <c r="D168">
        <f t="shared" si="4"/>
        <v>2025</v>
      </c>
      <c r="E168" s="23"/>
      <c r="F168" s="24">
        <v>-8.0000000000000002E-3</v>
      </c>
    </row>
    <row r="169" spans="3:6">
      <c r="C169">
        <f t="shared" si="5"/>
        <v>6</v>
      </c>
      <c r="D169">
        <f t="shared" si="4"/>
        <v>2025</v>
      </c>
      <c r="E169" s="23"/>
      <c r="F169" s="24">
        <v>-8.0000000000000002E-3</v>
      </c>
    </row>
    <row r="170" spans="3:6">
      <c r="C170">
        <f t="shared" si="5"/>
        <v>7</v>
      </c>
      <c r="D170">
        <f t="shared" si="4"/>
        <v>2025</v>
      </c>
      <c r="E170" s="23"/>
      <c r="F170" s="24">
        <v>-8.0000000000000002E-3</v>
      </c>
    </row>
    <row r="171" spans="3:6">
      <c r="C171">
        <f t="shared" si="5"/>
        <v>8</v>
      </c>
      <c r="D171">
        <f t="shared" si="4"/>
        <v>2025</v>
      </c>
      <c r="E171" s="23"/>
      <c r="F171" s="24">
        <v>-8.0000000000000002E-3</v>
      </c>
    </row>
    <row r="172" spans="3:6">
      <c r="C172">
        <f t="shared" si="5"/>
        <v>9</v>
      </c>
      <c r="D172">
        <f t="shared" si="4"/>
        <v>2025</v>
      </c>
      <c r="E172" s="23"/>
      <c r="F172" s="24">
        <v>-8.0000000000000002E-3</v>
      </c>
    </row>
    <row r="173" spans="3:6">
      <c r="C173">
        <f t="shared" si="5"/>
        <v>10</v>
      </c>
      <c r="D173">
        <f t="shared" si="4"/>
        <v>2025</v>
      </c>
      <c r="E173" s="23"/>
      <c r="F173" s="24">
        <v>-8.0000000000000002E-3</v>
      </c>
    </row>
    <row r="174" spans="3:6">
      <c r="C174">
        <f t="shared" si="5"/>
        <v>11</v>
      </c>
      <c r="D174">
        <f t="shared" si="4"/>
        <v>2025</v>
      </c>
      <c r="E174" s="23"/>
      <c r="F174" s="24">
        <v>-8.0000000000000002E-3</v>
      </c>
    </row>
    <row r="175" spans="3:6">
      <c r="C175">
        <f t="shared" si="5"/>
        <v>12</v>
      </c>
      <c r="D175">
        <f t="shared" si="4"/>
        <v>2025</v>
      </c>
      <c r="E175" s="23"/>
      <c r="F175" s="24">
        <v>-8.0000000000000002E-3</v>
      </c>
    </row>
    <row r="176" spans="3:6">
      <c r="C176">
        <f t="shared" si="5"/>
        <v>1</v>
      </c>
      <c r="D176">
        <f t="shared" si="4"/>
        <v>2026</v>
      </c>
      <c r="E176" s="23"/>
      <c r="F176" s="24">
        <v>-8.0000000000000002E-3</v>
      </c>
    </row>
    <row r="177" spans="3:6">
      <c r="C177">
        <f t="shared" si="5"/>
        <v>2</v>
      </c>
      <c r="D177">
        <f t="shared" si="4"/>
        <v>2026</v>
      </c>
      <c r="E177" s="23"/>
      <c r="F177" s="24">
        <v>-8.0000000000000002E-3</v>
      </c>
    </row>
    <row r="178" spans="3:6">
      <c r="C178">
        <f t="shared" si="5"/>
        <v>3</v>
      </c>
      <c r="D178">
        <f t="shared" si="4"/>
        <v>2026</v>
      </c>
      <c r="E178" s="23"/>
      <c r="F178" s="24">
        <v>-8.0000000000000002E-3</v>
      </c>
    </row>
    <row r="179" spans="3:6">
      <c r="C179">
        <f t="shared" si="5"/>
        <v>4</v>
      </c>
      <c r="D179">
        <f t="shared" si="4"/>
        <v>2026</v>
      </c>
      <c r="E179" s="23"/>
      <c r="F179" s="24">
        <v>-8.0000000000000002E-3</v>
      </c>
    </row>
    <row r="180" spans="3:6">
      <c r="C180">
        <f t="shared" si="5"/>
        <v>5</v>
      </c>
      <c r="D180">
        <f t="shared" si="4"/>
        <v>2026</v>
      </c>
      <c r="E180" s="23"/>
      <c r="F180" s="24">
        <v>-8.0000000000000002E-3</v>
      </c>
    </row>
    <row r="181" spans="3:6">
      <c r="C181">
        <f t="shared" si="5"/>
        <v>6</v>
      </c>
      <c r="D181">
        <f t="shared" si="4"/>
        <v>2026</v>
      </c>
      <c r="E181" s="23"/>
      <c r="F181" s="24">
        <v>-8.0000000000000002E-3</v>
      </c>
    </row>
    <row r="182" spans="3:6">
      <c r="C182">
        <f t="shared" si="5"/>
        <v>7</v>
      </c>
      <c r="D182">
        <f t="shared" si="4"/>
        <v>2026</v>
      </c>
      <c r="E182" s="23"/>
      <c r="F182" s="24">
        <v>-8.0000000000000002E-3</v>
      </c>
    </row>
    <row r="183" spans="3:6">
      <c r="C183">
        <f t="shared" si="5"/>
        <v>8</v>
      </c>
      <c r="D183">
        <f t="shared" si="4"/>
        <v>2026</v>
      </c>
      <c r="E183" s="23"/>
      <c r="F183" s="24">
        <v>-8.0000000000000002E-3</v>
      </c>
    </row>
    <row r="184" spans="3:6">
      <c r="C184">
        <f t="shared" si="5"/>
        <v>9</v>
      </c>
      <c r="D184">
        <f t="shared" si="4"/>
        <v>2026</v>
      </c>
      <c r="E184" s="23"/>
      <c r="F184" s="24">
        <v>-8.0000000000000002E-3</v>
      </c>
    </row>
    <row r="185" spans="3:6">
      <c r="C185">
        <f t="shared" si="5"/>
        <v>10</v>
      </c>
      <c r="D185">
        <f t="shared" si="4"/>
        <v>2026</v>
      </c>
      <c r="E185" s="23"/>
      <c r="F185" s="24">
        <v>-8.0000000000000002E-3</v>
      </c>
    </row>
    <row r="186" spans="3:6">
      <c r="C186">
        <f t="shared" si="5"/>
        <v>11</v>
      </c>
      <c r="D186">
        <f t="shared" si="4"/>
        <v>2026</v>
      </c>
      <c r="E186" s="23"/>
      <c r="F186" s="24">
        <v>-8.0000000000000002E-3</v>
      </c>
    </row>
    <row r="187" spans="3:6">
      <c r="C187">
        <f t="shared" si="5"/>
        <v>12</v>
      </c>
      <c r="D187">
        <f t="shared" si="4"/>
        <v>2026</v>
      </c>
      <c r="E187" s="23"/>
      <c r="F187" s="24">
        <v>-8.0000000000000002E-3</v>
      </c>
    </row>
    <row r="188" spans="3:6">
      <c r="C188">
        <f t="shared" si="5"/>
        <v>1</v>
      </c>
      <c r="D188">
        <f t="shared" si="4"/>
        <v>2027</v>
      </c>
      <c r="E188" s="23"/>
      <c r="F188" s="24">
        <v>-8.0000000000000002E-3</v>
      </c>
    </row>
    <row r="189" spans="3:6">
      <c r="C189">
        <f t="shared" si="5"/>
        <v>2</v>
      </c>
      <c r="D189">
        <f t="shared" si="4"/>
        <v>2027</v>
      </c>
      <c r="E189" s="23"/>
      <c r="F189" s="24">
        <v>-8.0000000000000002E-3</v>
      </c>
    </row>
    <row r="190" spans="3:6">
      <c r="C190">
        <f t="shared" si="5"/>
        <v>3</v>
      </c>
      <c r="D190">
        <f t="shared" si="4"/>
        <v>2027</v>
      </c>
      <c r="E190" s="23"/>
      <c r="F190" s="24">
        <v>-8.0000000000000002E-3</v>
      </c>
    </row>
    <row r="191" spans="3:6">
      <c r="C191">
        <f t="shared" si="5"/>
        <v>4</v>
      </c>
      <c r="D191">
        <f t="shared" si="4"/>
        <v>2027</v>
      </c>
      <c r="E191" s="23"/>
      <c r="F191" s="24">
        <v>-8.0000000000000002E-3</v>
      </c>
    </row>
    <row r="192" spans="3:6">
      <c r="C192">
        <f t="shared" si="5"/>
        <v>5</v>
      </c>
      <c r="D192">
        <f t="shared" si="4"/>
        <v>2027</v>
      </c>
      <c r="E192" s="23"/>
      <c r="F192" s="24">
        <v>-8.0000000000000002E-3</v>
      </c>
    </row>
    <row r="193" spans="3:6">
      <c r="C193">
        <f t="shared" si="5"/>
        <v>6</v>
      </c>
      <c r="D193">
        <f t="shared" si="4"/>
        <v>2027</v>
      </c>
      <c r="E193" s="23"/>
      <c r="F193" s="24">
        <v>-8.0000000000000002E-3</v>
      </c>
    </row>
    <row r="194" spans="3:6">
      <c r="C194">
        <f t="shared" si="5"/>
        <v>7</v>
      </c>
      <c r="D194">
        <f t="shared" si="4"/>
        <v>2027</v>
      </c>
      <c r="E194" s="23"/>
      <c r="F194" s="24">
        <v>-8.0000000000000002E-3</v>
      </c>
    </row>
    <row r="195" spans="3:6">
      <c r="C195">
        <f t="shared" si="5"/>
        <v>8</v>
      </c>
      <c r="D195">
        <f t="shared" si="4"/>
        <v>2027</v>
      </c>
      <c r="E195" s="23"/>
      <c r="F195" s="24">
        <v>-8.0000000000000002E-3</v>
      </c>
    </row>
    <row r="196" spans="3:6">
      <c r="C196">
        <f t="shared" si="5"/>
        <v>9</v>
      </c>
      <c r="D196">
        <f t="shared" si="4"/>
        <v>2027</v>
      </c>
      <c r="E196" s="23"/>
      <c r="F196" s="24">
        <v>-8.0000000000000002E-3</v>
      </c>
    </row>
    <row r="197" spans="3:6">
      <c r="C197">
        <f t="shared" si="5"/>
        <v>10</v>
      </c>
      <c r="D197">
        <f t="shared" si="4"/>
        <v>2027</v>
      </c>
      <c r="E197" s="23"/>
      <c r="F197" s="24">
        <v>-8.0000000000000002E-3</v>
      </c>
    </row>
    <row r="198" spans="3:6">
      <c r="C198">
        <f t="shared" si="5"/>
        <v>11</v>
      </c>
      <c r="D198">
        <f t="shared" si="4"/>
        <v>2027</v>
      </c>
      <c r="E198" s="23"/>
      <c r="F198" s="24">
        <v>-8.0000000000000002E-3</v>
      </c>
    </row>
    <row r="199" spans="3:6">
      <c r="C199">
        <f t="shared" si="5"/>
        <v>12</v>
      </c>
      <c r="D199">
        <f t="shared" si="4"/>
        <v>2027</v>
      </c>
      <c r="E199" s="23"/>
      <c r="F199" s="24">
        <v>-8.0000000000000002E-3</v>
      </c>
    </row>
    <row r="200" spans="3:6">
      <c r="C200">
        <f t="shared" si="5"/>
        <v>1</v>
      </c>
      <c r="D200">
        <f t="shared" si="4"/>
        <v>2028</v>
      </c>
      <c r="E200" s="23"/>
      <c r="F200" s="24">
        <v>-8.0000000000000002E-3</v>
      </c>
    </row>
    <row r="201" spans="3:6">
      <c r="C201">
        <f t="shared" si="5"/>
        <v>2</v>
      </c>
      <c r="D201">
        <f t="shared" ref="D201:D264" si="6">IF(C201=1,D200+1,D200)</f>
        <v>2028</v>
      </c>
      <c r="E201" s="23"/>
      <c r="F201" s="24">
        <v>-8.0000000000000002E-3</v>
      </c>
    </row>
    <row r="202" spans="3:6">
      <c r="C202">
        <f t="shared" ref="C202:C265" si="7">IF(C201=12,1,C201+1)</f>
        <v>3</v>
      </c>
      <c r="D202">
        <f t="shared" si="6"/>
        <v>2028</v>
      </c>
      <c r="E202" s="23"/>
      <c r="F202" s="24">
        <v>-8.0000000000000002E-3</v>
      </c>
    </row>
    <row r="203" spans="3:6">
      <c r="C203">
        <f t="shared" si="7"/>
        <v>4</v>
      </c>
      <c r="D203">
        <f t="shared" si="6"/>
        <v>2028</v>
      </c>
      <c r="E203" s="23"/>
      <c r="F203" s="24">
        <v>-8.0000000000000002E-3</v>
      </c>
    </row>
    <row r="204" spans="3:6">
      <c r="C204">
        <f t="shared" si="7"/>
        <v>5</v>
      </c>
      <c r="D204">
        <f t="shared" si="6"/>
        <v>2028</v>
      </c>
      <c r="E204" s="23"/>
      <c r="F204" s="24">
        <v>-8.0000000000000002E-3</v>
      </c>
    </row>
    <row r="205" spans="3:6">
      <c r="C205">
        <f t="shared" si="7"/>
        <v>6</v>
      </c>
      <c r="D205">
        <f t="shared" si="6"/>
        <v>2028</v>
      </c>
      <c r="E205" s="23"/>
      <c r="F205" s="24">
        <v>-8.0000000000000002E-3</v>
      </c>
    </row>
    <row r="206" spans="3:6">
      <c r="C206">
        <f t="shared" si="7"/>
        <v>7</v>
      </c>
      <c r="D206">
        <f t="shared" si="6"/>
        <v>2028</v>
      </c>
      <c r="E206" s="23"/>
      <c r="F206" s="24">
        <v>-8.0000000000000002E-3</v>
      </c>
    </row>
    <row r="207" spans="3:6">
      <c r="C207">
        <f t="shared" si="7"/>
        <v>8</v>
      </c>
      <c r="D207">
        <f t="shared" si="6"/>
        <v>2028</v>
      </c>
      <c r="E207" s="23"/>
      <c r="F207" s="24">
        <v>-8.0000000000000002E-3</v>
      </c>
    </row>
    <row r="208" spans="3:6">
      <c r="C208">
        <f t="shared" si="7"/>
        <v>9</v>
      </c>
      <c r="D208">
        <f t="shared" si="6"/>
        <v>2028</v>
      </c>
      <c r="E208" s="23"/>
      <c r="F208" s="24">
        <v>-8.0000000000000002E-3</v>
      </c>
    </row>
    <row r="209" spans="3:6">
      <c r="C209">
        <f t="shared" si="7"/>
        <v>10</v>
      </c>
      <c r="D209">
        <f t="shared" si="6"/>
        <v>2028</v>
      </c>
      <c r="E209" s="23"/>
      <c r="F209" s="24">
        <v>-8.0000000000000002E-3</v>
      </c>
    </row>
    <row r="210" spans="3:6">
      <c r="C210">
        <f t="shared" si="7"/>
        <v>11</v>
      </c>
      <c r="D210">
        <f t="shared" si="6"/>
        <v>2028</v>
      </c>
      <c r="E210" s="23"/>
      <c r="F210" s="24">
        <v>-8.0000000000000002E-3</v>
      </c>
    </row>
    <row r="211" spans="3:6">
      <c r="C211">
        <f t="shared" si="7"/>
        <v>12</v>
      </c>
      <c r="D211">
        <f t="shared" si="6"/>
        <v>2028</v>
      </c>
      <c r="E211" s="23"/>
      <c r="F211" s="24">
        <v>-8.0000000000000002E-3</v>
      </c>
    </row>
    <row r="212" spans="3:6">
      <c r="C212">
        <f t="shared" si="7"/>
        <v>1</v>
      </c>
      <c r="D212">
        <f t="shared" si="6"/>
        <v>2029</v>
      </c>
      <c r="E212" s="23"/>
      <c r="F212" s="24">
        <v>-8.0000000000000002E-3</v>
      </c>
    </row>
    <row r="213" spans="3:6">
      <c r="C213">
        <f t="shared" si="7"/>
        <v>2</v>
      </c>
      <c r="D213">
        <f t="shared" si="6"/>
        <v>2029</v>
      </c>
      <c r="E213" s="23"/>
      <c r="F213" s="24">
        <v>-8.0000000000000002E-3</v>
      </c>
    </row>
    <row r="214" spans="3:6">
      <c r="C214">
        <f t="shared" si="7"/>
        <v>3</v>
      </c>
      <c r="D214">
        <f t="shared" si="6"/>
        <v>2029</v>
      </c>
      <c r="E214" s="23"/>
      <c r="F214" s="24">
        <v>-8.0000000000000002E-3</v>
      </c>
    </row>
    <row r="215" spans="3:6">
      <c r="C215">
        <f t="shared" si="7"/>
        <v>4</v>
      </c>
      <c r="D215">
        <f t="shared" si="6"/>
        <v>2029</v>
      </c>
      <c r="E215" s="23"/>
      <c r="F215" s="24">
        <v>-8.0000000000000002E-3</v>
      </c>
    </row>
    <row r="216" spans="3:6">
      <c r="C216">
        <f t="shared" si="7"/>
        <v>5</v>
      </c>
      <c r="D216">
        <f t="shared" si="6"/>
        <v>2029</v>
      </c>
      <c r="E216" s="23"/>
      <c r="F216" s="24">
        <v>-8.0000000000000002E-3</v>
      </c>
    </row>
    <row r="217" spans="3:6">
      <c r="C217">
        <f t="shared" si="7"/>
        <v>6</v>
      </c>
      <c r="D217">
        <f t="shared" si="6"/>
        <v>2029</v>
      </c>
      <c r="E217" s="23"/>
      <c r="F217" s="24">
        <v>-8.0000000000000002E-3</v>
      </c>
    </row>
    <row r="218" spans="3:6">
      <c r="C218">
        <f t="shared" si="7"/>
        <v>7</v>
      </c>
      <c r="D218">
        <f t="shared" si="6"/>
        <v>2029</v>
      </c>
      <c r="E218" s="23"/>
      <c r="F218" s="24">
        <v>-8.0000000000000002E-3</v>
      </c>
    </row>
    <row r="219" spans="3:6">
      <c r="C219">
        <f t="shared" si="7"/>
        <v>8</v>
      </c>
      <c r="D219">
        <f t="shared" si="6"/>
        <v>2029</v>
      </c>
      <c r="E219" s="23"/>
      <c r="F219" s="24">
        <v>-8.0000000000000002E-3</v>
      </c>
    </row>
    <row r="220" spans="3:6">
      <c r="C220">
        <f t="shared" si="7"/>
        <v>9</v>
      </c>
      <c r="D220">
        <f t="shared" si="6"/>
        <v>2029</v>
      </c>
      <c r="E220" s="23"/>
      <c r="F220" s="24">
        <v>-8.0000000000000002E-3</v>
      </c>
    </row>
    <row r="221" spans="3:6">
      <c r="C221">
        <f t="shared" si="7"/>
        <v>10</v>
      </c>
      <c r="D221">
        <f t="shared" si="6"/>
        <v>2029</v>
      </c>
      <c r="E221" s="23"/>
      <c r="F221" s="24">
        <v>-8.0000000000000002E-3</v>
      </c>
    </row>
    <row r="222" spans="3:6">
      <c r="C222">
        <f t="shared" si="7"/>
        <v>11</v>
      </c>
      <c r="D222">
        <f t="shared" si="6"/>
        <v>2029</v>
      </c>
      <c r="E222" s="23"/>
      <c r="F222" s="24">
        <v>-8.0000000000000002E-3</v>
      </c>
    </row>
    <row r="223" spans="3:6">
      <c r="C223">
        <f t="shared" si="7"/>
        <v>12</v>
      </c>
      <c r="D223">
        <f t="shared" si="6"/>
        <v>2029</v>
      </c>
      <c r="E223" s="23"/>
      <c r="F223" s="24">
        <v>-8.0000000000000002E-3</v>
      </c>
    </row>
    <row r="224" spans="3:6">
      <c r="C224">
        <f t="shared" si="7"/>
        <v>1</v>
      </c>
      <c r="D224">
        <f t="shared" si="6"/>
        <v>2030</v>
      </c>
      <c r="E224" s="23"/>
      <c r="F224" s="24">
        <v>-8.0000000000000002E-3</v>
      </c>
    </row>
    <row r="225" spans="3:6">
      <c r="C225">
        <f t="shared" si="7"/>
        <v>2</v>
      </c>
      <c r="D225">
        <f t="shared" si="6"/>
        <v>2030</v>
      </c>
      <c r="E225" s="23"/>
      <c r="F225" s="24">
        <v>-8.0000000000000002E-3</v>
      </c>
    </row>
    <row r="226" spans="3:6">
      <c r="C226">
        <f t="shared" si="7"/>
        <v>3</v>
      </c>
      <c r="D226">
        <f t="shared" si="6"/>
        <v>2030</v>
      </c>
      <c r="E226" s="23"/>
      <c r="F226" s="24">
        <v>-8.0000000000000002E-3</v>
      </c>
    </row>
    <row r="227" spans="3:6">
      <c r="C227">
        <f t="shared" si="7"/>
        <v>4</v>
      </c>
      <c r="D227">
        <f t="shared" si="6"/>
        <v>2030</v>
      </c>
      <c r="E227" s="23"/>
      <c r="F227" s="24">
        <v>-8.0000000000000002E-3</v>
      </c>
    </row>
    <row r="228" spans="3:6">
      <c r="C228">
        <f t="shared" si="7"/>
        <v>5</v>
      </c>
      <c r="D228">
        <f t="shared" si="6"/>
        <v>2030</v>
      </c>
      <c r="E228" s="23"/>
      <c r="F228" s="24">
        <v>-8.0000000000000002E-3</v>
      </c>
    </row>
    <row r="229" spans="3:6">
      <c r="C229">
        <f t="shared" si="7"/>
        <v>6</v>
      </c>
      <c r="D229">
        <f t="shared" si="6"/>
        <v>2030</v>
      </c>
      <c r="E229" s="23"/>
      <c r="F229" s="24">
        <v>-8.0000000000000002E-3</v>
      </c>
    </row>
    <row r="230" spans="3:6">
      <c r="C230">
        <f t="shared" si="7"/>
        <v>7</v>
      </c>
      <c r="D230">
        <f t="shared" si="6"/>
        <v>2030</v>
      </c>
      <c r="E230" s="23"/>
      <c r="F230" s="24">
        <v>-8.0000000000000002E-3</v>
      </c>
    </row>
    <row r="231" spans="3:6">
      <c r="C231">
        <f t="shared" si="7"/>
        <v>8</v>
      </c>
      <c r="D231">
        <f t="shared" si="6"/>
        <v>2030</v>
      </c>
      <c r="E231" s="23"/>
      <c r="F231" s="24">
        <v>-8.0000000000000002E-3</v>
      </c>
    </row>
    <row r="232" spans="3:6">
      <c r="C232">
        <f t="shared" si="7"/>
        <v>9</v>
      </c>
      <c r="D232">
        <f t="shared" si="6"/>
        <v>2030</v>
      </c>
      <c r="E232" s="23"/>
      <c r="F232" s="24">
        <v>-8.0000000000000002E-3</v>
      </c>
    </row>
    <row r="233" spans="3:6">
      <c r="C233">
        <f t="shared" si="7"/>
        <v>10</v>
      </c>
      <c r="D233">
        <f t="shared" si="6"/>
        <v>2030</v>
      </c>
      <c r="E233" s="23"/>
      <c r="F233" s="24">
        <v>-8.0000000000000002E-3</v>
      </c>
    </row>
    <row r="234" spans="3:6">
      <c r="C234">
        <f t="shared" si="7"/>
        <v>11</v>
      </c>
      <c r="D234">
        <f t="shared" si="6"/>
        <v>2030</v>
      </c>
      <c r="E234" s="23"/>
      <c r="F234" s="24">
        <v>-8.0000000000000002E-3</v>
      </c>
    </row>
    <row r="235" spans="3:6">
      <c r="C235">
        <f t="shared" si="7"/>
        <v>12</v>
      </c>
      <c r="D235">
        <f t="shared" si="6"/>
        <v>2030</v>
      </c>
      <c r="E235" s="23"/>
      <c r="F235" s="24">
        <v>-8.0000000000000002E-3</v>
      </c>
    </row>
    <row r="236" spans="3:6">
      <c r="C236">
        <f t="shared" si="7"/>
        <v>1</v>
      </c>
      <c r="D236">
        <f t="shared" si="6"/>
        <v>2031</v>
      </c>
      <c r="E236" s="23"/>
      <c r="F236" s="24">
        <v>-8.0000000000000002E-3</v>
      </c>
    </row>
    <row r="237" spans="3:6">
      <c r="C237">
        <f t="shared" si="7"/>
        <v>2</v>
      </c>
      <c r="D237">
        <f t="shared" si="6"/>
        <v>2031</v>
      </c>
      <c r="E237" s="23"/>
      <c r="F237" s="24">
        <v>-8.0000000000000002E-3</v>
      </c>
    </row>
    <row r="238" spans="3:6">
      <c r="C238">
        <f t="shared" si="7"/>
        <v>3</v>
      </c>
      <c r="D238">
        <f t="shared" si="6"/>
        <v>2031</v>
      </c>
      <c r="E238" s="23"/>
      <c r="F238" s="24">
        <v>-8.0000000000000002E-3</v>
      </c>
    </row>
    <row r="239" spans="3:6">
      <c r="C239">
        <f t="shared" si="7"/>
        <v>4</v>
      </c>
      <c r="D239">
        <f t="shared" si="6"/>
        <v>2031</v>
      </c>
      <c r="E239" s="23"/>
      <c r="F239" s="24">
        <v>-8.0000000000000002E-3</v>
      </c>
    </row>
    <row r="240" spans="3:6">
      <c r="C240">
        <f t="shared" si="7"/>
        <v>5</v>
      </c>
      <c r="D240">
        <f t="shared" si="6"/>
        <v>2031</v>
      </c>
      <c r="E240" s="23"/>
      <c r="F240" s="24">
        <v>-8.0000000000000002E-3</v>
      </c>
    </row>
    <row r="241" spans="3:6">
      <c r="C241">
        <f t="shared" si="7"/>
        <v>6</v>
      </c>
      <c r="D241">
        <f t="shared" si="6"/>
        <v>2031</v>
      </c>
      <c r="E241" s="23"/>
      <c r="F241" s="24">
        <v>-8.0000000000000002E-3</v>
      </c>
    </row>
    <row r="242" spans="3:6">
      <c r="C242">
        <f t="shared" si="7"/>
        <v>7</v>
      </c>
      <c r="D242">
        <f t="shared" si="6"/>
        <v>2031</v>
      </c>
      <c r="E242" s="23"/>
      <c r="F242" s="24">
        <v>-8.0000000000000002E-3</v>
      </c>
    </row>
    <row r="243" spans="3:6">
      <c r="C243">
        <f t="shared" si="7"/>
        <v>8</v>
      </c>
      <c r="D243">
        <f t="shared" si="6"/>
        <v>2031</v>
      </c>
      <c r="E243" s="23"/>
      <c r="F243" s="24">
        <v>-8.0000000000000002E-3</v>
      </c>
    </row>
    <row r="244" spans="3:6">
      <c r="C244">
        <f t="shared" si="7"/>
        <v>9</v>
      </c>
      <c r="D244">
        <f t="shared" si="6"/>
        <v>2031</v>
      </c>
      <c r="E244" s="23"/>
      <c r="F244" s="24">
        <v>-8.0000000000000002E-3</v>
      </c>
    </row>
    <row r="245" spans="3:6">
      <c r="C245">
        <f t="shared" si="7"/>
        <v>10</v>
      </c>
      <c r="D245">
        <f t="shared" si="6"/>
        <v>2031</v>
      </c>
      <c r="E245" s="23"/>
      <c r="F245" s="24">
        <v>-8.0000000000000002E-3</v>
      </c>
    </row>
    <row r="246" spans="3:6">
      <c r="C246">
        <f t="shared" si="7"/>
        <v>11</v>
      </c>
      <c r="D246">
        <f t="shared" si="6"/>
        <v>2031</v>
      </c>
      <c r="E246" s="23"/>
      <c r="F246" s="24">
        <v>-8.0000000000000002E-3</v>
      </c>
    </row>
    <row r="247" spans="3:6">
      <c r="C247">
        <f t="shared" si="7"/>
        <v>12</v>
      </c>
      <c r="D247">
        <f t="shared" si="6"/>
        <v>2031</v>
      </c>
      <c r="E247" s="23"/>
      <c r="F247" s="24">
        <v>-8.0000000000000002E-3</v>
      </c>
    </row>
    <row r="248" spans="3:6">
      <c r="C248">
        <f t="shared" si="7"/>
        <v>1</v>
      </c>
      <c r="D248">
        <f t="shared" si="6"/>
        <v>2032</v>
      </c>
      <c r="E248" s="23"/>
      <c r="F248" s="24">
        <v>-8.0000000000000002E-3</v>
      </c>
    </row>
    <row r="249" spans="3:6">
      <c r="C249">
        <f t="shared" si="7"/>
        <v>2</v>
      </c>
      <c r="D249">
        <f t="shared" si="6"/>
        <v>2032</v>
      </c>
      <c r="E249" s="23"/>
      <c r="F249" s="24">
        <v>-8.0000000000000002E-3</v>
      </c>
    </row>
    <row r="250" spans="3:6">
      <c r="C250">
        <f t="shared" si="7"/>
        <v>3</v>
      </c>
      <c r="D250">
        <f t="shared" si="6"/>
        <v>2032</v>
      </c>
      <c r="E250" s="23"/>
      <c r="F250" s="24">
        <v>-8.0000000000000002E-3</v>
      </c>
    </row>
    <row r="251" spans="3:6">
      <c r="C251">
        <f t="shared" si="7"/>
        <v>4</v>
      </c>
      <c r="D251">
        <f t="shared" si="6"/>
        <v>2032</v>
      </c>
      <c r="E251" s="23"/>
      <c r="F251" s="24">
        <v>-8.0000000000000002E-3</v>
      </c>
    </row>
    <row r="252" spans="3:6">
      <c r="C252">
        <f t="shared" si="7"/>
        <v>5</v>
      </c>
      <c r="D252">
        <f t="shared" si="6"/>
        <v>2032</v>
      </c>
      <c r="E252" s="23"/>
      <c r="F252" s="24">
        <v>-8.0000000000000002E-3</v>
      </c>
    </row>
    <row r="253" spans="3:6">
      <c r="C253">
        <f t="shared" si="7"/>
        <v>6</v>
      </c>
      <c r="D253">
        <f t="shared" si="6"/>
        <v>2032</v>
      </c>
      <c r="E253" s="23"/>
      <c r="F253" s="24">
        <v>-8.0000000000000002E-3</v>
      </c>
    </row>
    <row r="254" spans="3:6">
      <c r="C254">
        <f t="shared" si="7"/>
        <v>7</v>
      </c>
      <c r="D254">
        <f t="shared" si="6"/>
        <v>2032</v>
      </c>
      <c r="E254" s="23"/>
      <c r="F254" s="24">
        <v>-8.0000000000000002E-3</v>
      </c>
    </row>
    <row r="255" spans="3:6">
      <c r="C255">
        <f t="shared" si="7"/>
        <v>8</v>
      </c>
      <c r="D255">
        <f t="shared" si="6"/>
        <v>2032</v>
      </c>
      <c r="E255" s="23"/>
      <c r="F255" s="24">
        <v>-8.0000000000000002E-3</v>
      </c>
    </row>
    <row r="256" spans="3:6">
      <c r="C256">
        <f t="shared" si="7"/>
        <v>9</v>
      </c>
      <c r="D256">
        <f t="shared" si="6"/>
        <v>2032</v>
      </c>
      <c r="E256" s="23"/>
      <c r="F256" s="24">
        <v>-8.0000000000000002E-3</v>
      </c>
    </row>
    <row r="257" spans="3:6">
      <c r="C257">
        <f t="shared" si="7"/>
        <v>10</v>
      </c>
      <c r="D257">
        <f t="shared" si="6"/>
        <v>2032</v>
      </c>
      <c r="E257" s="23"/>
      <c r="F257" s="24">
        <v>-8.0000000000000002E-3</v>
      </c>
    </row>
    <row r="258" spans="3:6">
      <c r="C258">
        <f t="shared" si="7"/>
        <v>11</v>
      </c>
      <c r="D258">
        <f t="shared" si="6"/>
        <v>2032</v>
      </c>
      <c r="E258" s="23"/>
      <c r="F258" s="24">
        <v>-8.0000000000000002E-3</v>
      </c>
    </row>
    <row r="259" spans="3:6">
      <c r="C259">
        <f t="shared" si="7"/>
        <v>12</v>
      </c>
      <c r="D259">
        <f t="shared" si="6"/>
        <v>2032</v>
      </c>
      <c r="E259" s="23"/>
      <c r="F259" s="24">
        <v>-8.0000000000000002E-3</v>
      </c>
    </row>
    <row r="260" spans="3:6">
      <c r="C260">
        <f t="shared" si="7"/>
        <v>1</v>
      </c>
      <c r="D260">
        <f t="shared" si="6"/>
        <v>2033</v>
      </c>
      <c r="E260" s="23"/>
      <c r="F260" s="24">
        <v>-8.0000000000000002E-3</v>
      </c>
    </row>
    <row r="261" spans="3:6">
      <c r="C261">
        <f t="shared" si="7"/>
        <v>2</v>
      </c>
      <c r="D261">
        <f t="shared" si="6"/>
        <v>2033</v>
      </c>
      <c r="E261" s="23"/>
      <c r="F261" s="24">
        <v>-8.0000000000000002E-3</v>
      </c>
    </row>
    <row r="262" spans="3:6">
      <c r="C262">
        <f t="shared" si="7"/>
        <v>3</v>
      </c>
      <c r="D262">
        <f t="shared" si="6"/>
        <v>2033</v>
      </c>
      <c r="E262" s="23"/>
      <c r="F262" s="24">
        <v>-8.0000000000000002E-3</v>
      </c>
    </row>
    <row r="263" spans="3:6">
      <c r="C263">
        <f t="shared" si="7"/>
        <v>4</v>
      </c>
      <c r="D263">
        <f t="shared" si="6"/>
        <v>2033</v>
      </c>
      <c r="E263" s="23"/>
      <c r="F263" s="24">
        <v>-8.0000000000000002E-3</v>
      </c>
    </row>
    <row r="264" spans="3:6">
      <c r="C264">
        <f t="shared" si="7"/>
        <v>5</v>
      </c>
      <c r="D264">
        <f t="shared" si="6"/>
        <v>2033</v>
      </c>
      <c r="E264" s="23"/>
      <c r="F264" s="24">
        <v>-8.0000000000000002E-3</v>
      </c>
    </row>
    <row r="265" spans="3:6">
      <c r="C265">
        <f t="shared" si="7"/>
        <v>6</v>
      </c>
      <c r="D265">
        <f t="shared" ref="D265:D319" si="8">IF(C265=1,D264+1,D264)</f>
        <v>2033</v>
      </c>
      <c r="E265" s="23"/>
      <c r="F265" s="24">
        <v>-8.0000000000000002E-3</v>
      </c>
    </row>
    <row r="266" spans="3:6">
      <c r="C266">
        <f t="shared" ref="C266:C319" si="9">IF(C265=12,1,C265+1)</f>
        <v>7</v>
      </c>
      <c r="D266">
        <f t="shared" si="8"/>
        <v>2033</v>
      </c>
      <c r="E266" s="23"/>
      <c r="F266" s="24">
        <v>-8.0000000000000002E-3</v>
      </c>
    </row>
    <row r="267" spans="3:6">
      <c r="C267">
        <f t="shared" si="9"/>
        <v>8</v>
      </c>
      <c r="D267">
        <f t="shared" si="8"/>
        <v>2033</v>
      </c>
      <c r="E267" s="23"/>
      <c r="F267" s="24">
        <v>-8.0000000000000002E-3</v>
      </c>
    </row>
    <row r="268" spans="3:6">
      <c r="C268">
        <f t="shared" si="9"/>
        <v>9</v>
      </c>
      <c r="D268">
        <f t="shared" si="8"/>
        <v>2033</v>
      </c>
      <c r="E268" s="23"/>
      <c r="F268" s="24">
        <v>-8.0000000000000002E-3</v>
      </c>
    </row>
    <row r="269" spans="3:6">
      <c r="C269">
        <f t="shared" si="9"/>
        <v>10</v>
      </c>
      <c r="D269">
        <f t="shared" si="8"/>
        <v>2033</v>
      </c>
      <c r="E269" s="23"/>
      <c r="F269" s="24">
        <v>-8.0000000000000002E-3</v>
      </c>
    </row>
    <row r="270" spans="3:6">
      <c r="C270">
        <f t="shared" si="9"/>
        <v>11</v>
      </c>
      <c r="D270">
        <f t="shared" si="8"/>
        <v>2033</v>
      </c>
      <c r="E270" s="23"/>
      <c r="F270" s="24">
        <v>-8.0000000000000002E-3</v>
      </c>
    </row>
    <row r="271" spans="3:6">
      <c r="C271">
        <f t="shared" si="9"/>
        <v>12</v>
      </c>
      <c r="D271">
        <f t="shared" si="8"/>
        <v>2033</v>
      </c>
      <c r="E271" s="23"/>
      <c r="F271" s="24">
        <v>-8.0000000000000002E-3</v>
      </c>
    </row>
    <row r="272" spans="3:6">
      <c r="C272">
        <f t="shared" si="9"/>
        <v>1</v>
      </c>
      <c r="D272">
        <f t="shared" si="8"/>
        <v>2034</v>
      </c>
      <c r="E272" s="23"/>
      <c r="F272" s="24">
        <v>-8.0000000000000002E-3</v>
      </c>
    </row>
    <row r="273" spans="3:6">
      <c r="C273">
        <f t="shared" si="9"/>
        <v>2</v>
      </c>
      <c r="D273">
        <f t="shared" si="8"/>
        <v>2034</v>
      </c>
      <c r="E273" s="23"/>
      <c r="F273" s="24">
        <v>-8.0000000000000002E-3</v>
      </c>
    </row>
    <row r="274" spans="3:6">
      <c r="C274">
        <f t="shared" si="9"/>
        <v>3</v>
      </c>
      <c r="D274">
        <f t="shared" si="8"/>
        <v>2034</v>
      </c>
      <c r="E274" s="23"/>
      <c r="F274" s="24">
        <v>-8.0000000000000002E-3</v>
      </c>
    </row>
    <row r="275" spans="3:6">
      <c r="C275">
        <f t="shared" si="9"/>
        <v>4</v>
      </c>
      <c r="D275">
        <f t="shared" si="8"/>
        <v>2034</v>
      </c>
      <c r="E275" s="23"/>
      <c r="F275" s="24">
        <v>-8.0000000000000002E-3</v>
      </c>
    </row>
    <row r="276" spans="3:6">
      <c r="C276">
        <f t="shared" si="9"/>
        <v>5</v>
      </c>
      <c r="D276">
        <f t="shared" si="8"/>
        <v>2034</v>
      </c>
      <c r="E276" s="23"/>
      <c r="F276" s="24">
        <v>-8.0000000000000002E-3</v>
      </c>
    </row>
    <row r="277" spans="3:6">
      <c r="C277">
        <f t="shared" si="9"/>
        <v>6</v>
      </c>
      <c r="D277">
        <f t="shared" si="8"/>
        <v>2034</v>
      </c>
      <c r="E277" s="23"/>
      <c r="F277" s="24">
        <v>-8.0000000000000002E-3</v>
      </c>
    </row>
    <row r="278" spans="3:6">
      <c r="C278">
        <f t="shared" si="9"/>
        <v>7</v>
      </c>
      <c r="D278">
        <f t="shared" si="8"/>
        <v>2034</v>
      </c>
      <c r="E278" s="23"/>
      <c r="F278" s="24">
        <v>-8.0000000000000002E-3</v>
      </c>
    </row>
    <row r="279" spans="3:6">
      <c r="C279">
        <f t="shared" si="9"/>
        <v>8</v>
      </c>
      <c r="D279">
        <f t="shared" si="8"/>
        <v>2034</v>
      </c>
      <c r="E279" s="23"/>
      <c r="F279" s="24">
        <v>-8.0000000000000002E-3</v>
      </c>
    </row>
    <row r="280" spans="3:6">
      <c r="C280">
        <f t="shared" si="9"/>
        <v>9</v>
      </c>
      <c r="D280">
        <f t="shared" si="8"/>
        <v>2034</v>
      </c>
      <c r="E280" s="23"/>
      <c r="F280" s="24">
        <v>-8.0000000000000002E-3</v>
      </c>
    </row>
    <row r="281" spans="3:6">
      <c r="C281">
        <f t="shared" si="9"/>
        <v>10</v>
      </c>
      <c r="D281">
        <f t="shared" si="8"/>
        <v>2034</v>
      </c>
      <c r="E281" s="23"/>
      <c r="F281" s="24">
        <v>-8.0000000000000002E-3</v>
      </c>
    </row>
    <row r="282" spans="3:6">
      <c r="C282">
        <f t="shared" si="9"/>
        <v>11</v>
      </c>
      <c r="D282">
        <f t="shared" si="8"/>
        <v>2034</v>
      </c>
      <c r="E282" s="23"/>
      <c r="F282" s="24">
        <v>-8.0000000000000002E-3</v>
      </c>
    </row>
    <row r="283" spans="3:6">
      <c r="C283">
        <f t="shared" si="9"/>
        <v>12</v>
      </c>
      <c r="D283">
        <f t="shared" si="8"/>
        <v>2034</v>
      </c>
      <c r="E283" s="23"/>
      <c r="F283" s="24">
        <v>-8.0000000000000002E-3</v>
      </c>
    </row>
    <row r="284" spans="3:6">
      <c r="C284">
        <f t="shared" si="9"/>
        <v>1</v>
      </c>
      <c r="D284">
        <f t="shared" si="8"/>
        <v>2035</v>
      </c>
      <c r="E284" s="23"/>
      <c r="F284" s="24">
        <v>-8.0000000000000002E-3</v>
      </c>
    </row>
    <row r="285" spans="3:6">
      <c r="C285">
        <f t="shared" si="9"/>
        <v>2</v>
      </c>
      <c r="D285">
        <f t="shared" si="8"/>
        <v>2035</v>
      </c>
      <c r="E285" s="23"/>
      <c r="F285" s="24">
        <v>-8.0000000000000002E-3</v>
      </c>
    </row>
    <row r="286" spans="3:6">
      <c r="C286">
        <f t="shared" si="9"/>
        <v>3</v>
      </c>
      <c r="D286">
        <f t="shared" si="8"/>
        <v>2035</v>
      </c>
      <c r="E286" s="23"/>
      <c r="F286" s="24">
        <v>-8.0000000000000002E-3</v>
      </c>
    </row>
    <row r="287" spans="3:6">
      <c r="C287">
        <f t="shared" si="9"/>
        <v>4</v>
      </c>
      <c r="D287">
        <f t="shared" si="8"/>
        <v>2035</v>
      </c>
      <c r="E287" s="23"/>
      <c r="F287" s="24">
        <v>-8.0000000000000002E-3</v>
      </c>
    </row>
    <row r="288" spans="3:6">
      <c r="C288">
        <f t="shared" si="9"/>
        <v>5</v>
      </c>
      <c r="D288">
        <f t="shared" si="8"/>
        <v>2035</v>
      </c>
      <c r="E288" s="23"/>
      <c r="F288" s="24">
        <v>-8.0000000000000002E-3</v>
      </c>
    </row>
    <row r="289" spans="3:6">
      <c r="C289">
        <f t="shared" si="9"/>
        <v>6</v>
      </c>
      <c r="D289">
        <f t="shared" si="8"/>
        <v>2035</v>
      </c>
      <c r="E289" s="23"/>
      <c r="F289" s="24">
        <v>-8.0000000000000002E-3</v>
      </c>
    </row>
    <row r="290" spans="3:6">
      <c r="C290">
        <f t="shared" si="9"/>
        <v>7</v>
      </c>
      <c r="D290">
        <f t="shared" si="8"/>
        <v>2035</v>
      </c>
      <c r="E290" s="23"/>
      <c r="F290" s="24">
        <v>-8.0000000000000002E-3</v>
      </c>
    </row>
    <row r="291" spans="3:6">
      <c r="C291">
        <f t="shared" si="9"/>
        <v>8</v>
      </c>
      <c r="D291">
        <f t="shared" si="8"/>
        <v>2035</v>
      </c>
      <c r="E291" s="23"/>
      <c r="F291" s="24">
        <v>-8.0000000000000002E-3</v>
      </c>
    </row>
    <row r="292" spans="3:6">
      <c r="C292">
        <f t="shared" si="9"/>
        <v>9</v>
      </c>
      <c r="D292">
        <f t="shared" si="8"/>
        <v>2035</v>
      </c>
      <c r="E292" s="23"/>
      <c r="F292" s="24">
        <v>-8.0000000000000002E-3</v>
      </c>
    </row>
    <row r="293" spans="3:6">
      <c r="C293">
        <f t="shared" si="9"/>
        <v>10</v>
      </c>
      <c r="D293">
        <f t="shared" si="8"/>
        <v>2035</v>
      </c>
      <c r="E293" s="23"/>
      <c r="F293" s="24">
        <v>-8.0000000000000002E-3</v>
      </c>
    </row>
    <row r="294" spans="3:6">
      <c r="C294">
        <f t="shared" si="9"/>
        <v>11</v>
      </c>
      <c r="D294">
        <f t="shared" si="8"/>
        <v>2035</v>
      </c>
      <c r="E294" s="23"/>
      <c r="F294" s="24">
        <v>-8.0000000000000002E-3</v>
      </c>
    </row>
    <row r="295" spans="3:6">
      <c r="C295">
        <f t="shared" si="9"/>
        <v>12</v>
      </c>
      <c r="D295">
        <f t="shared" si="8"/>
        <v>2035</v>
      </c>
      <c r="E295" s="23"/>
      <c r="F295" s="24">
        <v>-8.0000000000000002E-3</v>
      </c>
    </row>
    <row r="296" spans="3:6">
      <c r="C296">
        <f t="shared" si="9"/>
        <v>1</v>
      </c>
      <c r="D296">
        <f t="shared" si="8"/>
        <v>2036</v>
      </c>
      <c r="E296" s="23"/>
      <c r="F296" s="24">
        <v>-8.0000000000000002E-3</v>
      </c>
    </row>
    <row r="297" spans="3:6">
      <c r="C297">
        <f t="shared" si="9"/>
        <v>2</v>
      </c>
      <c r="D297">
        <f t="shared" si="8"/>
        <v>2036</v>
      </c>
      <c r="E297" s="23"/>
      <c r="F297" s="24">
        <v>-8.0000000000000002E-3</v>
      </c>
    </row>
    <row r="298" spans="3:6">
      <c r="C298">
        <f t="shared" si="9"/>
        <v>3</v>
      </c>
      <c r="D298">
        <f t="shared" si="8"/>
        <v>2036</v>
      </c>
      <c r="E298" s="23"/>
      <c r="F298" s="24">
        <v>-8.0000000000000002E-3</v>
      </c>
    </row>
    <row r="299" spans="3:6">
      <c r="C299">
        <f t="shared" si="9"/>
        <v>4</v>
      </c>
      <c r="D299">
        <f t="shared" si="8"/>
        <v>2036</v>
      </c>
      <c r="E299" s="23"/>
      <c r="F299" s="24">
        <v>-8.0000000000000002E-3</v>
      </c>
    </row>
    <row r="300" spans="3:6">
      <c r="C300">
        <f t="shared" si="9"/>
        <v>5</v>
      </c>
      <c r="D300">
        <f t="shared" si="8"/>
        <v>2036</v>
      </c>
      <c r="E300" s="23"/>
      <c r="F300" s="24">
        <v>-8.0000000000000002E-3</v>
      </c>
    </row>
    <row r="301" spans="3:6">
      <c r="C301">
        <f t="shared" si="9"/>
        <v>6</v>
      </c>
      <c r="D301">
        <f t="shared" si="8"/>
        <v>2036</v>
      </c>
      <c r="E301" s="23"/>
      <c r="F301" s="24">
        <v>-8.0000000000000002E-3</v>
      </c>
    </row>
    <row r="302" spans="3:6">
      <c r="C302">
        <f t="shared" si="9"/>
        <v>7</v>
      </c>
      <c r="D302">
        <f t="shared" si="8"/>
        <v>2036</v>
      </c>
      <c r="E302" s="23"/>
      <c r="F302" s="24">
        <v>-8.0000000000000002E-3</v>
      </c>
    </row>
    <row r="303" spans="3:6">
      <c r="C303">
        <f t="shared" si="9"/>
        <v>8</v>
      </c>
      <c r="D303">
        <f t="shared" si="8"/>
        <v>2036</v>
      </c>
      <c r="E303" s="23"/>
      <c r="F303" s="24">
        <v>-8.0000000000000002E-3</v>
      </c>
    </row>
    <row r="304" spans="3:6">
      <c r="C304">
        <f t="shared" si="9"/>
        <v>9</v>
      </c>
      <c r="D304">
        <f t="shared" si="8"/>
        <v>2036</v>
      </c>
      <c r="E304" s="23"/>
      <c r="F304" s="24">
        <v>-8.0000000000000002E-3</v>
      </c>
    </row>
    <row r="305" spans="3:6">
      <c r="C305">
        <f t="shared" si="9"/>
        <v>10</v>
      </c>
      <c r="D305">
        <f t="shared" si="8"/>
        <v>2036</v>
      </c>
      <c r="E305" s="23"/>
      <c r="F305" s="24">
        <v>-8.0000000000000002E-3</v>
      </c>
    </row>
    <row r="306" spans="3:6">
      <c r="C306">
        <f t="shared" si="9"/>
        <v>11</v>
      </c>
      <c r="D306">
        <f t="shared" si="8"/>
        <v>2036</v>
      </c>
      <c r="E306" s="23"/>
      <c r="F306" s="24">
        <v>-8.0000000000000002E-3</v>
      </c>
    </row>
    <row r="307" spans="3:6">
      <c r="C307">
        <f t="shared" si="9"/>
        <v>12</v>
      </c>
      <c r="D307">
        <f t="shared" si="8"/>
        <v>2036</v>
      </c>
      <c r="E307" s="23"/>
      <c r="F307" s="24">
        <v>-8.0000000000000002E-3</v>
      </c>
    </row>
    <row r="308" spans="3:6">
      <c r="C308">
        <f t="shared" si="9"/>
        <v>1</v>
      </c>
      <c r="D308">
        <f t="shared" si="8"/>
        <v>2037</v>
      </c>
      <c r="E308" s="23"/>
      <c r="F308" s="24">
        <v>-8.0000000000000002E-3</v>
      </c>
    </row>
    <row r="309" spans="3:6">
      <c r="C309">
        <f t="shared" si="9"/>
        <v>2</v>
      </c>
      <c r="D309">
        <f t="shared" si="8"/>
        <v>2037</v>
      </c>
      <c r="E309" s="23"/>
      <c r="F309" s="24">
        <v>-8.0000000000000002E-3</v>
      </c>
    </row>
    <row r="310" spans="3:6">
      <c r="C310">
        <f t="shared" si="9"/>
        <v>3</v>
      </c>
      <c r="D310">
        <f t="shared" si="8"/>
        <v>2037</v>
      </c>
      <c r="E310" s="23"/>
      <c r="F310" s="24">
        <v>-8.0000000000000002E-3</v>
      </c>
    </row>
    <row r="311" spans="3:6">
      <c r="C311">
        <f t="shared" si="9"/>
        <v>4</v>
      </c>
      <c r="D311">
        <f t="shared" si="8"/>
        <v>2037</v>
      </c>
      <c r="E311" s="23"/>
      <c r="F311" s="24">
        <v>-8.0000000000000002E-3</v>
      </c>
    </row>
    <row r="312" spans="3:6">
      <c r="C312">
        <f t="shared" si="9"/>
        <v>5</v>
      </c>
      <c r="D312">
        <f t="shared" si="8"/>
        <v>2037</v>
      </c>
      <c r="E312" s="23"/>
      <c r="F312" s="24">
        <v>-8.0000000000000002E-3</v>
      </c>
    </row>
    <row r="313" spans="3:6">
      <c r="C313">
        <f t="shared" si="9"/>
        <v>6</v>
      </c>
      <c r="D313">
        <f t="shared" si="8"/>
        <v>2037</v>
      </c>
      <c r="E313" s="23"/>
      <c r="F313" s="24">
        <v>-8.0000000000000002E-3</v>
      </c>
    </row>
    <row r="314" spans="3:6">
      <c r="C314">
        <f t="shared" si="9"/>
        <v>7</v>
      </c>
      <c r="D314">
        <f t="shared" si="8"/>
        <v>2037</v>
      </c>
      <c r="E314" s="23"/>
      <c r="F314" s="24">
        <v>-8.0000000000000002E-3</v>
      </c>
    </row>
    <row r="315" spans="3:6">
      <c r="C315">
        <f t="shared" si="9"/>
        <v>8</v>
      </c>
      <c r="D315">
        <f t="shared" si="8"/>
        <v>2037</v>
      </c>
      <c r="E315" s="23"/>
      <c r="F315" s="24">
        <v>-8.0000000000000002E-3</v>
      </c>
    </row>
    <row r="316" spans="3:6">
      <c r="C316">
        <f t="shared" si="9"/>
        <v>9</v>
      </c>
      <c r="D316">
        <f t="shared" si="8"/>
        <v>2037</v>
      </c>
      <c r="E316" s="23"/>
      <c r="F316" s="24">
        <v>-8.0000000000000002E-3</v>
      </c>
    </row>
    <row r="317" spans="3:6">
      <c r="C317">
        <f t="shared" si="9"/>
        <v>10</v>
      </c>
      <c r="D317">
        <f t="shared" si="8"/>
        <v>2037</v>
      </c>
      <c r="E317" s="23"/>
      <c r="F317" s="24">
        <v>-8.0000000000000002E-3</v>
      </c>
    </row>
    <row r="318" spans="3:6">
      <c r="C318">
        <f t="shared" si="9"/>
        <v>11</v>
      </c>
      <c r="D318">
        <f t="shared" si="8"/>
        <v>2037</v>
      </c>
      <c r="E318" s="23"/>
      <c r="F318" s="24">
        <v>-8.0000000000000002E-3</v>
      </c>
    </row>
    <row r="319" spans="3:6">
      <c r="C319">
        <f t="shared" si="9"/>
        <v>12</v>
      </c>
      <c r="D319">
        <f t="shared" si="8"/>
        <v>2037</v>
      </c>
      <c r="E319" s="23"/>
      <c r="F319" s="24">
        <v>-8.0000000000000002E-3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C2:E317"/>
  <sheetViews>
    <sheetView workbookViewId="0"/>
  </sheetViews>
  <sheetFormatPr defaultRowHeight="15"/>
  <cols>
    <col min="1" max="2" width="1.7109375" customWidth="1"/>
  </cols>
  <sheetData>
    <row r="2" spans="3:5">
      <c r="C2" s="14" t="s">
        <v>26</v>
      </c>
    </row>
    <row r="5" spans="3:5">
      <c r="C5" s="1"/>
      <c r="E5" s="4" t="s">
        <v>74</v>
      </c>
    </row>
    <row r="6" spans="3:5">
      <c r="C6" s="7">
        <f>control!$D$4</f>
        <v>2012</v>
      </c>
      <c r="D6">
        <v>1</v>
      </c>
      <c r="E6" t="str">
        <f>IF(ISBLANK(input_1!C9),IF(ISBLANK(input_4!E6),"",input_4!E6),"Actual")</f>
        <v>Actual</v>
      </c>
    </row>
    <row r="7" spans="3:5">
      <c r="C7" s="3">
        <f>IF(D7=1,C6+1,C6)</f>
        <v>2012</v>
      </c>
      <c r="D7">
        <f>IF(D6=12,1,D6+1)</f>
        <v>2</v>
      </c>
      <c r="E7" t="str">
        <f>IF(ISBLANK(input_1!C10),IF(ISBLANK(input_4!E7),"",input_4!E7),"Actual")</f>
        <v>Actual</v>
      </c>
    </row>
    <row r="8" spans="3:5">
      <c r="C8" s="3">
        <f t="shared" ref="C8:C71" si="0">IF(D8=1,C7+1,C7)</f>
        <v>2012</v>
      </c>
      <c r="D8">
        <f t="shared" ref="D8:D71" si="1">IF(D7=12,1,D7+1)</f>
        <v>3</v>
      </c>
      <c r="E8" t="str">
        <f>IF(ISBLANK(input_1!C11),IF(ISBLANK(input_4!E8),"",input_4!E8),"Actual")</f>
        <v>Actual</v>
      </c>
    </row>
    <row r="9" spans="3:5">
      <c r="C9" s="3">
        <f t="shared" si="0"/>
        <v>2012</v>
      </c>
      <c r="D9">
        <f t="shared" si="1"/>
        <v>4</v>
      </c>
      <c r="E9" t="str">
        <f>IF(ISBLANK(input_1!C12),IF(ISBLANK(input_4!E9),"",input_4!E9),"Actual")</f>
        <v>Actual</v>
      </c>
    </row>
    <row r="10" spans="3:5">
      <c r="C10" s="3">
        <f t="shared" si="0"/>
        <v>2012</v>
      </c>
      <c r="D10">
        <f t="shared" si="1"/>
        <v>5</v>
      </c>
      <c r="E10" t="str">
        <f>IF(ISBLANK(input_1!C13),IF(ISBLANK(input_4!E10),"",input_4!E10),"Actual")</f>
        <v>Actual</v>
      </c>
    </row>
    <row r="11" spans="3:5">
      <c r="C11" s="3">
        <f t="shared" si="0"/>
        <v>2012</v>
      </c>
      <c r="D11">
        <f t="shared" si="1"/>
        <v>6</v>
      </c>
      <c r="E11" t="str">
        <f>IF(ISBLANK(input_1!C14),IF(ISBLANK(input_4!E11),"",input_4!E11),"Actual")</f>
        <v>Actual</v>
      </c>
    </row>
    <row r="12" spans="3:5">
      <c r="C12" s="3">
        <f t="shared" si="0"/>
        <v>2012</v>
      </c>
      <c r="D12">
        <f t="shared" si="1"/>
        <v>7</v>
      </c>
      <c r="E12" t="str">
        <f>IF(ISBLANK(input_1!C15),IF(ISBLANK(input_4!E12),"",input_4!E12),"Actual")</f>
        <v>Actual</v>
      </c>
    </row>
    <row r="13" spans="3:5">
      <c r="C13" s="3">
        <f t="shared" si="0"/>
        <v>2012</v>
      </c>
      <c r="D13">
        <f t="shared" si="1"/>
        <v>8</v>
      </c>
      <c r="E13" t="str">
        <f>IF(ISBLANK(input_1!C16),IF(ISBLANK(input_4!E13),"",input_4!E13),"Actual")</f>
        <v>Actual</v>
      </c>
    </row>
    <row r="14" spans="3:5">
      <c r="C14" s="3">
        <f t="shared" si="0"/>
        <v>2012</v>
      </c>
      <c r="D14">
        <f t="shared" si="1"/>
        <v>9</v>
      </c>
      <c r="E14" t="str">
        <f>IF(ISBLANK(input_1!C17),IF(ISBLANK(input_4!E14),"",input_4!E14),"Actual")</f>
        <v>Actual</v>
      </c>
    </row>
    <row r="15" spans="3:5">
      <c r="C15" s="3">
        <f t="shared" si="0"/>
        <v>2012</v>
      </c>
      <c r="D15">
        <f t="shared" si="1"/>
        <v>10</v>
      </c>
      <c r="E15" t="str">
        <f>IF(ISBLANK(input_1!C18),IF(ISBLANK(input_4!E15),"",input_4!E15),"Actual")</f>
        <v>Actual</v>
      </c>
    </row>
    <row r="16" spans="3:5">
      <c r="C16" s="3">
        <f t="shared" si="0"/>
        <v>2012</v>
      </c>
      <c r="D16">
        <f t="shared" si="1"/>
        <v>11</v>
      </c>
      <c r="E16">
        <f>IF(ISBLANK(input_1!C19),IF(ISBLANK(input_4!E16),"",input_4!E16),"Actual")</f>
        <v>38</v>
      </c>
    </row>
    <row r="17" spans="3:5">
      <c r="C17" s="3">
        <f t="shared" si="0"/>
        <v>2012</v>
      </c>
      <c r="D17">
        <f t="shared" si="1"/>
        <v>12</v>
      </c>
      <c r="E17">
        <f>IF(ISBLANK(input_1!C20),IF(ISBLANK(input_4!E17),"",input_4!E17),"Actual")</f>
        <v>63</v>
      </c>
    </row>
    <row r="18" spans="3:5">
      <c r="C18" s="3">
        <f t="shared" si="0"/>
        <v>2013</v>
      </c>
      <c r="D18">
        <f t="shared" si="1"/>
        <v>1</v>
      </c>
      <c r="E18">
        <f>IF(ISBLANK(input_1!C21),IF(ISBLANK(input_4!E18),"",input_4!E18),"Actual")</f>
        <v>60</v>
      </c>
    </row>
    <row r="19" spans="3:5">
      <c r="C19" s="3">
        <f t="shared" si="0"/>
        <v>2013</v>
      </c>
      <c r="D19">
        <f t="shared" si="1"/>
        <v>2</v>
      </c>
      <c r="E19">
        <f>IF(ISBLANK(input_1!C22),IF(ISBLANK(input_4!E19),"",input_4!E19),"Actual")</f>
        <v>172</v>
      </c>
    </row>
    <row r="20" spans="3:5">
      <c r="C20" s="3">
        <f t="shared" si="0"/>
        <v>2013</v>
      </c>
      <c r="D20">
        <f t="shared" si="1"/>
        <v>3</v>
      </c>
      <c r="E20">
        <f>IF(ISBLANK(input_1!C23),IF(ISBLANK(input_4!E20),"",input_4!E20),"Actual")</f>
        <v>134</v>
      </c>
    </row>
    <row r="21" spans="3:5">
      <c r="C21" s="3">
        <f t="shared" si="0"/>
        <v>2013</v>
      </c>
      <c r="D21">
        <f t="shared" si="1"/>
        <v>4</v>
      </c>
      <c r="E21">
        <f>IF(ISBLANK(input_1!C24),IF(ISBLANK(input_4!E21),"",input_4!E21),"Actual")</f>
        <v>101</v>
      </c>
    </row>
    <row r="22" spans="3:5">
      <c r="C22" s="3">
        <f t="shared" si="0"/>
        <v>2013</v>
      </c>
      <c r="D22">
        <f t="shared" si="1"/>
        <v>5</v>
      </c>
      <c r="E22">
        <f>IF(ISBLANK(input_1!C25),IF(ISBLANK(input_4!E22),"",input_4!E22),"Actual")</f>
        <v>40</v>
      </c>
    </row>
    <row r="23" spans="3:5">
      <c r="C23" s="3">
        <f t="shared" si="0"/>
        <v>2013</v>
      </c>
      <c r="D23">
        <f t="shared" si="1"/>
        <v>6</v>
      </c>
      <c r="E23">
        <f>IF(ISBLANK(input_1!C26),IF(ISBLANK(input_4!E23),"",input_4!E23),"Actual")</f>
        <v>223</v>
      </c>
    </row>
    <row r="24" spans="3:5">
      <c r="C24" s="3">
        <f t="shared" si="0"/>
        <v>2013</v>
      </c>
      <c r="D24">
        <f t="shared" si="1"/>
        <v>7</v>
      </c>
      <c r="E24">
        <f>IF(ISBLANK(input_1!C27),IF(ISBLANK(input_4!E24),"",input_4!E24),"Actual")</f>
        <v>71</v>
      </c>
    </row>
    <row r="25" spans="3:5">
      <c r="C25" s="3">
        <f t="shared" si="0"/>
        <v>2013</v>
      </c>
      <c r="D25">
        <f t="shared" si="1"/>
        <v>8</v>
      </c>
      <c r="E25">
        <f>IF(ISBLANK(input_1!C28),IF(ISBLANK(input_4!E25),"",input_4!E25),"Actual")</f>
        <v>85</v>
      </c>
    </row>
    <row r="26" spans="3:5">
      <c r="C26" s="3">
        <f t="shared" si="0"/>
        <v>2013</v>
      </c>
      <c r="D26">
        <f t="shared" si="1"/>
        <v>9</v>
      </c>
      <c r="E26">
        <f>IF(ISBLANK(input_1!C29),IF(ISBLANK(input_4!E26),"",input_4!E26),"Actual")</f>
        <v>-170</v>
      </c>
    </row>
    <row r="27" spans="3:5">
      <c r="C27" s="3">
        <f t="shared" si="0"/>
        <v>2013</v>
      </c>
      <c r="D27">
        <f t="shared" si="1"/>
        <v>10</v>
      </c>
      <c r="E27">
        <f>IF(ISBLANK(input_1!C30),IF(ISBLANK(input_4!E27),"",input_4!E27),"Actual")</f>
        <v>-126</v>
      </c>
    </row>
    <row r="28" spans="3:5">
      <c r="C28" s="3">
        <f t="shared" si="0"/>
        <v>2013</v>
      </c>
      <c r="D28">
        <f t="shared" si="1"/>
        <v>11</v>
      </c>
      <c r="E28">
        <f>IF(ISBLANK(input_1!C31),IF(ISBLANK(input_4!E28),"",input_4!E28),"Actual")</f>
        <v>-78</v>
      </c>
    </row>
    <row r="29" spans="3:5">
      <c r="C29" s="3">
        <f t="shared" si="0"/>
        <v>2013</v>
      </c>
      <c r="D29">
        <f t="shared" si="1"/>
        <v>12</v>
      </c>
      <c r="E29">
        <f>IF(ISBLANK(input_1!C32),IF(ISBLANK(input_4!E29),"",input_4!E29),"Actual")</f>
        <v>83</v>
      </c>
    </row>
    <row r="30" spans="3:5">
      <c r="C30" s="3">
        <f t="shared" si="0"/>
        <v>2014</v>
      </c>
      <c r="D30">
        <f t="shared" si="1"/>
        <v>1</v>
      </c>
      <c r="E30" t="str">
        <f>IF(ISBLANK(input_1!C33),IF(ISBLANK(input_4!E30),"",input_4!E30),"Actual")</f>
        <v/>
      </c>
    </row>
    <row r="31" spans="3:5">
      <c r="C31" s="3">
        <f t="shared" si="0"/>
        <v>2014</v>
      </c>
      <c r="D31">
        <f t="shared" si="1"/>
        <v>2</v>
      </c>
      <c r="E31" t="str">
        <f>IF(ISBLANK(input_1!C34),IF(ISBLANK(input_4!E31),"",input_4!E31),"Actual")</f>
        <v/>
      </c>
    </row>
    <row r="32" spans="3:5">
      <c r="C32" s="3">
        <f t="shared" si="0"/>
        <v>2014</v>
      </c>
      <c r="D32">
        <f t="shared" si="1"/>
        <v>3</v>
      </c>
      <c r="E32" t="str">
        <f>IF(ISBLANK(input_1!C35),IF(ISBLANK(input_4!E32),"",input_4!E32),"Actual")</f>
        <v/>
      </c>
    </row>
    <row r="33" spans="3:5">
      <c r="C33" s="3">
        <f t="shared" si="0"/>
        <v>2014</v>
      </c>
      <c r="D33">
        <f t="shared" si="1"/>
        <v>4</v>
      </c>
      <c r="E33" t="str">
        <f>IF(ISBLANK(input_1!C36),IF(ISBLANK(input_4!E33),"",input_4!E33),"Actual")</f>
        <v/>
      </c>
    </row>
    <row r="34" spans="3:5">
      <c r="C34" s="3">
        <f t="shared" si="0"/>
        <v>2014</v>
      </c>
      <c r="D34">
        <f t="shared" si="1"/>
        <v>5</v>
      </c>
      <c r="E34" t="str">
        <f>IF(ISBLANK(input_1!C37),IF(ISBLANK(input_4!E34),"",input_4!E34),"Actual")</f>
        <v/>
      </c>
    </row>
    <row r="35" spans="3:5">
      <c r="C35" s="3">
        <f t="shared" si="0"/>
        <v>2014</v>
      </c>
      <c r="D35">
        <f t="shared" si="1"/>
        <v>6</v>
      </c>
      <c r="E35" t="str">
        <f>IF(ISBLANK(input_1!C38),IF(ISBLANK(input_4!E35),"",input_4!E35),"Actual")</f>
        <v/>
      </c>
    </row>
    <row r="36" spans="3:5">
      <c r="C36" s="3">
        <f t="shared" si="0"/>
        <v>2014</v>
      </c>
      <c r="D36">
        <f t="shared" si="1"/>
        <v>7</v>
      </c>
      <c r="E36" t="str">
        <f>IF(ISBLANK(input_1!C39),IF(ISBLANK(input_4!E36),"",input_4!E36),"Actual")</f>
        <v/>
      </c>
    </row>
    <row r="37" spans="3:5">
      <c r="C37" s="3">
        <f t="shared" si="0"/>
        <v>2014</v>
      </c>
      <c r="D37">
        <f t="shared" si="1"/>
        <v>8</v>
      </c>
      <c r="E37" t="str">
        <f>IF(ISBLANK(input_1!C40),IF(ISBLANK(input_4!E37),"",input_4!E37),"Actual")</f>
        <v/>
      </c>
    </row>
    <row r="38" spans="3:5">
      <c r="C38" s="3">
        <f t="shared" si="0"/>
        <v>2014</v>
      </c>
      <c r="D38">
        <f t="shared" si="1"/>
        <v>9</v>
      </c>
      <c r="E38" t="str">
        <f>IF(ISBLANK(input_1!C41),IF(ISBLANK(input_4!E38),"",input_4!E38),"Actual")</f>
        <v/>
      </c>
    </row>
    <row r="39" spans="3:5">
      <c r="C39" s="3">
        <f t="shared" si="0"/>
        <v>2014</v>
      </c>
      <c r="D39">
        <f t="shared" si="1"/>
        <v>10</v>
      </c>
      <c r="E39" t="str">
        <f>IF(ISBLANK(input_1!C42),IF(ISBLANK(input_4!E39),"",input_4!E39),"Actual")</f>
        <v/>
      </c>
    </row>
    <row r="40" spans="3:5">
      <c r="C40" s="3">
        <f t="shared" si="0"/>
        <v>2014</v>
      </c>
      <c r="D40">
        <f t="shared" si="1"/>
        <v>11</v>
      </c>
      <c r="E40" t="str">
        <f>IF(ISBLANK(input_1!C43),IF(ISBLANK(input_4!E40),"",input_4!E40),"Actual")</f>
        <v/>
      </c>
    </row>
    <row r="41" spans="3:5">
      <c r="C41" s="3">
        <f t="shared" si="0"/>
        <v>2014</v>
      </c>
      <c r="D41">
        <f t="shared" si="1"/>
        <v>12</v>
      </c>
      <c r="E41" t="str">
        <f>IF(ISBLANK(input_1!C44),IF(ISBLANK(input_4!E41),"",input_4!E41),"Actual")</f>
        <v/>
      </c>
    </row>
    <row r="42" spans="3:5">
      <c r="C42" s="3">
        <f t="shared" si="0"/>
        <v>2015</v>
      </c>
      <c r="D42">
        <f t="shared" si="1"/>
        <v>1</v>
      </c>
      <c r="E42" t="str">
        <f>IF(ISBLANK(input_1!C45),IF(ISBLANK(input_4!E42),"",input_4!E42),"Actual")</f>
        <v/>
      </c>
    </row>
    <row r="43" spans="3:5">
      <c r="C43" s="3">
        <f t="shared" si="0"/>
        <v>2015</v>
      </c>
      <c r="D43">
        <f t="shared" si="1"/>
        <v>2</v>
      </c>
      <c r="E43" t="str">
        <f>IF(ISBLANK(input_1!C46),IF(ISBLANK(input_4!E43),"",input_4!E43),"Actual")</f>
        <v/>
      </c>
    </row>
    <row r="44" spans="3:5">
      <c r="C44" s="3">
        <f t="shared" si="0"/>
        <v>2015</v>
      </c>
      <c r="D44">
        <f t="shared" si="1"/>
        <v>3</v>
      </c>
      <c r="E44" t="str">
        <f>IF(ISBLANK(input_1!C47),IF(ISBLANK(input_4!E44),"",input_4!E44),"Actual")</f>
        <v/>
      </c>
    </row>
    <row r="45" spans="3:5">
      <c r="C45" s="3">
        <f t="shared" si="0"/>
        <v>2015</v>
      </c>
      <c r="D45">
        <f t="shared" si="1"/>
        <v>4</v>
      </c>
      <c r="E45" t="str">
        <f>IF(ISBLANK(input_1!C48),IF(ISBLANK(input_4!E45),"",input_4!E45),"Actual")</f>
        <v/>
      </c>
    </row>
    <row r="46" spans="3:5">
      <c r="C46" s="3">
        <f t="shared" si="0"/>
        <v>2015</v>
      </c>
      <c r="D46">
        <f t="shared" si="1"/>
        <v>5</v>
      </c>
      <c r="E46" t="str">
        <f>IF(ISBLANK(input_1!C49),IF(ISBLANK(input_4!E46),"",input_4!E46),"Actual")</f>
        <v/>
      </c>
    </row>
    <row r="47" spans="3:5">
      <c r="C47" s="3">
        <f t="shared" si="0"/>
        <v>2015</v>
      </c>
      <c r="D47">
        <f t="shared" si="1"/>
        <v>6</v>
      </c>
      <c r="E47" t="str">
        <f>IF(ISBLANK(input_1!C50),IF(ISBLANK(input_4!E47),"",input_4!E47),"Actual")</f>
        <v/>
      </c>
    </row>
    <row r="48" spans="3:5">
      <c r="C48" s="3">
        <f t="shared" si="0"/>
        <v>2015</v>
      </c>
      <c r="D48">
        <f t="shared" si="1"/>
        <v>7</v>
      </c>
      <c r="E48" t="str">
        <f>IF(ISBLANK(input_1!C51),IF(ISBLANK(input_4!E48),"",input_4!E48),"Actual")</f>
        <v/>
      </c>
    </row>
    <row r="49" spans="3:5">
      <c r="C49" s="3">
        <f t="shared" si="0"/>
        <v>2015</v>
      </c>
      <c r="D49">
        <f t="shared" si="1"/>
        <v>8</v>
      </c>
      <c r="E49" t="str">
        <f>IF(ISBLANK(input_1!C52),IF(ISBLANK(input_4!E49),"",input_4!E49),"Actual")</f>
        <v/>
      </c>
    </row>
    <row r="50" spans="3:5">
      <c r="C50" s="3">
        <f t="shared" si="0"/>
        <v>2015</v>
      </c>
      <c r="D50">
        <f t="shared" si="1"/>
        <v>9</v>
      </c>
      <c r="E50" t="str">
        <f>IF(ISBLANK(input_1!C53),IF(ISBLANK(input_4!E50),"",input_4!E50),"Actual")</f>
        <v/>
      </c>
    </row>
    <row r="51" spans="3:5">
      <c r="C51" s="3">
        <f t="shared" si="0"/>
        <v>2015</v>
      </c>
      <c r="D51">
        <f t="shared" si="1"/>
        <v>10</v>
      </c>
      <c r="E51" t="str">
        <f>IF(ISBLANK(input_1!C54),IF(ISBLANK(input_4!E51),"",input_4!E51),"Actual")</f>
        <v/>
      </c>
    </row>
    <row r="52" spans="3:5">
      <c r="C52" s="3">
        <f t="shared" si="0"/>
        <v>2015</v>
      </c>
      <c r="D52">
        <f t="shared" si="1"/>
        <v>11</v>
      </c>
      <c r="E52" t="str">
        <f>IF(ISBLANK(input_1!C55),IF(ISBLANK(input_4!E52),"",input_4!E52),"Actual")</f>
        <v/>
      </c>
    </row>
    <row r="53" spans="3:5">
      <c r="C53" s="3">
        <f t="shared" si="0"/>
        <v>2015</v>
      </c>
      <c r="D53">
        <f t="shared" si="1"/>
        <v>12</v>
      </c>
      <c r="E53" t="str">
        <f>IF(ISBLANK(input_1!C56),IF(ISBLANK(input_4!E53),"",input_4!E53),"Actual")</f>
        <v/>
      </c>
    </row>
    <row r="54" spans="3:5">
      <c r="C54" s="3">
        <f t="shared" si="0"/>
        <v>2016</v>
      </c>
      <c r="D54">
        <f t="shared" si="1"/>
        <v>1</v>
      </c>
      <c r="E54" t="str">
        <f>IF(ISBLANK(input_1!C57),IF(ISBLANK(input_4!E54),"",input_4!E54),"Actual")</f>
        <v/>
      </c>
    </row>
    <row r="55" spans="3:5">
      <c r="C55" s="3">
        <f t="shared" si="0"/>
        <v>2016</v>
      </c>
      <c r="D55">
        <f t="shared" si="1"/>
        <v>2</v>
      </c>
      <c r="E55" t="str">
        <f>IF(ISBLANK(input_1!C58),IF(ISBLANK(input_4!E55),"",input_4!E55),"Actual")</f>
        <v/>
      </c>
    </row>
    <row r="56" spans="3:5">
      <c r="C56" s="3">
        <f t="shared" si="0"/>
        <v>2016</v>
      </c>
      <c r="D56">
        <f t="shared" si="1"/>
        <v>3</v>
      </c>
      <c r="E56" t="str">
        <f>IF(ISBLANK(input_1!C59),IF(ISBLANK(input_4!E56),"",input_4!E56),"Actual")</f>
        <v/>
      </c>
    </row>
    <row r="57" spans="3:5">
      <c r="C57" s="3">
        <f t="shared" si="0"/>
        <v>2016</v>
      </c>
      <c r="D57">
        <f t="shared" si="1"/>
        <v>4</v>
      </c>
      <c r="E57" t="str">
        <f>IF(ISBLANK(input_1!C60),IF(ISBLANK(input_4!E57),"",input_4!E57),"Actual")</f>
        <v/>
      </c>
    </row>
    <row r="58" spans="3:5">
      <c r="C58" s="3">
        <f t="shared" si="0"/>
        <v>2016</v>
      </c>
      <c r="D58">
        <f t="shared" si="1"/>
        <v>5</v>
      </c>
      <c r="E58" t="str">
        <f>IF(ISBLANK(input_1!C61),IF(ISBLANK(input_4!E58),"",input_4!E58),"Actual")</f>
        <v/>
      </c>
    </row>
    <row r="59" spans="3:5">
      <c r="C59" s="3">
        <f t="shared" si="0"/>
        <v>2016</v>
      </c>
      <c r="D59">
        <f t="shared" si="1"/>
        <v>6</v>
      </c>
      <c r="E59" t="str">
        <f>IF(ISBLANK(input_1!C62),IF(ISBLANK(input_4!E59),"",input_4!E59),"Actual")</f>
        <v/>
      </c>
    </row>
    <row r="60" spans="3:5">
      <c r="C60" s="3">
        <f t="shared" si="0"/>
        <v>2016</v>
      </c>
      <c r="D60">
        <f t="shared" si="1"/>
        <v>7</v>
      </c>
      <c r="E60" t="str">
        <f>IF(ISBLANK(input_1!C63),IF(ISBLANK(input_4!E60),"",input_4!E60),"Actual")</f>
        <v/>
      </c>
    </row>
    <row r="61" spans="3:5">
      <c r="C61" s="3">
        <f t="shared" si="0"/>
        <v>2016</v>
      </c>
      <c r="D61">
        <f t="shared" si="1"/>
        <v>8</v>
      </c>
      <c r="E61" t="str">
        <f>IF(ISBLANK(input_1!C64),IF(ISBLANK(input_4!E61),"",input_4!E61),"Actual")</f>
        <v/>
      </c>
    </row>
    <row r="62" spans="3:5">
      <c r="C62" s="3">
        <f t="shared" si="0"/>
        <v>2016</v>
      </c>
      <c r="D62">
        <f t="shared" si="1"/>
        <v>9</v>
      </c>
      <c r="E62" t="str">
        <f>IF(ISBLANK(input_1!C65),IF(ISBLANK(input_4!E62),"",input_4!E62),"Actual")</f>
        <v/>
      </c>
    </row>
    <row r="63" spans="3:5">
      <c r="C63" s="3">
        <f t="shared" si="0"/>
        <v>2016</v>
      </c>
      <c r="D63">
        <f t="shared" si="1"/>
        <v>10</v>
      </c>
      <c r="E63" t="str">
        <f>IF(ISBLANK(input_1!C66),IF(ISBLANK(input_4!E63),"",input_4!E63),"Actual")</f>
        <v/>
      </c>
    </row>
    <row r="64" spans="3:5">
      <c r="C64" s="3">
        <f t="shared" si="0"/>
        <v>2016</v>
      </c>
      <c r="D64">
        <f t="shared" si="1"/>
        <v>11</v>
      </c>
      <c r="E64" t="str">
        <f>IF(ISBLANK(input_1!C67),IF(ISBLANK(input_4!E64),"",input_4!E64),"Actual")</f>
        <v/>
      </c>
    </row>
    <row r="65" spans="3:5">
      <c r="C65" s="3">
        <f t="shared" si="0"/>
        <v>2016</v>
      </c>
      <c r="D65">
        <f t="shared" si="1"/>
        <v>12</v>
      </c>
      <c r="E65" t="str">
        <f>IF(ISBLANK(input_1!C68),IF(ISBLANK(input_4!E65),"",input_4!E65),"Actual")</f>
        <v/>
      </c>
    </row>
    <row r="66" spans="3:5">
      <c r="C66" s="3">
        <f t="shared" si="0"/>
        <v>2017</v>
      </c>
      <c r="D66">
        <f t="shared" si="1"/>
        <v>1</v>
      </c>
      <c r="E66" t="str">
        <f>IF(ISBLANK(input_1!C69),IF(ISBLANK(input_4!E66),"",input_4!E66),"Actual")</f>
        <v/>
      </c>
    </row>
    <row r="67" spans="3:5">
      <c r="C67" s="3">
        <f t="shared" si="0"/>
        <v>2017</v>
      </c>
      <c r="D67">
        <f t="shared" si="1"/>
        <v>2</v>
      </c>
      <c r="E67" t="str">
        <f>IF(ISBLANK(input_1!C70),IF(ISBLANK(input_4!E67),"",input_4!E67),"Actual")</f>
        <v/>
      </c>
    </row>
    <row r="68" spans="3:5">
      <c r="C68" s="3">
        <f t="shared" si="0"/>
        <v>2017</v>
      </c>
      <c r="D68">
        <f t="shared" si="1"/>
        <v>3</v>
      </c>
      <c r="E68" t="str">
        <f>IF(ISBLANK(input_1!C71),IF(ISBLANK(input_4!E68),"",input_4!E68),"Actual")</f>
        <v/>
      </c>
    </row>
    <row r="69" spans="3:5">
      <c r="C69" s="3">
        <f t="shared" si="0"/>
        <v>2017</v>
      </c>
      <c r="D69">
        <f t="shared" si="1"/>
        <v>4</v>
      </c>
      <c r="E69" t="str">
        <f>IF(ISBLANK(input_1!C72),IF(ISBLANK(input_4!E69),"",input_4!E69),"Actual")</f>
        <v/>
      </c>
    </row>
    <row r="70" spans="3:5">
      <c r="C70" s="3">
        <f t="shared" si="0"/>
        <v>2017</v>
      </c>
      <c r="D70">
        <f t="shared" si="1"/>
        <v>5</v>
      </c>
      <c r="E70" t="str">
        <f>IF(ISBLANK(input_1!C73),IF(ISBLANK(input_4!E70),"",input_4!E70),"Actual")</f>
        <v/>
      </c>
    </row>
    <row r="71" spans="3:5">
      <c r="C71" s="3">
        <f t="shared" si="0"/>
        <v>2017</v>
      </c>
      <c r="D71">
        <f t="shared" si="1"/>
        <v>6</v>
      </c>
      <c r="E71" t="str">
        <f>IF(ISBLANK(input_1!C74),IF(ISBLANK(input_4!E71),"",input_4!E71),"Actual")</f>
        <v/>
      </c>
    </row>
    <row r="72" spans="3:5">
      <c r="C72" s="3">
        <f t="shared" ref="C72:C135" si="2">IF(D72=1,C71+1,C71)</f>
        <v>2017</v>
      </c>
      <c r="D72">
        <f t="shared" ref="D72:D135" si="3">IF(D71=12,1,D71+1)</f>
        <v>7</v>
      </c>
      <c r="E72" t="str">
        <f>IF(ISBLANK(input_1!C75),IF(ISBLANK(input_4!E72),"",input_4!E72),"Actual")</f>
        <v/>
      </c>
    </row>
    <row r="73" spans="3:5">
      <c r="C73" s="3">
        <f t="shared" si="2"/>
        <v>2017</v>
      </c>
      <c r="D73">
        <f t="shared" si="3"/>
        <v>8</v>
      </c>
      <c r="E73" t="str">
        <f>IF(ISBLANK(input_1!C76),IF(ISBLANK(input_4!E73),"",input_4!E73),"Actual")</f>
        <v/>
      </c>
    </row>
    <row r="74" spans="3:5">
      <c r="C74" s="3">
        <f t="shared" si="2"/>
        <v>2017</v>
      </c>
      <c r="D74">
        <f t="shared" si="3"/>
        <v>9</v>
      </c>
      <c r="E74" t="str">
        <f>IF(ISBLANK(input_1!C77),IF(ISBLANK(input_4!E74),"",input_4!E74),"Actual")</f>
        <v/>
      </c>
    </row>
    <row r="75" spans="3:5">
      <c r="C75" s="3">
        <f t="shared" si="2"/>
        <v>2017</v>
      </c>
      <c r="D75">
        <f t="shared" si="3"/>
        <v>10</v>
      </c>
      <c r="E75" t="str">
        <f>IF(ISBLANK(input_1!C78),IF(ISBLANK(input_4!E75),"",input_4!E75),"Actual")</f>
        <v/>
      </c>
    </row>
    <row r="76" spans="3:5">
      <c r="C76" s="3">
        <f t="shared" si="2"/>
        <v>2017</v>
      </c>
      <c r="D76">
        <f t="shared" si="3"/>
        <v>11</v>
      </c>
      <c r="E76" t="str">
        <f>IF(ISBLANK(input_1!C79),IF(ISBLANK(input_4!E76),"",input_4!E76),"Actual")</f>
        <v/>
      </c>
    </row>
    <row r="77" spans="3:5">
      <c r="C77" s="3">
        <f t="shared" si="2"/>
        <v>2017</v>
      </c>
      <c r="D77">
        <f t="shared" si="3"/>
        <v>12</v>
      </c>
      <c r="E77" t="str">
        <f>IF(ISBLANK(input_1!C80),IF(ISBLANK(input_4!E77),"",input_4!E77),"Actual")</f>
        <v/>
      </c>
    </row>
    <row r="78" spans="3:5">
      <c r="C78" s="3">
        <f t="shared" si="2"/>
        <v>2018</v>
      </c>
      <c r="D78">
        <f t="shared" si="3"/>
        <v>1</v>
      </c>
      <c r="E78" t="str">
        <f>IF(ISBLANK(input_1!C81),IF(ISBLANK(input_4!E78),"",input_4!E78),"Actual")</f>
        <v/>
      </c>
    </row>
    <row r="79" spans="3:5">
      <c r="C79" s="3">
        <f t="shared" si="2"/>
        <v>2018</v>
      </c>
      <c r="D79">
        <f t="shared" si="3"/>
        <v>2</v>
      </c>
      <c r="E79" t="str">
        <f>IF(ISBLANK(input_1!C82),IF(ISBLANK(input_4!E79),"",input_4!E79),"Actual")</f>
        <v/>
      </c>
    </row>
    <row r="80" spans="3:5">
      <c r="C80" s="3">
        <f t="shared" si="2"/>
        <v>2018</v>
      </c>
      <c r="D80">
        <f t="shared" si="3"/>
        <v>3</v>
      </c>
      <c r="E80" t="str">
        <f>IF(ISBLANK(input_1!C83),IF(ISBLANK(input_4!E80),"",input_4!E80),"Actual")</f>
        <v/>
      </c>
    </row>
    <row r="81" spans="3:5">
      <c r="C81" s="3">
        <f t="shared" si="2"/>
        <v>2018</v>
      </c>
      <c r="D81">
        <f t="shared" si="3"/>
        <v>4</v>
      </c>
      <c r="E81" t="str">
        <f>IF(ISBLANK(input_1!C84),IF(ISBLANK(input_4!E81),"",input_4!E81),"Actual")</f>
        <v/>
      </c>
    </row>
    <row r="82" spans="3:5">
      <c r="C82" s="3">
        <f t="shared" si="2"/>
        <v>2018</v>
      </c>
      <c r="D82">
        <f t="shared" si="3"/>
        <v>5</v>
      </c>
      <c r="E82" t="str">
        <f>IF(ISBLANK(input_1!C85),IF(ISBLANK(input_4!E82),"",input_4!E82),"Actual")</f>
        <v/>
      </c>
    </row>
    <row r="83" spans="3:5">
      <c r="C83" s="3">
        <f t="shared" si="2"/>
        <v>2018</v>
      </c>
      <c r="D83">
        <f t="shared" si="3"/>
        <v>6</v>
      </c>
      <c r="E83" t="str">
        <f>IF(ISBLANK(input_1!C86),IF(ISBLANK(input_4!E83),"",input_4!E83),"Actual")</f>
        <v/>
      </c>
    </row>
    <row r="84" spans="3:5">
      <c r="C84" s="3">
        <f t="shared" si="2"/>
        <v>2018</v>
      </c>
      <c r="D84">
        <f t="shared" si="3"/>
        <v>7</v>
      </c>
      <c r="E84" t="str">
        <f>IF(ISBLANK(input_1!C87),IF(ISBLANK(input_4!E84),"",input_4!E84),"Actual")</f>
        <v/>
      </c>
    </row>
    <row r="85" spans="3:5">
      <c r="C85" s="3">
        <f t="shared" si="2"/>
        <v>2018</v>
      </c>
      <c r="D85">
        <f t="shared" si="3"/>
        <v>8</v>
      </c>
      <c r="E85" t="str">
        <f>IF(ISBLANK(input_1!C88),IF(ISBLANK(input_4!E85),"",input_4!E85),"Actual")</f>
        <v/>
      </c>
    </row>
    <row r="86" spans="3:5">
      <c r="C86" s="3">
        <f t="shared" si="2"/>
        <v>2018</v>
      </c>
      <c r="D86">
        <f t="shared" si="3"/>
        <v>9</v>
      </c>
      <c r="E86" t="str">
        <f>IF(ISBLANK(input_1!C89),IF(ISBLANK(input_4!E86),"",input_4!E86),"Actual")</f>
        <v/>
      </c>
    </row>
    <row r="87" spans="3:5">
      <c r="C87" s="3">
        <f t="shared" si="2"/>
        <v>2018</v>
      </c>
      <c r="D87">
        <f t="shared" si="3"/>
        <v>10</v>
      </c>
      <c r="E87" t="str">
        <f>IF(ISBLANK(input_1!C90),IF(ISBLANK(input_4!E87),"",input_4!E87),"Actual")</f>
        <v/>
      </c>
    </row>
    <row r="88" spans="3:5">
      <c r="C88" s="3">
        <f t="shared" si="2"/>
        <v>2018</v>
      </c>
      <c r="D88">
        <f t="shared" si="3"/>
        <v>11</v>
      </c>
      <c r="E88" t="str">
        <f>IF(ISBLANK(input_1!C91),IF(ISBLANK(input_4!E88),"",input_4!E88),"Actual")</f>
        <v/>
      </c>
    </row>
    <row r="89" spans="3:5">
      <c r="C89" s="3">
        <f t="shared" si="2"/>
        <v>2018</v>
      </c>
      <c r="D89">
        <f t="shared" si="3"/>
        <v>12</v>
      </c>
      <c r="E89" t="str">
        <f>IF(ISBLANK(input_1!C92),IF(ISBLANK(input_4!E89),"",input_4!E89),"Actual")</f>
        <v/>
      </c>
    </row>
    <row r="90" spans="3:5">
      <c r="C90" s="3">
        <f t="shared" si="2"/>
        <v>2019</v>
      </c>
      <c r="D90">
        <f t="shared" si="3"/>
        <v>1</v>
      </c>
      <c r="E90" t="str">
        <f>IF(ISBLANK(input_1!C93),IF(ISBLANK(input_4!E90),"",input_4!E90),"Actual")</f>
        <v/>
      </c>
    </row>
    <row r="91" spans="3:5">
      <c r="C91" s="3">
        <f t="shared" si="2"/>
        <v>2019</v>
      </c>
      <c r="D91">
        <f t="shared" si="3"/>
        <v>2</v>
      </c>
      <c r="E91" t="str">
        <f>IF(ISBLANK(input_1!C94),IF(ISBLANK(input_4!E91),"",input_4!E91),"Actual")</f>
        <v/>
      </c>
    </row>
    <row r="92" spans="3:5">
      <c r="C92" s="3">
        <f t="shared" si="2"/>
        <v>2019</v>
      </c>
      <c r="D92">
        <f t="shared" si="3"/>
        <v>3</v>
      </c>
      <c r="E92" t="str">
        <f>IF(ISBLANK(input_1!C95),IF(ISBLANK(input_4!E92),"",input_4!E92),"Actual")</f>
        <v/>
      </c>
    </row>
    <row r="93" spans="3:5">
      <c r="C93" s="3">
        <f t="shared" si="2"/>
        <v>2019</v>
      </c>
      <c r="D93">
        <f t="shared" si="3"/>
        <v>4</v>
      </c>
      <c r="E93" t="str">
        <f>IF(ISBLANK(input_1!C96),IF(ISBLANK(input_4!E93),"",input_4!E93),"Actual")</f>
        <v/>
      </c>
    </row>
    <row r="94" spans="3:5">
      <c r="C94" s="3">
        <f t="shared" si="2"/>
        <v>2019</v>
      </c>
      <c r="D94">
        <f t="shared" si="3"/>
        <v>5</v>
      </c>
      <c r="E94" t="str">
        <f>IF(ISBLANK(input_1!C97),IF(ISBLANK(input_4!E94),"",input_4!E94),"Actual")</f>
        <v/>
      </c>
    </row>
    <row r="95" spans="3:5">
      <c r="C95" s="3">
        <f t="shared" si="2"/>
        <v>2019</v>
      </c>
      <c r="D95">
        <f t="shared" si="3"/>
        <v>6</v>
      </c>
      <c r="E95" t="str">
        <f>IF(ISBLANK(input_1!C98),IF(ISBLANK(input_4!E95),"",input_4!E95),"Actual")</f>
        <v/>
      </c>
    </row>
    <row r="96" spans="3:5">
      <c r="C96" s="3">
        <f t="shared" si="2"/>
        <v>2019</v>
      </c>
      <c r="D96">
        <f t="shared" si="3"/>
        <v>7</v>
      </c>
      <c r="E96" t="str">
        <f>IF(ISBLANK(input_1!C99),IF(ISBLANK(input_4!E96),"",input_4!E96),"Actual")</f>
        <v/>
      </c>
    </row>
    <row r="97" spans="3:5">
      <c r="C97" s="3">
        <f t="shared" si="2"/>
        <v>2019</v>
      </c>
      <c r="D97">
        <f t="shared" si="3"/>
        <v>8</v>
      </c>
      <c r="E97" t="str">
        <f>IF(ISBLANK(input_1!C100),IF(ISBLANK(input_4!E97),"",input_4!E97),"Actual")</f>
        <v/>
      </c>
    </row>
    <row r="98" spans="3:5">
      <c r="C98" s="3">
        <f t="shared" si="2"/>
        <v>2019</v>
      </c>
      <c r="D98">
        <f t="shared" si="3"/>
        <v>9</v>
      </c>
      <c r="E98" t="str">
        <f>IF(ISBLANK(input_1!C101),IF(ISBLANK(input_4!E98),"",input_4!E98),"Actual")</f>
        <v/>
      </c>
    </row>
    <row r="99" spans="3:5">
      <c r="C99" s="3">
        <f t="shared" si="2"/>
        <v>2019</v>
      </c>
      <c r="D99">
        <f t="shared" si="3"/>
        <v>10</v>
      </c>
      <c r="E99" t="str">
        <f>IF(ISBLANK(input_1!C102),IF(ISBLANK(input_4!E99),"",input_4!E99),"Actual")</f>
        <v/>
      </c>
    </row>
    <row r="100" spans="3:5">
      <c r="C100" s="3">
        <f t="shared" si="2"/>
        <v>2019</v>
      </c>
      <c r="D100">
        <f t="shared" si="3"/>
        <v>11</v>
      </c>
      <c r="E100" t="str">
        <f>IF(ISBLANK(input_1!C103),IF(ISBLANK(input_4!E100),"",input_4!E100),"Actual")</f>
        <v/>
      </c>
    </row>
    <row r="101" spans="3:5">
      <c r="C101" s="3">
        <f t="shared" si="2"/>
        <v>2019</v>
      </c>
      <c r="D101">
        <f t="shared" si="3"/>
        <v>12</v>
      </c>
      <c r="E101" t="str">
        <f>IF(ISBLANK(input_1!C104),IF(ISBLANK(input_4!E101),"",input_4!E101),"Actual")</f>
        <v/>
      </c>
    </row>
    <row r="102" spans="3:5">
      <c r="C102" s="3">
        <f t="shared" si="2"/>
        <v>2020</v>
      </c>
      <c r="D102">
        <f t="shared" si="3"/>
        <v>1</v>
      </c>
      <c r="E102" t="str">
        <f>IF(ISBLANK(input_1!C105),IF(ISBLANK(input_4!E102),"",input_4!E102),"Actual")</f>
        <v/>
      </c>
    </row>
    <row r="103" spans="3:5">
      <c r="C103" s="3">
        <f t="shared" si="2"/>
        <v>2020</v>
      </c>
      <c r="D103">
        <f t="shared" si="3"/>
        <v>2</v>
      </c>
      <c r="E103" t="str">
        <f>IF(ISBLANK(input_1!C106),IF(ISBLANK(input_4!E103),"",input_4!E103),"Actual")</f>
        <v/>
      </c>
    </row>
    <row r="104" spans="3:5">
      <c r="C104" s="3">
        <f t="shared" si="2"/>
        <v>2020</v>
      </c>
      <c r="D104">
        <f t="shared" si="3"/>
        <v>3</v>
      </c>
      <c r="E104" t="str">
        <f>IF(ISBLANK(input_1!C107),IF(ISBLANK(input_4!E104),"",input_4!E104),"Actual")</f>
        <v/>
      </c>
    </row>
    <row r="105" spans="3:5">
      <c r="C105" s="3">
        <f t="shared" si="2"/>
        <v>2020</v>
      </c>
      <c r="D105">
        <f t="shared" si="3"/>
        <v>4</v>
      </c>
      <c r="E105" t="str">
        <f>IF(ISBLANK(input_1!C108),IF(ISBLANK(input_4!E105),"",input_4!E105),"Actual")</f>
        <v/>
      </c>
    </row>
    <row r="106" spans="3:5">
      <c r="C106" s="3">
        <f t="shared" si="2"/>
        <v>2020</v>
      </c>
      <c r="D106">
        <f t="shared" si="3"/>
        <v>5</v>
      </c>
      <c r="E106" t="str">
        <f>IF(ISBLANK(input_1!C109),IF(ISBLANK(input_4!E106),"",input_4!E106),"Actual")</f>
        <v/>
      </c>
    </row>
    <row r="107" spans="3:5">
      <c r="C107" s="3">
        <f t="shared" si="2"/>
        <v>2020</v>
      </c>
      <c r="D107">
        <f t="shared" si="3"/>
        <v>6</v>
      </c>
      <c r="E107" t="str">
        <f>IF(ISBLANK(input_1!C110),IF(ISBLANK(input_4!E107),"",input_4!E107),"Actual")</f>
        <v/>
      </c>
    </row>
    <row r="108" spans="3:5">
      <c r="C108" s="3">
        <f t="shared" si="2"/>
        <v>2020</v>
      </c>
      <c r="D108">
        <f t="shared" si="3"/>
        <v>7</v>
      </c>
      <c r="E108" t="str">
        <f>IF(ISBLANK(input_1!C111),IF(ISBLANK(input_4!E108),"",input_4!E108),"Actual")</f>
        <v/>
      </c>
    </row>
    <row r="109" spans="3:5">
      <c r="C109" s="3">
        <f t="shared" si="2"/>
        <v>2020</v>
      </c>
      <c r="D109">
        <f t="shared" si="3"/>
        <v>8</v>
      </c>
      <c r="E109" t="str">
        <f>IF(ISBLANK(input_1!C112),IF(ISBLANK(input_4!E109),"",input_4!E109),"Actual")</f>
        <v/>
      </c>
    </row>
    <row r="110" spans="3:5">
      <c r="C110" s="3">
        <f t="shared" si="2"/>
        <v>2020</v>
      </c>
      <c r="D110">
        <f t="shared" si="3"/>
        <v>9</v>
      </c>
      <c r="E110" t="str">
        <f>IF(ISBLANK(input_1!C113),IF(ISBLANK(input_4!E110),"",input_4!E110),"Actual")</f>
        <v/>
      </c>
    </row>
    <row r="111" spans="3:5">
      <c r="C111" s="3">
        <f t="shared" si="2"/>
        <v>2020</v>
      </c>
      <c r="D111">
        <f t="shared" si="3"/>
        <v>10</v>
      </c>
      <c r="E111" t="str">
        <f>IF(ISBLANK(input_1!C114),IF(ISBLANK(input_4!E111),"",input_4!E111),"Actual")</f>
        <v/>
      </c>
    </row>
    <row r="112" spans="3:5">
      <c r="C112" s="3">
        <f t="shared" si="2"/>
        <v>2020</v>
      </c>
      <c r="D112">
        <f t="shared" si="3"/>
        <v>11</v>
      </c>
      <c r="E112" t="str">
        <f>IF(ISBLANK(input_1!C115),IF(ISBLANK(input_4!E112),"",input_4!E112),"Actual")</f>
        <v/>
      </c>
    </row>
    <row r="113" spans="3:5">
      <c r="C113" s="3">
        <f t="shared" si="2"/>
        <v>2020</v>
      </c>
      <c r="D113">
        <f t="shared" si="3"/>
        <v>12</v>
      </c>
      <c r="E113" t="str">
        <f>IF(ISBLANK(input_1!C116),IF(ISBLANK(input_4!E113),"",input_4!E113),"Actual")</f>
        <v/>
      </c>
    </row>
    <row r="114" spans="3:5">
      <c r="C114" s="3">
        <f t="shared" si="2"/>
        <v>2021</v>
      </c>
      <c r="D114">
        <f t="shared" si="3"/>
        <v>1</v>
      </c>
      <c r="E114" t="str">
        <f>IF(ISBLANK(input_1!C117),IF(ISBLANK(input_4!E114),"",input_4!E114),"Actual")</f>
        <v/>
      </c>
    </row>
    <row r="115" spans="3:5">
      <c r="C115" s="3">
        <f t="shared" si="2"/>
        <v>2021</v>
      </c>
      <c r="D115">
        <f t="shared" si="3"/>
        <v>2</v>
      </c>
      <c r="E115" t="str">
        <f>IF(ISBLANK(input_1!C118),IF(ISBLANK(input_4!E115),"",input_4!E115),"Actual")</f>
        <v/>
      </c>
    </row>
    <row r="116" spans="3:5">
      <c r="C116" s="3">
        <f t="shared" si="2"/>
        <v>2021</v>
      </c>
      <c r="D116">
        <f t="shared" si="3"/>
        <v>3</v>
      </c>
      <c r="E116" t="str">
        <f>IF(ISBLANK(input_1!C119),IF(ISBLANK(input_4!E116),"",input_4!E116),"Actual")</f>
        <v/>
      </c>
    </row>
    <row r="117" spans="3:5">
      <c r="C117" s="3">
        <f t="shared" si="2"/>
        <v>2021</v>
      </c>
      <c r="D117">
        <f t="shared" si="3"/>
        <v>4</v>
      </c>
      <c r="E117" t="str">
        <f>IF(ISBLANK(input_1!C120),IF(ISBLANK(input_4!E117),"",input_4!E117),"Actual")</f>
        <v/>
      </c>
    </row>
    <row r="118" spans="3:5">
      <c r="C118" s="3">
        <f t="shared" si="2"/>
        <v>2021</v>
      </c>
      <c r="D118">
        <f t="shared" si="3"/>
        <v>5</v>
      </c>
      <c r="E118" t="str">
        <f>IF(ISBLANK(input_1!C121),IF(ISBLANK(input_4!E118),"",input_4!E118),"Actual")</f>
        <v/>
      </c>
    </row>
    <row r="119" spans="3:5">
      <c r="C119" s="3">
        <f t="shared" si="2"/>
        <v>2021</v>
      </c>
      <c r="D119">
        <f t="shared" si="3"/>
        <v>6</v>
      </c>
      <c r="E119" t="str">
        <f>IF(ISBLANK(input_1!C122),IF(ISBLANK(input_4!E119),"",input_4!E119),"Actual")</f>
        <v/>
      </c>
    </row>
    <row r="120" spans="3:5">
      <c r="C120" s="3">
        <f t="shared" si="2"/>
        <v>2021</v>
      </c>
      <c r="D120">
        <f t="shared" si="3"/>
        <v>7</v>
      </c>
      <c r="E120" t="str">
        <f>IF(ISBLANK(input_1!C123),IF(ISBLANK(input_4!E120),"",input_4!E120),"Actual")</f>
        <v/>
      </c>
    </row>
    <row r="121" spans="3:5">
      <c r="C121" s="3">
        <f t="shared" si="2"/>
        <v>2021</v>
      </c>
      <c r="D121">
        <f t="shared" si="3"/>
        <v>8</v>
      </c>
      <c r="E121" t="str">
        <f>IF(ISBLANK(input_1!C124),IF(ISBLANK(input_4!E121),"",input_4!E121),"Actual")</f>
        <v/>
      </c>
    </row>
    <row r="122" spans="3:5">
      <c r="C122" s="3">
        <f t="shared" si="2"/>
        <v>2021</v>
      </c>
      <c r="D122">
        <f t="shared" si="3"/>
        <v>9</v>
      </c>
      <c r="E122" t="str">
        <f>IF(ISBLANK(input_1!C125),IF(ISBLANK(input_4!E122),"",input_4!E122),"Actual")</f>
        <v/>
      </c>
    </row>
    <row r="123" spans="3:5">
      <c r="C123" s="3">
        <f t="shared" si="2"/>
        <v>2021</v>
      </c>
      <c r="D123">
        <f t="shared" si="3"/>
        <v>10</v>
      </c>
      <c r="E123" t="str">
        <f>IF(ISBLANK(input_1!C126),IF(ISBLANK(input_4!E123),"",input_4!E123),"Actual")</f>
        <v/>
      </c>
    </row>
    <row r="124" spans="3:5">
      <c r="C124" s="3">
        <f t="shared" si="2"/>
        <v>2021</v>
      </c>
      <c r="D124">
        <f t="shared" si="3"/>
        <v>11</v>
      </c>
      <c r="E124" t="str">
        <f>IF(ISBLANK(input_1!C127),IF(ISBLANK(input_4!E124),"",input_4!E124),"Actual")</f>
        <v/>
      </c>
    </row>
    <row r="125" spans="3:5">
      <c r="C125" s="3">
        <f t="shared" si="2"/>
        <v>2021</v>
      </c>
      <c r="D125">
        <f t="shared" si="3"/>
        <v>12</v>
      </c>
      <c r="E125" t="str">
        <f>IF(ISBLANK(input_1!C128),IF(ISBLANK(input_4!E125),"",input_4!E125),"Actual")</f>
        <v/>
      </c>
    </row>
    <row r="126" spans="3:5">
      <c r="C126" s="3">
        <f t="shared" si="2"/>
        <v>2022</v>
      </c>
      <c r="D126">
        <f t="shared" si="3"/>
        <v>1</v>
      </c>
      <c r="E126" t="str">
        <f>IF(ISBLANK(input_1!C129),IF(ISBLANK(input_4!E126),"",input_4!E126),"Actual")</f>
        <v/>
      </c>
    </row>
    <row r="127" spans="3:5">
      <c r="C127" s="3">
        <f t="shared" si="2"/>
        <v>2022</v>
      </c>
      <c r="D127">
        <f t="shared" si="3"/>
        <v>2</v>
      </c>
      <c r="E127" t="str">
        <f>IF(ISBLANK(input_1!C130),IF(ISBLANK(input_4!E127),"",input_4!E127),"Actual")</f>
        <v/>
      </c>
    </row>
    <row r="128" spans="3:5">
      <c r="C128" s="3">
        <f t="shared" si="2"/>
        <v>2022</v>
      </c>
      <c r="D128">
        <f t="shared" si="3"/>
        <v>3</v>
      </c>
      <c r="E128" t="str">
        <f>IF(ISBLANK(input_1!C131),IF(ISBLANK(input_4!E128),"",input_4!E128),"Actual")</f>
        <v/>
      </c>
    </row>
    <row r="129" spans="3:5">
      <c r="C129" s="3">
        <f t="shared" si="2"/>
        <v>2022</v>
      </c>
      <c r="D129">
        <f t="shared" si="3"/>
        <v>4</v>
      </c>
      <c r="E129" t="str">
        <f>IF(ISBLANK(input_1!C132),IF(ISBLANK(input_4!E129),"",input_4!E129),"Actual")</f>
        <v/>
      </c>
    </row>
    <row r="130" spans="3:5">
      <c r="C130" s="3">
        <f t="shared" si="2"/>
        <v>2022</v>
      </c>
      <c r="D130">
        <f t="shared" si="3"/>
        <v>5</v>
      </c>
      <c r="E130" t="str">
        <f>IF(ISBLANK(input_1!C133),IF(ISBLANK(input_4!E130),"",input_4!E130),"Actual")</f>
        <v/>
      </c>
    </row>
    <row r="131" spans="3:5">
      <c r="C131" s="3">
        <f t="shared" si="2"/>
        <v>2022</v>
      </c>
      <c r="D131">
        <f t="shared" si="3"/>
        <v>6</v>
      </c>
      <c r="E131" t="str">
        <f>IF(ISBLANK(input_1!C134),IF(ISBLANK(input_4!E131),"",input_4!E131),"Actual")</f>
        <v/>
      </c>
    </row>
    <row r="132" spans="3:5">
      <c r="C132" s="3">
        <f t="shared" si="2"/>
        <v>2022</v>
      </c>
      <c r="D132">
        <f t="shared" si="3"/>
        <v>7</v>
      </c>
      <c r="E132" t="str">
        <f>IF(ISBLANK(input_1!C135),IF(ISBLANK(input_4!E132),"",input_4!E132),"Actual")</f>
        <v/>
      </c>
    </row>
    <row r="133" spans="3:5">
      <c r="C133" s="3">
        <f t="shared" si="2"/>
        <v>2022</v>
      </c>
      <c r="D133">
        <f t="shared" si="3"/>
        <v>8</v>
      </c>
      <c r="E133" t="str">
        <f>IF(ISBLANK(input_1!C136),IF(ISBLANK(input_4!E133),"",input_4!E133),"Actual")</f>
        <v/>
      </c>
    </row>
    <row r="134" spans="3:5">
      <c r="C134" s="3">
        <f t="shared" si="2"/>
        <v>2022</v>
      </c>
      <c r="D134">
        <f t="shared" si="3"/>
        <v>9</v>
      </c>
      <c r="E134" t="str">
        <f>IF(ISBLANK(input_1!C137),IF(ISBLANK(input_4!E134),"",input_4!E134),"Actual")</f>
        <v/>
      </c>
    </row>
    <row r="135" spans="3:5">
      <c r="C135" s="3">
        <f t="shared" si="2"/>
        <v>2022</v>
      </c>
      <c r="D135">
        <f t="shared" si="3"/>
        <v>10</v>
      </c>
      <c r="E135" t="str">
        <f>IF(ISBLANK(input_1!C138),IF(ISBLANK(input_4!E135),"",input_4!E135),"Actual")</f>
        <v/>
      </c>
    </row>
    <row r="136" spans="3:5">
      <c r="C136" s="3">
        <f t="shared" ref="C136:C199" si="4">IF(D136=1,C135+1,C135)</f>
        <v>2022</v>
      </c>
      <c r="D136">
        <f t="shared" ref="D136:D199" si="5">IF(D135=12,1,D135+1)</f>
        <v>11</v>
      </c>
      <c r="E136" t="str">
        <f>IF(ISBLANK(input_1!C139),IF(ISBLANK(input_4!E136),"",input_4!E136),"Actual")</f>
        <v/>
      </c>
    </row>
    <row r="137" spans="3:5">
      <c r="C137" s="3">
        <f t="shared" si="4"/>
        <v>2022</v>
      </c>
      <c r="D137">
        <f t="shared" si="5"/>
        <v>12</v>
      </c>
      <c r="E137" t="str">
        <f>IF(ISBLANK(input_1!C140),IF(ISBLANK(input_4!E137),"",input_4!E137),"Actual")</f>
        <v/>
      </c>
    </row>
    <row r="138" spans="3:5">
      <c r="C138" s="3">
        <f t="shared" si="4"/>
        <v>2023</v>
      </c>
      <c r="D138">
        <f t="shared" si="5"/>
        <v>1</v>
      </c>
      <c r="E138" t="str">
        <f>IF(ISBLANK(input_1!C141),IF(ISBLANK(input_4!E138),"",input_4!E138),"Actual")</f>
        <v/>
      </c>
    </row>
    <row r="139" spans="3:5">
      <c r="C139" s="3">
        <f t="shared" si="4"/>
        <v>2023</v>
      </c>
      <c r="D139">
        <f t="shared" si="5"/>
        <v>2</v>
      </c>
      <c r="E139" t="str">
        <f>IF(ISBLANK(input_1!C142),IF(ISBLANK(input_4!E139),"",input_4!E139),"Actual")</f>
        <v/>
      </c>
    </row>
    <row r="140" spans="3:5">
      <c r="C140" s="3">
        <f t="shared" si="4"/>
        <v>2023</v>
      </c>
      <c r="D140">
        <f t="shared" si="5"/>
        <v>3</v>
      </c>
      <c r="E140" t="str">
        <f>IF(ISBLANK(input_1!C143),IF(ISBLANK(input_4!E140),"",input_4!E140),"Actual")</f>
        <v/>
      </c>
    </row>
    <row r="141" spans="3:5">
      <c r="C141" s="3">
        <f t="shared" si="4"/>
        <v>2023</v>
      </c>
      <c r="D141">
        <f t="shared" si="5"/>
        <v>4</v>
      </c>
      <c r="E141" t="str">
        <f>IF(ISBLANK(input_1!C144),IF(ISBLANK(input_4!E141),"",input_4!E141),"Actual")</f>
        <v/>
      </c>
    </row>
    <row r="142" spans="3:5">
      <c r="C142" s="3">
        <f t="shared" si="4"/>
        <v>2023</v>
      </c>
      <c r="D142">
        <f t="shared" si="5"/>
        <v>5</v>
      </c>
      <c r="E142" t="str">
        <f>IF(ISBLANK(input_1!C145),IF(ISBLANK(input_4!E142),"",input_4!E142),"Actual")</f>
        <v/>
      </c>
    </row>
    <row r="143" spans="3:5">
      <c r="C143" s="3">
        <f t="shared" si="4"/>
        <v>2023</v>
      </c>
      <c r="D143">
        <f t="shared" si="5"/>
        <v>6</v>
      </c>
      <c r="E143" t="str">
        <f>IF(ISBLANK(input_1!C146),IF(ISBLANK(input_4!E143),"",input_4!E143),"Actual")</f>
        <v/>
      </c>
    </row>
    <row r="144" spans="3:5">
      <c r="C144" s="3">
        <f t="shared" si="4"/>
        <v>2023</v>
      </c>
      <c r="D144">
        <f t="shared" si="5"/>
        <v>7</v>
      </c>
      <c r="E144" t="str">
        <f>IF(ISBLANK(input_1!C147),IF(ISBLANK(input_4!E144),"",input_4!E144),"Actual")</f>
        <v/>
      </c>
    </row>
    <row r="145" spans="3:5">
      <c r="C145" s="3">
        <f t="shared" si="4"/>
        <v>2023</v>
      </c>
      <c r="D145">
        <f t="shared" si="5"/>
        <v>8</v>
      </c>
      <c r="E145" t="str">
        <f>IF(ISBLANK(input_1!C148),IF(ISBLANK(input_4!E145),"",input_4!E145),"Actual")</f>
        <v/>
      </c>
    </row>
    <row r="146" spans="3:5">
      <c r="C146" s="3">
        <f t="shared" si="4"/>
        <v>2023</v>
      </c>
      <c r="D146">
        <f t="shared" si="5"/>
        <v>9</v>
      </c>
      <c r="E146" t="str">
        <f>IF(ISBLANK(input_1!C149),IF(ISBLANK(input_4!E146),"",input_4!E146),"Actual")</f>
        <v/>
      </c>
    </row>
    <row r="147" spans="3:5">
      <c r="C147" s="3">
        <f t="shared" si="4"/>
        <v>2023</v>
      </c>
      <c r="D147">
        <f t="shared" si="5"/>
        <v>10</v>
      </c>
      <c r="E147" t="str">
        <f>IF(ISBLANK(input_1!C150),IF(ISBLANK(input_4!E147),"",input_4!E147),"Actual")</f>
        <v/>
      </c>
    </row>
    <row r="148" spans="3:5">
      <c r="C148" s="3">
        <f t="shared" si="4"/>
        <v>2023</v>
      </c>
      <c r="D148">
        <f t="shared" si="5"/>
        <v>11</v>
      </c>
      <c r="E148" t="str">
        <f>IF(ISBLANK(input_1!C151),IF(ISBLANK(input_4!E148),"",input_4!E148),"Actual")</f>
        <v/>
      </c>
    </row>
    <row r="149" spans="3:5">
      <c r="C149" s="3">
        <f t="shared" si="4"/>
        <v>2023</v>
      </c>
      <c r="D149">
        <f t="shared" si="5"/>
        <v>12</v>
      </c>
      <c r="E149" t="str">
        <f>IF(ISBLANK(input_1!C152),IF(ISBLANK(input_4!E149),"",input_4!E149),"Actual")</f>
        <v/>
      </c>
    </row>
    <row r="150" spans="3:5">
      <c r="C150" s="3">
        <f t="shared" si="4"/>
        <v>2024</v>
      </c>
      <c r="D150">
        <f t="shared" si="5"/>
        <v>1</v>
      </c>
      <c r="E150" t="str">
        <f>IF(ISBLANK(input_1!C153),IF(ISBLANK(input_4!E150),"",input_4!E150),"Actual")</f>
        <v/>
      </c>
    </row>
    <row r="151" spans="3:5">
      <c r="C151" s="3">
        <f t="shared" si="4"/>
        <v>2024</v>
      </c>
      <c r="D151">
        <f t="shared" si="5"/>
        <v>2</v>
      </c>
      <c r="E151" t="str">
        <f>IF(ISBLANK(input_1!C154),IF(ISBLANK(input_4!E151),"",input_4!E151),"Actual")</f>
        <v/>
      </c>
    </row>
    <row r="152" spans="3:5">
      <c r="C152" s="3">
        <f t="shared" si="4"/>
        <v>2024</v>
      </c>
      <c r="D152">
        <f t="shared" si="5"/>
        <v>3</v>
      </c>
      <c r="E152" t="str">
        <f>IF(ISBLANK(input_1!C155),IF(ISBLANK(input_4!E152),"",input_4!E152),"Actual")</f>
        <v/>
      </c>
    </row>
    <row r="153" spans="3:5">
      <c r="C153" s="3">
        <f t="shared" si="4"/>
        <v>2024</v>
      </c>
      <c r="D153">
        <f t="shared" si="5"/>
        <v>4</v>
      </c>
      <c r="E153" t="str">
        <f>IF(ISBLANK(input_1!C156),IF(ISBLANK(input_4!E153),"",input_4!E153),"Actual")</f>
        <v/>
      </c>
    </row>
    <row r="154" spans="3:5">
      <c r="C154" s="3">
        <f t="shared" si="4"/>
        <v>2024</v>
      </c>
      <c r="D154">
        <f t="shared" si="5"/>
        <v>5</v>
      </c>
      <c r="E154" t="str">
        <f>IF(ISBLANK(input_1!C157),IF(ISBLANK(input_4!E154),"",input_4!E154),"Actual")</f>
        <v/>
      </c>
    </row>
    <row r="155" spans="3:5">
      <c r="C155" s="3">
        <f t="shared" si="4"/>
        <v>2024</v>
      </c>
      <c r="D155">
        <f t="shared" si="5"/>
        <v>6</v>
      </c>
      <c r="E155" t="str">
        <f>IF(ISBLANK(input_1!C158),IF(ISBLANK(input_4!E155),"",input_4!E155),"Actual")</f>
        <v/>
      </c>
    </row>
    <row r="156" spans="3:5">
      <c r="C156" s="3">
        <f t="shared" si="4"/>
        <v>2024</v>
      </c>
      <c r="D156">
        <f t="shared" si="5"/>
        <v>7</v>
      </c>
      <c r="E156" t="str">
        <f>IF(ISBLANK(input_1!C159),IF(ISBLANK(input_4!E156),"",input_4!E156),"Actual")</f>
        <v/>
      </c>
    </row>
    <row r="157" spans="3:5">
      <c r="C157" s="3">
        <f t="shared" si="4"/>
        <v>2024</v>
      </c>
      <c r="D157">
        <f t="shared" si="5"/>
        <v>8</v>
      </c>
      <c r="E157" t="str">
        <f>IF(ISBLANK(input_1!C160),IF(ISBLANK(input_4!E157),"",input_4!E157),"Actual")</f>
        <v/>
      </c>
    </row>
    <row r="158" spans="3:5">
      <c r="C158" s="3">
        <f t="shared" si="4"/>
        <v>2024</v>
      </c>
      <c r="D158">
        <f t="shared" si="5"/>
        <v>9</v>
      </c>
      <c r="E158" t="str">
        <f>IF(ISBLANK(input_1!C161),IF(ISBLANK(input_4!E158),"",input_4!E158),"Actual")</f>
        <v/>
      </c>
    </row>
    <row r="159" spans="3:5">
      <c r="C159" s="3">
        <f t="shared" si="4"/>
        <v>2024</v>
      </c>
      <c r="D159">
        <f t="shared" si="5"/>
        <v>10</v>
      </c>
      <c r="E159" t="str">
        <f>IF(ISBLANK(input_1!C162),IF(ISBLANK(input_4!E159),"",input_4!E159),"Actual")</f>
        <v/>
      </c>
    </row>
    <row r="160" spans="3:5">
      <c r="C160" s="3">
        <f t="shared" si="4"/>
        <v>2024</v>
      </c>
      <c r="D160">
        <f t="shared" si="5"/>
        <v>11</v>
      </c>
      <c r="E160" t="str">
        <f>IF(ISBLANK(input_1!C163),IF(ISBLANK(input_4!E160),"",input_4!E160),"Actual")</f>
        <v/>
      </c>
    </row>
    <row r="161" spans="3:5">
      <c r="C161" s="3">
        <f t="shared" si="4"/>
        <v>2024</v>
      </c>
      <c r="D161">
        <f t="shared" si="5"/>
        <v>12</v>
      </c>
      <c r="E161" t="str">
        <f>IF(ISBLANK(input_1!C164),IF(ISBLANK(input_4!E161),"",input_4!E161),"Actual")</f>
        <v/>
      </c>
    </row>
    <row r="162" spans="3:5">
      <c r="C162" s="3">
        <f t="shared" si="4"/>
        <v>2025</v>
      </c>
      <c r="D162">
        <f t="shared" si="5"/>
        <v>1</v>
      </c>
      <c r="E162" t="str">
        <f>IF(ISBLANK(input_1!C165),IF(ISBLANK(input_4!E162),"",input_4!E162),"Actual")</f>
        <v/>
      </c>
    </row>
    <row r="163" spans="3:5">
      <c r="C163" s="3">
        <f t="shared" si="4"/>
        <v>2025</v>
      </c>
      <c r="D163">
        <f t="shared" si="5"/>
        <v>2</v>
      </c>
      <c r="E163" t="str">
        <f>IF(ISBLANK(input_1!C166),IF(ISBLANK(input_4!E163),"",input_4!E163),"Actual")</f>
        <v/>
      </c>
    </row>
    <row r="164" spans="3:5">
      <c r="C164" s="3">
        <f t="shared" si="4"/>
        <v>2025</v>
      </c>
      <c r="D164">
        <f t="shared" si="5"/>
        <v>3</v>
      </c>
      <c r="E164" t="str">
        <f>IF(ISBLANK(input_1!C167),IF(ISBLANK(input_4!E164),"",input_4!E164),"Actual")</f>
        <v/>
      </c>
    </row>
    <row r="165" spans="3:5">
      <c r="C165" s="3">
        <f t="shared" si="4"/>
        <v>2025</v>
      </c>
      <c r="D165">
        <f t="shared" si="5"/>
        <v>4</v>
      </c>
      <c r="E165" t="str">
        <f>IF(ISBLANK(input_1!C168),IF(ISBLANK(input_4!E165),"",input_4!E165),"Actual")</f>
        <v/>
      </c>
    </row>
    <row r="166" spans="3:5">
      <c r="C166" s="3">
        <f t="shared" si="4"/>
        <v>2025</v>
      </c>
      <c r="D166">
        <f t="shared" si="5"/>
        <v>5</v>
      </c>
      <c r="E166" t="str">
        <f>IF(ISBLANK(input_1!C169),IF(ISBLANK(input_4!E166),"",input_4!E166),"Actual")</f>
        <v/>
      </c>
    </row>
    <row r="167" spans="3:5">
      <c r="C167" s="3">
        <f t="shared" si="4"/>
        <v>2025</v>
      </c>
      <c r="D167">
        <f t="shared" si="5"/>
        <v>6</v>
      </c>
      <c r="E167" t="str">
        <f>IF(ISBLANK(input_1!C170),IF(ISBLANK(input_4!E167),"",input_4!E167),"Actual")</f>
        <v/>
      </c>
    </row>
    <row r="168" spans="3:5">
      <c r="C168" s="3">
        <f t="shared" si="4"/>
        <v>2025</v>
      </c>
      <c r="D168">
        <f t="shared" si="5"/>
        <v>7</v>
      </c>
      <c r="E168" t="str">
        <f>IF(ISBLANK(input_1!C171),IF(ISBLANK(input_4!E168),"",input_4!E168),"Actual")</f>
        <v/>
      </c>
    </row>
    <row r="169" spans="3:5">
      <c r="C169" s="3">
        <f t="shared" si="4"/>
        <v>2025</v>
      </c>
      <c r="D169">
        <f t="shared" si="5"/>
        <v>8</v>
      </c>
      <c r="E169" t="str">
        <f>IF(ISBLANK(input_1!C172),IF(ISBLANK(input_4!E169),"",input_4!E169),"Actual")</f>
        <v/>
      </c>
    </row>
    <row r="170" spans="3:5">
      <c r="C170" s="3">
        <f t="shared" si="4"/>
        <v>2025</v>
      </c>
      <c r="D170">
        <f t="shared" si="5"/>
        <v>9</v>
      </c>
      <c r="E170" t="str">
        <f>IF(ISBLANK(input_1!C173),IF(ISBLANK(input_4!E170),"",input_4!E170),"Actual")</f>
        <v/>
      </c>
    </row>
    <row r="171" spans="3:5">
      <c r="C171" s="3">
        <f t="shared" si="4"/>
        <v>2025</v>
      </c>
      <c r="D171">
        <f t="shared" si="5"/>
        <v>10</v>
      </c>
      <c r="E171" t="str">
        <f>IF(ISBLANK(input_1!C174),IF(ISBLANK(input_4!E171),"",input_4!E171),"Actual")</f>
        <v/>
      </c>
    </row>
    <row r="172" spans="3:5">
      <c r="C172" s="3">
        <f t="shared" si="4"/>
        <v>2025</v>
      </c>
      <c r="D172">
        <f t="shared" si="5"/>
        <v>11</v>
      </c>
      <c r="E172" t="str">
        <f>IF(ISBLANK(input_1!C175),IF(ISBLANK(input_4!E172),"",input_4!E172),"Actual")</f>
        <v/>
      </c>
    </row>
    <row r="173" spans="3:5">
      <c r="C173" s="3">
        <f t="shared" si="4"/>
        <v>2025</v>
      </c>
      <c r="D173">
        <f t="shared" si="5"/>
        <v>12</v>
      </c>
      <c r="E173" t="str">
        <f>IF(ISBLANK(input_1!C176),IF(ISBLANK(input_4!E173),"",input_4!E173),"Actual")</f>
        <v/>
      </c>
    </row>
    <row r="174" spans="3:5">
      <c r="C174" s="3">
        <f t="shared" si="4"/>
        <v>2026</v>
      </c>
      <c r="D174">
        <f t="shared" si="5"/>
        <v>1</v>
      </c>
      <c r="E174" t="str">
        <f>IF(ISBLANK(input_1!C177),IF(ISBLANK(input_4!E174),"",input_4!E174),"Actual")</f>
        <v/>
      </c>
    </row>
    <row r="175" spans="3:5">
      <c r="C175" s="3">
        <f t="shared" si="4"/>
        <v>2026</v>
      </c>
      <c r="D175">
        <f t="shared" si="5"/>
        <v>2</v>
      </c>
      <c r="E175" t="str">
        <f>IF(ISBLANK(input_1!C178),IF(ISBLANK(input_4!E175),"",input_4!E175),"Actual")</f>
        <v/>
      </c>
    </row>
    <row r="176" spans="3:5">
      <c r="C176" s="3">
        <f t="shared" si="4"/>
        <v>2026</v>
      </c>
      <c r="D176">
        <f t="shared" si="5"/>
        <v>3</v>
      </c>
      <c r="E176" t="str">
        <f>IF(ISBLANK(input_1!C179),IF(ISBLANK(input_4!E176),"",input_4!E176),"Actual")</f>
        <v/>
      </c>
    </row>
    <row r="177" spans="3:5">
      <c r="C177" s="3">
        <f t="shared" si="4"/>
        <v>2026</v>
      </c>
      <c r="D177">
        <f t="shared" si="5"/>
        <v>4</v>
      </c>
      <c r="E177" t="str">
        <f>IF(ISBLANK(input_1!C180),IF(ISBLANK(input_4!E177),"",input_4!E177),"Actual")</f>
        <v/>
      </c>
    </row>
    <row r="178" spans="3:5">
      <c r="C178" s="3">
        <f t="shared" si="4"/>
        <v>2026</v>
      </c>
      <c r="D178">
        <f t="shared" si="5"/>
        <v>5</v>
      </c>
      <c r="E178" t="str">
        <f>IF(ISBLANK(input_1!C181),IF(ISBLANK(input_4!E178),"",input_4!E178),"Actual")</f>
        <v/>
      </c>
    </row>
    <row r="179" spans="3:5">
      <c r="C179" s="3">
        <f t="shared" si="4"/>
        <v>2026</v>
      </c>
      <c r="D179">
        <f t="shared" si="5"/>
        <v>6</v>
      </c>
      <c r="E179" t="str">
        <f>IF(ISBLANK(input_1!C182),IF(ISBLANK(input_4!E179),"",input_4!E179),"Actual")</f>
        <v/>
      </c>
    </row>
    <row r="180" spans="3:5">
      <c r="C180" s="3">
        <f t="shared" si="4"/>
        <v>2026</v>
      </c>
      <c r="D180">
        <f t="shared" si="5"/>
        <v>7</v>
      </c>
      <c r="E180" t="str">
        <f>IF(ISBLANK(input_1!C183),IF(ISBLANK(input_4!E180),"",input_4!E180),"Actual")</f>
        <v/>
      </c>
    </row>
    <row r="181" spans="3:5">
      <c r="C181" s="3">
        <f t="shared" si="4"/>
        <v>2026</v>
      </c>
      <c r="D181">
        <f t="shared" si="5"/>
        <v>8</v>
      </c>
      <c r="E181" t="str">
        <f>IF(ISBLANK(input_1!C184),IF(ISBLANK(input_4!E181),"",input_4!E181),"Actual")</f>
        <v/>
      </c>
    </row>
    <row r="182" spans="3:5">
      <c r="C182" s="3">
        <f t="shared" si="4"/>
        <v>2026</v>
      </c>
      <c r="D182">
        <f t="shared" si="5"/>
        <v>9</v>
      </c>
      <c r="E182" t="str">
        <f>IF(ISBLANK(input_1!C185),IF(ISBLANK(input_4!E182),"",input_4!E182),"Actual")</f>
        <v/>
      </c>
    </row>
    <row r="183" spans="3:5">
      <c r="C183" s="3">
        <f t="shared" si="4"/>
        <v>2026</v>
      </c>
      <c r="D183">
        <f t="shared" si="5"/>
        <v>10</v>
      </c>
      <c r="E183" t="str">
        <f>IF(ISBLANK(input_1!C186),IF(ISBLANK(input_4!E183),"",input_4!E183),"Actual")</f>
        <v/>
      </c>
    </row>
    <row r="184" spans="3:5">
      <c r="C184" s="3">
        <f t="shared" si="4"/>
        <v>2026</v>
      </c>
      <c r="D184">
        <f t="shared" si="5"/>
        <v>11</v>
      </c>
      <c r="E184" t="str">
        <f>IF(ISBLANK(input_1!C187),IF(ISBLANK(input_4!E184),"",input_4!E184),"Actual")</f>
        <v/>
      </c>
    </row>
    <row r="185" spans="3:5">
      <c r="C185" s="3">
        <f t="shared" si="4"/>
        <v>2026</v>
      </c>
      <c r="D185">
        <f t="shared" si="5"/>
        <v>12</v>
      </c>
      <c r="E185" t="str">
        <f>IF(ISBLANK(input_1!C188),IF(ISBLANK(input_4!E185),"",input_4!E185),"Actual")</f>
        <v/>
      </c>
    </row>
    <row r="186" spans="3:5">
      <c r="C186" s="3">
        <f t="shared" si="4"/>
        <v>2027</v>
      </c>
      <c r="D186">
        <f t="shared" si="5"/>
        <v>1</v>
      </c>
      <c r="E186" t="str">
        <f>IF(ISBLANK(input_1!C189),IF(ISBLANK(input_4!E186),"",input_4!E186),"Actual")</f>
        <v/>
      </c>
    </row>
    <row r="187" spans="3:5">
      <c r="C187" s="3">
        <f t="shared" si="4"/>
        <v>2027</v>
      </c>
      <c r="D187">
        <f t="shared" si="5"/>
        <v>2</v>
      </c>
      <c r="E187" t="str">
        <f>IF(ISBLANK(input_1!C190),IF(ISBLANK(input_4!E187),"",input_4!E187),"Actual")</f>
        <v/>
      </c>
    </row>
    <row r="188" spans="3:5">
      <c r="C188" s="3">
        <f t="shared" si="4"/>
        <v>2027</v>
      </c>
      <c r="D188">
        <f t="shared" si="5"/>
        <v>3</v>
      </c>
      <c r="E188" t="str">
        <f>IF(ISBLANK(input_1!C191),IF(ISBLANK(input_4!E188),"",input_4!E188),"Actual")</f>
        <v/>
      </c>
    </row>
    <row r="189" spans="3:5">
      <c r="C189" s="3">
        <f t="shared" si="4"/>
        <v>2027</v>
      </c>
      <c r="D189">
        <f t="shared" si="5"/>
        <v>4</v>
      </c>
      <c r="E189" t="str">
        <f>IF(ISBLANK(input_1!C192),IF(ISBLANK(input_4!E189),"",input_4!E189),"Actual")</f>
        <v/>
      </c>
    </row>
    <row r="190" spans="3:5">
      <c r="C190" s="3">
        <f t="shared" si="4"/>
        <v>2027</v>
      </c>
      <c r="D190">
        <f t="shared" si="5"/>
        <v>5</v>
      </c>
      <c r="E190" t="str">
        <f>IF(ISBLANK(input_1!C193),IF(ISBLANK(input_4!E190),"",input_4!E190),"Actual")</f>
        <v/>
      </c>
    </row>
    <row r="191" spans="3:5">
      <c r="C191" s="3">
        <f t="shared" si="4"/>
        <v>2027</v>
      </c>
      <c r="D191">
        <f t="shared" si="5"/>
        <v>6</v>
      </c>
      <c r="E191" t="str">
        <f>IF(ISBLANK(input_1!C194),IF(ISBLANK(input_4!E191),"",input_4!E191),"Actual")</f>
        <v/>
      </c>
    </row>
    <row r="192" spans="3:5">
      <c r="C192" s="3">
        <f t="shared" si="4"/>
        <v>2027</v>
      </c>
      <c r="D192">
        <f t="shared" si="5"/>
        <v>7</v>
      </c>
      <c r="E192" t="str">
        <f>IF(ISBLANK(input_1!C195),IF(ISBLANK(input_4!E192),"",input_4!E192),"Actual")</f>
        <v/>
      </c>
    </row>
    <row r="193" spans="3:5">
      <c r="C193" s="3">
        <f t="shared" si="4"/>
        <v>2027</v>
      </c>
      <c r="D193">
        <f t="shared" si="5"/>
        <v>8</v>
      </c>
      <c r="E193" t="str">
        <f>IF(ISBLANK(input_1!C196),IF(ISBLANK(input_4!E193),"",input_4!E193),"Actual")</f>
        <v/>
      </c>
    </row>
    <row r="194" spans="3:5">
      <c r="C194" s="3">
        <f t="shared" si="4"/>
        <v>2027</v>
      </c>
      <c r="D194">
        <f t="shared" si="5"/>
        <v>9</v>
      </c>
      <c r="E194" t="str">
        <f>IF(ISBLANK(input_1!C197),IF(ISBLANK(input_4!E194),"",input_4!E194),"Actual")</f>
        <v/>
      </c>
    </row>
    <row r="195" spans="3:5">
      <c r="C195" s="3">
        <f t="shared" si="4"/>
        <v>2027</v>
      </c>
      <c r="D195">
        <f t="shared" si="5"/>
        <v>10</v>
      </c>
      <c r="E195" t="str">
        <f>IF(ISBLANK(input_1!C198),IF(ISBLANK(input_4!E195),"",input_4!E195),"Actual")</f>
        <v/>
      </c>
    </row>
    <row r="196" spans="3:5">
      <c r="C196" s="3">
        <f t="shared" si="4"/>
        <v>2027</v>
      </c>
      <c r="D196">
        <f t="shared" si="5"/>
        <v>11</v>
      </c>
      <c r="E196" t="str">
        <f>IF(ISBLANK(input_1!C199),IF(ISBLANK(input_4!E196),"",input_4!E196),"Actual")</f>
        <v/>
      </c>
    </row>
    <row r="197" spans="3:5">
      <c r="C197" s="3">
        <f t="shared" si="4"/>
        <v>2027</v>
      </c>
      <c r="D197">
        <f t="shared" si="5"/>
        <v>12</v>
      </c>
      <c r="E197" t="str">
        <f>IF(ISBLANK(input_1!C200),IF(ISBLANK(input_4!E197),"",input_4!E197),"Actual")</f>
        <v/>
      </c>
    </row>
    <row r="198" spans="3:5">
      <c r="C198" s="3">
        <f t="shared" si="4"/>
        <v>2028</v>
      </c>
      <c r="D198">
        <f t="shared" si="5"/>
        <v>1</v>
      </c>
      <c r="E198" t="str">
        <f>IF(ISBLANK(input_1!C201),IF(ISBLANK(input_4!E198),"",input_4!E198),"Actual")</f>
        <v/>
      </c>
    </row>
    <row r="199" spans="3:5">
      <c r="C199" s="3">
        <f t="shared" si="4"/>
        <v>2028</v>
      </c>
      <c r="D199">
        <f t="shared" si="5"/>
        <v>2</v>
      </c>
      <c r="E199" t="str">
        <f>IF(ISBLANK(input_1!C202),IF(ISBLANK(input_4!E199),"",input_4!E199),"Actual")</f>
        <v/>
      </c>
    </row>
    <row r="200" spans="3:5">
      <c r="C200" s="3">
        <f t="shared" ref="C200:C263" si="6">IF(D200=1,C199+1,C199)</f>
        <v>2028</v>
      </c>
      <c r="D200">
        <f t="shared" ref="D200:D263" si="7">IF(D199=12,1,D199+1)</f>
        <v>3</v>
      </c>
      <c r="E200" t="str">
        <f>IF(ISBLANK(input_1!C203),IF(ISBLANK(input_4!E200),"",input_4!E200),"Actual")</f>
        <v/>
      </c>
    </row>
    <row r="201" spans="3:5">
      <c r="C201" s="3">
        <f t="shared" si="6"/>
        <v>2028</v>
      </c>
      <c r="D201">
        <f t="shared" si="7"/>
        <v>4</v>
      </c>
      <c r="E201" t="str">
        <f>IF(ISBLANK(input_1!C204),IF(ISBLANK(input_4!E201),"",input_4!E201),"Actual")</f>
        <v/>
      </c>
    </row>
    <row r="202" spans="3:5">
      <c r="C202" s="3">
        <f t="shared" si="6"/>
        <v>2028</v>
      </c>
      <c r="D202">
        <f t="shared" si="7"/>
        <v>5</v>
      </c>
      <c r="E202" t="str">
        <f>IF(ISBLANK(input_1!C205),IF(ISBLANK(input_4!E202),"",input_4!E202),"Actual")</f>
        <v/>
      </c>
    </row>
    <row r="203" spans="3:5">
      <c r="C203" s="3">
        <f t="shared" si="6"/>
        <v>2028</v>
      </c>
      <c r="D203">
        <f t="shared" si="7"/>
        <v>6</v>
      </c>
      <c r="E203" t="str">
        <f>IF(ISBLANK(input_1!C206),IF(ISBLANK(input_4!E203),"",input_4!E203),"Actual")</f>
        <v/>
      </c>
    </row>
    <row r="204" spans="3:5">
      <c r="C204" s="3">
        <f t="shared" si="6"/>
        <v>2028</v>
      </c>
      <c r="D204">
        <f t="shared" si="7"/>
        <v>7</v>
      </c>
      <c r="E204" t="str">
        <f>IF(ISBLANK(input_1!C207),IF(ISBLANK(input_4!E204),"",input_4!E204),"Actual")</f>
        <v/>
      </c>
    </row>
    <row r="205" spans="3:5">
      <c r="C205" s="3">
        <f t="shared" si="6"/>
        <v>2028</v>
      </c>
      <c r="D205">
        <f t="shared" si="7"/>
        <v>8</v>
      </c>
      <c r="E205" t="str">
        <f>IF(ISBLANK(input_1!C208),IF(ISBLANK(input_4!E205),"",input_4!E205),"Actual")</f>
        <v/>
      </c>
    </row>
    <row r="206" spans="3:5">
      <c r="C206" s="3">
        <f t="shared" si="6"/>
        <v>2028</v>
      </c>
      <c r="D206">
        <f t="shared" si="7"/>
        <v>9</v>
      </c>
      <c r="E206" t="str">
        <f>IF(ISBLANK(input_1!C209),IF(ISBLANK(input_4!E206),"",input_4!E206),"Actual")</f>
        <v/>
      </c>
    </row>
    <row r="207" spans="3:5">
      <c r="C207" s="3">
        <f t="shared" si="6"/>
        <v>2028</v>
      </c>
      <c r="D207">
        <f t="shared" si="7"/>
        <v>10</v>
      </c>
      <c r="E207" t="str">
        <f>IF(ISBLANK(input_1!C210),IF(ISBLANK(input_4!E207),"",input_4!E207),"Actual")</f>
        <v/>
      </c>
    </row>
    <row r="208" spans="3:5">
      <c r="C208" s="3">
        <f t="shared" si="6"/>
        <v>2028</v>
      </c>
      <c r="D208">
        <f t="shared" si="7"/>
        <v>11</v>
      </c>
      <c r="E208" t="str">
        <f>IF(ISBLANK(input_1!C211),IF(ISBLANK(input_4!E208),"",input_4!E208),"Actual")</f>
        <v/>
      </c>
    </row>
    <row r="209" spans="3:5">
      <c r="C209" s="3">
        <f t="shared" si="6"/>
        <v>2028</v>
      </c>
      <c r="D209">
        <f t="shared" si="7"/>
        <v>12</v>
      </c>
      <c r="E209" t="str">
        <f>IF(ISBLANK(input_1!C212),IF(ISBLANK(input_4!E209),"",input_4!E209),"Actual")</f>
        <v/>
      </c>
    </row>
    <row r="210" spans="3:5">
      <c r="C210" s="3">
        <f t="shared" si="6"/>
        <v>2029</v>
      </c>
      <c r="D210">
        <f t="shared" si="7"/>
        <v>1</v>
      </c>
      <c r="E210" t="str">
        <f>IF(ISBLANK(input_1!C213),IF(ISBLANK(input_4!E210),"",input_4!E210),"Actual")</f>
        <v/>
      </c>
    </row>
    <row r="211" spans="3:5">
      <c r="C211" s="3">
        <f t="shared" si="6"/>
        <v>2029</v>
      </c>
      <c r="D211">
        <f t="shared" si="7"/>
        <v>2</v>
      </c>
      <c r="E211" t="str">
        <f>IF(ISBLANK(input_1!C214),IF(ISBLANK(input_4!E211),"",input_4!E211),"Actual")</f>
        <v/>
      </c>
    </row>
    <row r="212" spans="3:5">
      <c r="C212" s="3">
        <f t="shared" si="6"/>
        <v>2029</v>
      </c>
      <c r="D212">
        <f t="shared" si="7"/>
        <v>3</v>
      </c>
      <c r="E212" t="str">
        <f>IF(ISBLANK(input_1!C215),IF(ISBLANK(input_4!E212),"",input_4!E212),"Actual")</f>
        <v/>
      </c>
    </row>
    <row r="213" spans="3:5">
      <c r="C213" s="3">
        <f t="shared" si="6"/>
        <v>2029</v>
      </c>
      <c r="D213">
        <f t="shared" si="7"/>
        <v>4</v>
      </c>
      <c r="E213" t="str">
        <f>IF(ISBLANK(input_1!C216),IF(ISBLANK(input_4!E213),"",input_4!E213),"Actual")</f>
        <v/>
      </c>
    </row>
    <row r="214" spans="3:5">
      <c r="C214" s="3">
        <f t="shared" si="6"/>
        <v>2029</v>
      </c>
      <c r="D214">
        <f t="shared" si="7"/>
        <v>5</v>
      </c>
      <c r="E214" t="str">
        <f>IF(ISBLANK(input_1!C217),IF(ISBLANK(input_4!E214),"",input_4!E214),"Actual")</f>
        <v/>
      </c>
    </row>
    <row r="215" spans="3:5">
      <c r="C215" s="3">
        <f t="shared" si="6"/>
        <v>2029</v>
      </c>
      <c r="D215">
        <f t="shared" si="7"/>
        <v>6</v>
      </c>
      <c r="E215" t="str">
        <f>IF(ISBLANK(input_1!C218),IF(ISBLANK(input_4!E215),"",input_4!E215),"Actual")</f>
        <v/>
      </c>
    </row>
    <row r="216" spans="3:5">
      <c r="C216" s="3">
        <f t="shared" si="6"/>
        <v>2029</v>
      </c>
      <c r="D216">
        <f t="shared" si="7"/>
        <v>7</v>
      </c>
      <c r="E216" t="str">
        <f>IF(ISBLANK(input_1!C219),IF(ISBLANK(input_4!E216),"",input_4!E216),"Actual")</f>
        <v/>
      </c>
    </row>
    <row r="217" spans="3:5">
      <c r="C217" s="3">
        <f t="shared" si="6"/>
        <v>2029</v>
      </c>
      <c r="D217">
        <f t="shared" si="7"/>
        <v>8</v>
      </c>
      <c r="E217" t="str">
        <f>IF(ISBLANK(input_1!C220),IF(ISBLANK(input_4!E217),"",input_4!E217),"Actual")</f>
        <v/>
      </c>
    </row>
    <row r="218" spans="3:5">
      <c r="C218" s="3">
        <f t="shared" si="6"/>
        <v>2029</v>
      </c>
      <c r="D218">
        <f t="shared" si="7"/>
        <v>9</v>
      </c>
      <c r="E218" t="str">
        <f>IF(ISBLANK(input_1!C221),IF(ISBLANK(input_4!E218),"",input_4!E218),"Actual")</f>
        <v/>
      </c>
    </row>
    <row r="219" spans="3:5">
      <c r="C219" s="3">
        <f t="shared" si="6"/>
        <v>2029</v>
      </c>
      <c r="D219">
        <f t="shared" si="7"/>
        <v>10</v>
      </c>
      <c r="E219" t="str">
        <f>IF(ISBLANK(input_1!C222),IF(ISBLANK(input_4!E219),"",input_4!E219),"Actual")</f>
        <v/>
      </c>
    </row>
    <row r="220" spans="3:5">
      <c r="C220" s="3">
        <f t="shared" si="6"/>
        <v>2029</v>
      </c>
      <c r="D220">
        <f t="shared" si="7"/>
        <v>11</v>
      </c>
      <c r="E220" t="str">
        <f>IF(ISBLANK(input_1!C223),IF(ISBLANK(input_4!E220),"",input_4!E220),"Actual")</f>
        <v/>
      </c>
    </row>
    <row r="221" spans="3:5">
      <c r="C221" s="3">
        <f t="shared" si="6"/>
        <v>2029</v>
      </c>
      <c r="D221">
        <f t="shared" si="7"/>
        <v>12</v>
      </c>
      <c r="E221" t="str">
        <f>IF(ISBLANK(input_1!C224),IF(ISBLANK(input_4!E221),"",input_4!E221),"Actual")</f>
        <v/>
      </c>
    </row>
    <row r="222" spans="3:5">
      <c r="C222" s="3">
        <f t="shared" si="6"/>
        <v>2030</v>
      </c>
      <c r="D222">
        <f t="shared" si="7"/>
        <v>1</v>
      </c>
      <c r="E222" t="str">
        <f>IF(ISBLANK(input_1!C225),IF(ISBLANK(input_4!E222),"",input_4!E222),"Actual")</f>
        <v/>
      </c>
    </row>
    <row r="223" spans="3:5">
      <c r="C223" s="3">
        <f t="shared" si="6"/>
        <v>2030</v>
      </c>
      <c r="D223">
        <f t="shared" si="7"/>
        <v>2</v>
      </c>
      <c r="E223" t="str">
        <f>IF(ISBLANK(input_1!C226),IF(ISBLANK(input_4!E223),"",input_4!E223),"Actual")</f>
        <v/>
      </c>
    </row>
    <row r="224" spans="3:5">
      <c r="C224" s="3">
        <f t="shared" si="6"/>
        <v>2030</v>
      </c>
      <c r="D224">
        <f t="shared" si="7"/>
        <v>3</v>
      </c>
      <c r="E224" t="str">
        <f>IF(ISBLANK(input_1!C227),IF(ISBLANK(input_4!E224),"",input_4!E224),"Actual")</f>
        <v/>
      </c>
    </row>
    <row r="225" spans="3:5">
      <c r="C225" s="3">
        <f t="shared" si="6"/>
        <v>2030</v>
      </c>
      <c r="D225">
        <f t="shared" si="7"/>
        <v>4</v>
      </c>
      <c r="E225" t="str">
        <f>IF(ISBLANK(input_1!C228),IF(ISBLANK(input_4!E225),"",input_4!E225),"Actual")</f>
        <v/>
      </c>
    </row>
    <row r="226" spans="3:5">
      <c r="C226" s="3">
        <f t="shared" si="6"/>
        <v>2030</v>
      </c>
      <c r="D226">
        <f t="shared" si="7"/>
        <v>5</v>
      </c>
      <c r="E226" t="str">
        <f>IF(ISBLANK(input_1!C229),IF(ISBLANK(input_4!E226),"",input_4!E226),"Actual")</f>
        <v/>
      </c>
    </row>
    <row r="227" spans="3:5">
      <c r="C227" s="3">
        <f t="shared" si="6"/>
        <v>2030</v>
      </c>
      <c r="D227">
        <f t="shared" si="7"/>
        <v>6</v>
      </c>
      <c r="E227" t="str">
        <f>IF(ISBLANK(input_1!C230),IF(ISBLANK(input_4!E227),"",input_4!E227),"Actual")</f>
        <v/>
      </c>
    </row>
    <row r="228" spans="3:5">
      <c r="C228" s="3">
        <f t="shared" si="6"/>
        <v>2030</v>
      </c>
      <c r="D228">
        <f t="shared" si="7"/>
        <v>7</v>
      </c>
      <c r="E228" t="str">
        <f>IF(ISBLANK(input_1!C231),IF(ISBLANK(input_4!E228),"",input_4!E228),"Actual")</f>
        <v/>
      </c>
    </row>
    <row r="229" spans="3:5">
      <c r="C229" s="3">
        <f t="shared" si="6"/>
        <v>2030</v>
      </c>
      <c r="D229">
        <f t="shared" si="7"/>
        <v>8</v>
      </c>
      <c r="E229" t="str">
        <f>IF(ISBLANK(input_1!C232),IF(ISBLANK(input_4!E229),"",input_4!E229),"Actual")</f>
        <v/>
      </c>
    </row>
    <row r="230" spans="3:5">
      <c r="C230" s="3">
        <f t="shared" si="6"/>
        <v>2030</v>
      </c>
      <c r="D230">
        <f t="shared" si="7"/>
        <v>9</v>
      </c>
      <c r="E230" t="str">
        <f>IF(ISBLANK(input_1!C233),IF(ISBLANK(input_4!E230),"",input_4!E230),"Actual")</f>
        <v/>
      </c>
    </row>
    <row r="231" spans="3:5">
      <c r="C231" s="3">
        <f t="shared" si="6"/>
        <v>2030</v>
      </c>
      <c r="D231">
        <f t="shared" si="7"/>
        <v>10</v>
      </c>
      <c r="E231" t="str">
        <f>IF(ISBLANK(input_1!C234),IF(ISBLANK(input_4!E231),"",input_4!E231),"Actual")</f>
        <v/>
      </c>
    </row>
    <row r="232" spans="3:5">
      <c r="C232" s="3">
        <f t="shared" si="6"/>
        <v>2030</v>
      </c>
      <c r="D232">
        <f t="shared" si="7"/>
        <v>11</v>
      </c>
      <c r="E232" t="str">
        <f>IF(ISBLANK(input_1!C235),IF(ISBLANK(input_4!E232),"",input_4!E232),"Actual")</f>
        <v/>
      </c>
    </row>
    <row r="233" spans="3:5">
      <c r="C233" s="3">
        <f t="shared" si="6"/>
        <v>2030</v>
      </c>
      <c r="D233">
        <f t="shared" si="7"/>
        <v>12</v>
      </c>
      <c r="E233" t="str">
        <f>IF(ISBLANK(input_1!C236),IF(ISBLANK(input_4!E233),"",input_4!E233),"Actual")</f>
        <v/>
      </c>
    </row>
    <row r="234" spans="3:5">
      <c r="C234" s="3">
        <f t="shared" si="6"/>
        <v>2031</v>
      </c>
      <c r="D234">
        <f t="shared" si="7"/>
        <v>1</v>
      </c>
      <c r="E234" t="str">
        <f>IF(ISBLANK(input_1!C237),IF(ISBLANK(input_4!E234),"",input_4!E234),"Actual")</f>
        <v/>
      </c>
    </row>
    <row r="235" spans="3:5">
      <c r="C235" s="3">
        <f t="shared" si="6"/>
        <v>2031</v>
      </c>
      <c r="D235">
        <f t="shared" si="7"/>
        <v>2</v>
      </c>
      <c r="E235" t="str">
        <f>IF(ISBLANK(input_1!C238),IF(ISBLANK(input_4!E235),"",input_4!E235),"Actual")</f>
        <v/>
      </c>
    </row>
    <row r="236" spans="3:5">
      <c r="C236" s="3">
        <f t="shared" si="6"/>
        <v>2031</v>
      </c>
      <c r="D236">
        <f t="shared" si="7"/>
        <v>3</v>
      </c>
      <c r="E236" t="str">
        <f>IF(ISBLANK(input_1!C239),IF(ISBLANK(input_4!E236),"",input_4!E236),"Actual")</f>
        <v/>
      </c>
    </row>
    <row r="237" spans="3:5">
      <c r="C237" s="3">
        <f t="shared" si="6"/>
        <v>2031</v>
      </c>
      <c r="D237">
        <f t="shared" si="7"/>
        <v>4</v>
      </c>
      <c r="E237" t="str">
        <f>IF(ISBLANK(input_1!C240),IF(ISBLANK(input_4!E237),"",input_4!E237),"Actual")</f>
        <v/>
      </c>
    </row>
    <row r="238" spans="3:5">
      <c r="C238" s="3">
        <f t="shared" si="6"/>
        <v>2031</v>
      </c>
      <c r="D238">
        <f t="shared" si="7"/>
        <v>5</v>
      </c>
      <c r="E238" t="str">
        <f>IF(ISBLANK(input_1!C241),IF(ISBLANK(input_4!E238),"",input_4!E238),"Actual")</f>
        <v/>
      </c>
    </row>
    <row r="239" spans="3:5">
      <c r="C239" s="3">
        <f t="shared" si="6"/>
        <v>2031</v>
      </c>
      <c r="D239">
        <f t="shared" si="7"/>
        <v>6</v>
      </c>
      <c r="E239" t="str">
        <f>IF(ISBLANK(input_1!C242),IF(ISBLANK(input_4!E239),"",input_4!E239),"Actual")</f>
        <v/>
      </c>
    </row>
    <row r="240" spans="3:5">
      <c r="C240" s="3">
        <f t="shared" si="6"/>
        <v>2031</v>
      </c>
      <c r="D240">
        <f t="shared" si="7"/>
        <v>7</v>
      </c>
      <c r="E240" t="str">
        <f>IF(ISBLANK(input_1!C243),IF(ISBLANK(input_4!E240),"",input_4!E240),"Actual")</f>
        <v/>
      </c>
    </row>
    <row r="241" spans="3:5">
      <c r="C241" s="3">
        <f t="shared" si="6"/>
        <v>2031</v>
      </c>
      <c r="D241">
        <f t="shared" si="7"/>
        <v>8</v>
      </c>
      <c r="E241" t="str">
        <f>IF(ISBLANK(input_1!C244),IF(ISBLANK(input_4!E241),"",input_4!E241),"Actual")</f>
        <v/>
      </c>
    </row>
    <row r="242" spans="3:5">
      <c r="C242" s="3">
        <f t="shared" si="6"/>
        <v>2031</v>
      </c>
      <c r="D242">
        <f t="shared" si="7"/>
        <v>9</v>
      </c>
      <c r="E242" t="str">
        <f>IF(ISBLANK(input_1!C245),IF(ISBLANK(input_4!E242),"",input_4!E242),"Actual")</f>
        <v/>
      </c>
    </row>
    <row r="243" spans="3:5">
      <c r="C243" s="3">
        <f t="shared" si="6"/>
        <v>2031</v>
      </c>
      <c r="D243">
        <f t="shared" si="7"/>
        <v>10</v>
      </c>
      <c r="E243" t="str">
        <f>IF(ISBLANK(input_1!C246),IF(ISBLANK(input_4!E243),"",input_4!E243),"Actual")</f>
        <v/>
      </c>
    </row>
    <row r="244" spans="3:5">
      <c r="C244" s="3">
        <f t="shared" si="6"/>
        <v>2031</v>
      </c>
      <c r="D244">
        <f t="shared" si="7"/>
        <v>11</v>
      </c>
      <c r="E244" t="str">
        <f>IF(ISBLANK(input_1!C247),IF(ISBLANK(input_4!E244),"",input_4!E244),"Actual")</f>
        <v/>
      </c>
    </row>
    <row r="245" spans="3:5">
      <c r="C245" s="3">
        <f t="shared" si="6"/>
        <v>2031</v>
      </c>
      <c r="D245">
        <f t="shared" si="7"/>
        <v>12</v>
      </c>
      <c r="E245" t="str">
        <f>IF(ISBLANK(input_1!C248),IF(ISBLANK(input_4!E245),"",input_4!E245),"Actual")</f>
        <v/>
      </c>
    </row>
    <row r="246" spans="3:5">
      <c r="C246" s="3">
        <f t="shared" si="6"/>
        <v>2032</v>
      </c>
      <c r="D246">
        <f t="shared" si="7"/>
        <v>1</v>
      </c>
      <c r="E246" t="str">
        <f>IF(ISBLANK(input_1!C249),IF(ISBLANK(input_4!E246),"",input_4!E246),"Actual")</f>
        <v/>
      </c>
    </row>
    <row r="247" spans="3:5">
      <c r="C247" s="3">
        <f t="shared" si="6"/>
        <v>2032</v>
      </c>
      <c r="D247">
        <f t="shared" si="7"/>
        <v>2</v>
      </c>
      <c r="E247" t="str">
        <f>IF(ISBLANK(input_1!C250),IF(ISBLANK(input_4!E247),"",input_4!E247),"Actual")</f>
        <v/>
      </c>
    </row>
    <row r="248" spans="3:5">
      <c r="C248" s="3">
        <f t="shared" si="6"/>
        <v>2032</v>
      </c>
      <c r="D248">
        <f t="shared" si="7"/>
        <v>3</v>
      </c>
      <c r="E248" t="str">
        <f>IF(ISBLANK(input_1!C251),IF(ISBLANK(input_4!E248),"",input_4!E248),"Actual")</f>
        <v/>
      </c>
    </row>
    <row r="249" spans="3:5">
      <c r="C249" s="3">
        <f t="shared" si="6"/>
        <v>2032</v>
      </c>
      <c r="D249">
        <f t="shared" si="7"/>
        <v>4</v>
      </c>
      <c r="E249" t="str">
        <f>IF(ISBLANK(input_1!C252),IF(ISBLANK(input_4!E249),"",input_4!E249),"Actual")</f>
        <v/>
      </c>
    </row>
    <row r="250" spans="3:5">
      <c r="C250" s="3">
        <f t="shared" si="6"/>
        <v>2032</v>
      </c>
      <c r="D250">
        <f t="shared" si="7"/>
        <v>5</v>
      </c>
      <c r="E250" t="str">
        <f>IF(ISBLANK(input_1!C253),IF(ISBLANK(input_4!E250),"",input_4!E250),"Actual")</f>
        <v/>
      </c>
    </row>
    <row r="251" spans="3:5">
      <c r="C251" s="3">
        <f t="shared" si="6"/>
        <v>2032</v>
      </c>
      <c r="D251">
        <f t="shared" si="7"/>
        <v>6</v>
      </c>
      <c r="E251" t="str">
        <f>IF(ISBLANK(input_1!C254),IF(ISBLANK(input_4!E251),"",input_4!E251),"Actual")</f>
        <v/>
      </c>
    </row>
    <row r="252" spans="3:5">
      <c r="C252" s="3">
        <f t="shared" si="6"/>
        <v>2032</v>
      </c>
      <c r="D252">
        <f t="shared" si="7"/>
        <v>7</v>
      </c>
      <c r="E252" t="str">
        <f>IF(ISBLANK(input_1!C255),IF(ISBLANK(input_4!E252),"",input_4!E252),"Actual")</f>
        <v/>
      </c>
    </row>
    <row r="253" spans="3:5">
      <c r="C253" s="3">
        <f t="shared" si="6"/>
        <v>2032</v>
      </c>
      <c r="D253">
        <f t="shared" si="7"/>
        <v>8</v>
      </c>
      <c r="E253" t="str">
        <f>IF(ISBLANK(input_1!C256),IF(ISBLANK(input_4!E253),"",input_4!E253),"Actual")</f>
        <v/>
      </c>
    </row>
    <row r="254" spans="3:5">
      <c r="C254" s="3">
        <f t="shared" si="6"/>
        <v>2032</v>
      </c>
      <c r="D254">
        <f t="shared" si="7"/>
        <v>9</v>
      </c>
      <c r="E254" t="str">
        <f>IF(ISBLANK(input_1!C257),IF(ISBLANK(input_4!E254),"",input_4!E254),"Actual")</f>
        <v/>
      </c>
    </row>
    <row r="255" spans="3:5">
      <c r="C255" s="3">
        <f t="shared" si="6"/>
        <v>2032</v>
      </c>
      <c r="D255">
        <f t="shared" si="7"/>
        <v>10</v>
      </c>
      <c r="E255" t="str">
        <f>IF(ISBLANK(input_1!C258),IF(ISBLANK(input_4!E255),"",input_4!E255),"Actual")</f>
        <v/>
      </c>
    </row>
    <row r="256" spans="3:5">
      <c r="C256" s="3">
        <f t="shared" si="6"/>
        <v>2032</v>
      </c>
      <c r="D256">
        <f t="shared" si="7"/>
        <v>11</v>
      </c>
      <c r="E256" t="str">
        <f>IF(ISBLANK(input_1!C259),IF(ISBLANK(input_4!E256),"",input_4!E256),"Actual")</f>
        <v/>
      </c>
    </row>
    <row r="257" spans="3:5">
      <c r="C257" s="3">
        <f t="shared" si="6"/>
        <v>2032</v>
      </c>
      <c r="D257">
        <f t="shared" si="7"/>
        <v>12</v>
      </c>
      <c r="E257" t="str">
        <f>IF(ISBLANK(input_1!C260),IF(ISBLANK(input_4!E257),"",input_4!E257),"Actual")</f>
        <v/>
      </c>
    </row>
    <row r="258" spans="3:5">
      <c r="C258" s="3">
        <f t="shared" si="6"/>
        <v>2033</v>
      </c>
      <c r="D258">
        <f t="shared" si="7"/>
        <v>1</v>
      </c>
      <c r="E258" t="str">
        <f>IF(ISBLANK(input_1!C261),IF(ISBLANK(input_4!E258),"",input_4!E258),"Actual")</f>
        <v/>
      </c>
    </row>
    <row r="259" spans="3:5">
      <c r="C259" s="3">
        <f t="shared" si="6"/>
        <v>2033</v>
      </c>
      <c r="D259">
        <f t="shared" si="7"/>
        <v>2</v>
      </c>
      <c r="E259" t="str">
        <f>IF(ISBLANK(input_1!C262),IF(ISBLANK(input_4!E259),"",input_4!E259),"Actual")</f>
        <v/>
      </c>
    </row>
    <row r="260" spans="3:5">
      <c r="C260" s="3">
        <f t="shared" si="6"/>
        <v>2033</v>
      </c>
      <c r="D260">
        <f t="shared" si="7"/>
        <v>3</v>
      </c>
      <c r="E260" t="str">
        <f>IF(ISBLANK(input_1!C263),IF(ISBLANK(input_4!E260),"",input_4!E260),"Actual")</f>
        <v/>
      </c>
    </row>
    <row r="261" spans="3:5">
      <c r="C261" s="3">
        <f t="shared" si="6"/>
        <v>2033</v>
      </c>
      <c r="D261">
        <f t="shared" si="7"/>
        <v>4</v>
      </c>
      <c r="E261" t="str">
        <f>IF(ISBLANK(input_1!C264),IF(ISBLANK(input_4!E261),"",input_4!E261),"Actual")</f>
        <v/>
      </c>
    </row>
    <row r="262" spans="3:5">
      <c r="C262" s="3">
        <f t="shared" si="6"/>
        <v>2033</v>
      </c>
      <c r="D262">
        <f t="shared" si="7"/>
        <v>5</v>
      </c>
      <c r="E262" t="str">
        <f>IF(ISBLANK(input_1!C265),IF(ISBLANK(input_4!E262),"",input_4!E262),"Actual")</f>
        <v/>
      </c>
    </row>
    <row r="263" spans="3:5">
      <c r="C263" s="3">
        <f t="shared" si="6"/>
        <v>2033</v>
      </c>
      <c r="D263">
        <f t="shared" si="7"/>
        <v>6</v>
      </c>
      <c r="E263" t="str">
        <f>IF(ISBLANK(input_1!C266),IF(ISBLANK(input_4!E263),"",input_4!E263),"Actual")</f>
        <v/>
      </c>
    </row>
    <row r="264" spans="3:5">
      <c r="C264" s="3">
        <f t="shared" ref="C264:C317" si="8">IF(D264=1,C263+1,C263)</f>
        <v>2033</v>
      </c>
      <c r="D264">
        <f t="shared" ref="D264:D317" si="9">IF(D263=12,1,D263+1)</f>
        <v>7</v>
      </c>
      <c r="E264" t="str">
        <f>IF(ISBLANK(input_1!C267),IF(ISBLANK(input_4!E264),"",input_4!E264),"Actual")</f>
        <v/>
      </c>
    </row>
    <row r="265" spans="3:5">
      <c r="C265" s="3">
        <f t="shared" si="8"/>
        <v>2033</v>
      </c>
      <c r="D265">
        <f t="shared" si="9"/>
        <v>8</v>
      </c>
      <c r="E265" t="str">
        <f>IF(ISBLANK(input_1!C268),IF(ISBLANK(input_4!E265),"",input_4!E265),"Actual")</f>
        <v/>
      </c>
    </row>
    <row r="266" spans="3:5">
      <c r="C266" s="3">
        <f t="shared" si="8"/>
        <v>2033</v>
      </c>
      <c r="D266">
        <f t="shared" si="9"/>
        <v>9</v>
      </c>
      <c r="E266" t="str">
        <f>IF(ISBLANK(input_1!C269),IF(ISBLANK(input_4!E266),"",input_4!E266),"Actual")</f>
        <v/>
      </c>
    </row>
    <row r="267" spans="3:5">
      <c r="C267" s="3">
        <f t="shared" si="8"/>
        <v>2033</v>
      </c>
      <c r="D267">
        <f t="shared" si="9"/>
        <v>10</v>
      </c>
      <c r="E267" t="str">
        <f>IF(ISBLANK(input_1!C270),IF(ISBLANK(input_4!E267),"",input_4!E267),"Actual")</f>
        <v/>
      </c>
    </row>
    <row r="268" spans="3:5">
      <c r="C268" s="3">
        <f t="shared" si="8"/>
        <v>2033</v>
      </c>
      <c r="D268">
        <f t="shared" si="9"/>
        <v>11</v>
      </c>
      <c r="E268" t="str">
        <f>IF(ISBLANK(input_1!C271),IF(ISBLANK(input_4!E268),"",input_4!E268),"Actual")</f>
        <v/>
      </c>
    </row>
    <row r="269" spans="3:5">
      <c r="C269" s="3">
        <f t="shared" si="8"/>
        <v>2033</v>
      </c>
      <c r="D269">
        <f t="shared" si="9"/>
        <v>12</v>
      </c>
      <c r="E269" t="str">
        <f>IF(ISBLANK(input_1!C272),IF(ISBLANK(input_4!E269),"",input_4!E269),"Actual")</f>
        <v/>
      </c>
    </row>
    <row r="270" spans="3:5">
      <c r="C270" s="3">
        <f t="shared" si="8"/>
        <v>2034</v>
      </c>
      <c r="D270">
        <f t="shared" si="9"/>
        <v>1</v>
      </c>
      <c r="E270" t="str">
        <f>IF(ISBLANK(input_1!C273),IF(ISBLANK(input_4!E270),"",input_4!E270),"Actual")</f>
        <v/>
      </c>
    </row>
    <row r="271" spans="3:5">
      <c r="C271" s="3">
        <f t="shared" si="8"/>
        <v>2034</v>
      </c>
      <c r="D271">
        <f t="shared" si="9"/>
        <v>2</v>
      </c>
      <c r="E271" t="str">
        <f>IF(ISBLANK(input_1!C274),IF(ISBLANK(input_4!E271),"",input_4!E271),"Actual")</f>
        <v/>
      </c>
    </row>
    <row r="272" spans="3:5">
      <c r="C272" s="3">
        <f t="shared" si="8"/>
        <v>2034</v>
      </c>
      <c r="D272">
        <f t="shared" si="9"/>
        <v>3</v>
      </c>
      <c r="E272" t="str">
        <f>IF(ISBLANK(input_1!C275),IF(ISBLANK(input_4!E272),"",input_4!E272),"Actual")</f>
        <v/>
      </c>
    </row>
    <row r="273" spans="3:5">
      <c r="C273" s="3">
        <f t="shared" si="8"/>
        <v>2034</v>
      </c>
      <c r="D273">
        <f t="shared" si="9"/>
        <v>4</v>
      </c>
      <c r="E273" t="str">
        <f>IF(ISBLANK(input_1!C276),IF(ISBLANK(input_4!E273),"",input_4!E273),"Actual")</f>
        <v/>
      </c>
    </row>
    <row r="274" spans="3:5">
      <c r="C274" s="3">
        <f t="shared" si="8"/>
        <v>2034</v>
      </c>
      <c r="D274">
        <f t="shared" si="9"/>
        <v>5</v>
      </c>
      <c r="E274" t="str">
        <f>IF(ISBLANK(input_1!C277),IF(ISBLANK(input_4!E274),"",input_4!E274),"Actual")</f>
        <v/>
      </c>
    </row>
    <row r="275" spans="3:5">
      <c r="C275" s="3">
        <f t="shared" si="8"/>
        <v>2034</v>
      </c>
      <c r="D275">
        <f t="shared" si="9"/>
        <v>6</v>
      </c>
      <c r="E275" t="str">
        <f>IF(ISBLANK(input_1!C278),IF(ISBLANK(input_4!E275),"",input_4!E275),"Actual")</f>
        <v/>
      </c>
    </row>
    <row r="276" spans="3:5">
      <c r="C276" s="3">
        <f t="shared" si="8"/>
        <v>2034</v>
      </c>
      <c r="D276">
        <f t="shared" si="9"/>
        <v>7</v>
      </c>
      <c r="E276" t="str">
        <f>IF(ISBLANK(input_1!C279),IF(ISBLANK(input_4!E276),"",input_4!E276),"Actual")</f>
        <v/>
      </c>
    </row>
    <row r="277" spans="3:5">
      <c r="C277" s="3">
        <f t="shared" si="8"/>
        <v>2034</v>
      </c>
      <c r="D277">
        <f t="shared" si="9"/>
        <v>8</v>
      </c>
      <c r="E277" t="str">
        <f>IF(ISBLANK(input_1!C280),IF(ISBLANK(input_4!E277),"",input_4!E277),"Actual")</f>
        <v/>
      </c>
    </row>
    <row r="278" spans="3:5">
      <c r="C278" s="3">
        <f t="shared" si="8"/>
        <v>2034</v>
      </c>
      <c r="D278">
        <f t="shared" si="9"/>
        <v>9</v>
      </c>
      <c r="E278" t="str">
        <f>IF(ISBLANK(input_1!C281),IF(ISBLANK(input_4!E278),"",input_4!E278),"Actual")</f>
        <v/>
      </c>
    </row>
    <row r="279" spans="3:5">
      <c r="C279" s="3">
        <f t="shared" si="8"/>
        <v>2034</v>
      </c>
      <c r="D279">
        <f t="shared" si="9"/>
        <v>10</v>
      </c>
      <c r="E279" t="str">
        <f>IF(ISBLANK(input_1!C282),IF(ISBLANK(input_4!E279),"",input_4!E279),"Actual")</f>
        <v/>
      </c>
    </row>
    <row r="280" spans="3:5">
      <c r="C280" s="3">
        <f t="shared" si="8"/>
        <v>2034</v>
      </c>
      <c r="D280">
        <f t="shared" si="9"/>
        <v>11</v>
      </c>
      <c r="E280" t="str">
        <f>IF(ISBLANK(input_1!C283),IF(ISBLANK(input_4!E280),"",input_4!E280),"Actual")</f>
        <v/>
      </c>
    </row>
    <row r="281" spans="3:5">
      <c r="C281" s="3">
        <f t="shared" si="8"/>
        <v>2034</v>
      </c>
      <c r="D281">
        <f t="shared" si="9"/>
        <v>12</v>
      </c>
      <c r="E281" t="str">
        <f>IF(ISBLANK(input_1!C284),IF(ISBLANK(input_4!E281),"",input_4!E281),"Actual")</f>
        <v/>
      </c>
    </row>
    <row r="282" spans="3:5">
      <c r="C282" s="3">
        <f t="shared" si="8"/>
        <v>2035</v>
      </c>
      <c r="D282">
        <f t="shared" si="9"/>
        <v>1</v>
      </c>
      <c r="E282" t="str">
        <f>IF(ISBLANK(input_1!C285),IF(ISBLANK(input_4!E282),"",input_4!E282),"Actual")</f>
        <v/>
      </c>
    </row>
    <row r="283" spans="3:5">
      <c r="C283" s="3">
        <f t="shared" si="8"/>
        <v>2035</v>
      </c>
      <c r="D283">
        <f t="shared" si="9"/>
        <v>2</v>
      </c>
      <c r="E283" t="str">
        <f>IF(ISBLANK(input_1!C286),IF(ISBLANK(input_4!E283),"",input_4!E283),"Actual")</f>
        <v/>
      </c>
    </row>
    <row r="284" spans="3:5">
      <c r="C284" s="3">
        <f t="shared" si="8"/>
        <v>2035</v>
      </c>
      <c r="D284">
        <f t="shared" si="9"/>
        <v>3</v>
      </c>
      <c r="E284" t="str">
        <f>IF(ISBLANK(input_1!C287),IF(ISBLANK(input_4!E284),"",input_4!E284),"Actual")</f>
        <v/>
      </c>
    </row>
    <row r="285" spans="3:5">
      <c r="C285" s="3">
        <f t="shared" si="8"/>
        <v>2035</v>
      </c>
      <c r="D285">
        <f t="shared" si="9"/>
        <v>4</v>
      </c>
      <c r="E285" t="str">
        <f>IF(ISBLANK(input_1!C288),IF(ISBLANK(input_4!E285),"",input_4!E285),"Actual")</f>
        <v/>
      </c>
    </row>
    <row r="286" spans="3:5">
      <c r="C286" s="3">
        <f t="shared" si="8"/>
        <v>2035</v>
      </c>
      <c r="D286">
        <f t="shared" si="9"/>
        <v>5</v>
      </c>
      <c r="E286" t="str">
        <f>IF(ISBLANK(input_1!C289),IF(ISBLANK(input_4!E286),"",input_4!E286),"Actual")</f>
        <v/>
      </c>
    </row>
    <row r="287" spans="3:5">
      <c r="C287" s="3">
        <f t="shared" si="8"/>
        <v>2035</v>
      </c>
      <c r="D287">
        <f t="shared" si="9"/>
        <v>6</v>
      </c>
      <c r="E287" t="str">
        <f>IF(ISBLANK(input_1!C290),IF(ISBLANK(input_4!E287),"",input_4!E287),"Actual")</f>
        <v/>
      </c>
    </row>
    <row r="288" spans="3:5">
      <c r="C288" s="3">
        <f t="shared" si="8"/>
        <v>2035</v>
      </c>
      <c r="D288">
        <f t="shared" si="9"/>
        <v>7</v>
      </c>
      <c r="E288" t="str">
        <f>IF(ISBLANK(input_1!C291),IF(ISBLANK(input_4!E288),"",input_4!E288),"Actual")</f>
        <v/>
      </c>
    </row>
    <row r="289" spans="3:5">
      <c r="C289" s="3">
        <f t="shared" si="8"/>
        <v>2035</v>
      </c>
      <c r="D289">
        <f t="shared" si="9"/>
        <v>8</v>
      </c>
      <c r="E289" t="str">
        <f>IF(ISBLANK(input_1!C292),IF(ISBLANK(input_4!E289),"",input_4!E289),"Actual")</f>
        <v/>
      </c>
    </row>
    <row r="290" spans="3:5">
      <c r="C290" s="3">
        <f t="shared" si="8"/>
        <v>2035</v>
      </c>
      <c r="D290">
        <f t="shared" si="9"/>
        <v>9</v>
      </c>
      <c r="E290" t="str">
        <f>IF(ISBLANK(input_1!C293),IF(ISBLANK(input_4!E290),"",input_4!E290),"Actual")</f>
        <v/>
      </c>
    </row>
    <row r="291" spans="3:5">
      <c r="C291" s="3">
        <f t="shared" si="8"/>
        <v>2035</v>
      </c>
      <c r="D291">
        <f t="shared" si="9"/>
        <v>10</v>
      </c>
      <c r="E291" t="str">
        <f>IF(ISBLANK(input_1!C294),IF(ISBLANK(input_4!E291),"",input_4!E291),"Actual")</f>
        <v/>
      </c>
    </row>
    <row r="292" spans="3:5">
      <c r="C292" s="3">
        <f t="shared" si="8"/>
        <v>2035</v>
      </c>
      <c r="D292">
        <f t="shared" si="9"/>
        <v>11</v>
      </c>
      <c r="E292" t="str">
        <f>IF(ISBLANK(input_1!C295),IF(ISBLANK(input_4!E292),"",input_4!E292),"Actual")</f>
        <v/>
      </c>
    </row>
    <row r="293" spans="3:5">
      <c r="C293" s="3">
        <f t="shared" si="8"/>
        <v>2035</v>
      </c>
      <c r="D293">
        <f t="shared" si="9"/>
        <v>12</v>
      </c>
      <c r="E293" t="str">
        <f>IF(ISBLANK(input_1!C296),IF(ISBLANK(input_4!E293),"",input_4!E293),"Actual")</f>
        <v/>
      </c>
    </row>
    <row r="294" spans="3:5">
      <c r="C294" s="3">
        <f t="shared" si="8"/>
        <v>2036</v>
      </c>
      <c r="D294">
        <f t="shared" si="9"/>
        <v>1</v>
      </c>
      <c r="E294" t="str">
        <f>IF(ISBLANK(input_1!C297),IF(ISBLANK(input_4!E294),"",input_4!E294),"Actual")</f>
        <v/>
      </c>
    </row>
    <row r="295" spans="3:5">
      <c r="C295" s="3">
        <f t="shared" si="8"/>
        <v>2036</v>
      </c>
      <c r="D295">
        <f t="shared" si="9"/>
        <v>2</v>
      </c>
      <c r="E295" t="str">
        <f>IF(ISBLANK(input_1!C298),IF(ISBLANK(input_4!E295),"",input_4!E295),"Actual")</f>
        <v/>
      </c>
    </row>
    <row r="296" spans="3:5">
      <c r="C296" s="3">
        <f t="shared" si="8"/>
        <v>2036</v>
      </c>
      <c r="D296">
        <f t="shared" si="9"/>
        <v>3</v>
      </c>
      <c r="E296" t="str">
        <f>IF(ISBLANK(input_1!C299),IF(ISBLANK(input_4!E296),"",input_4!E296),"Actual")</f>
        <v/>
      </c>
    </row>
    <row r="297" spans="3:5">
      <c r="C297" s="3">
        <f t="shared" si="8"/>
        <v>2036</v>
      </c>
      <c r="D297">
        <f t="shared" si="9"/>
        <v>4</v>
      </c>
      <c r="E297" t="str">
        <f>IF(ISBLANK(input_1!C300),IF(ISBLANK(input_4!E297),"",input_4!E297),"Actual")</f>
        <v/>
      </c>
    </row>
    <row r="298" spans="3:5">
      <c r="C298" s="3">
        <f t="shared" si="8"/>
        <v>2036</v>
      </c>
      <c r="D298">
        <f t="shared" si="9"/>
        <v>5</v>
      </c>
      <c r="E298" t="str">
        <f>IF(ISBLANK(input_1!C301),IF(ISBLANK(input_4!E298),"",input_4!E298),"Actual")</f>
        <v/>
      </c>
    </row>
    <row r="299" spans="3:5">
      <c r="C299" s="3">
        <f t="shared" si="8"/>
        <v>2036</v>
      </c>
      <c r="D299">
        <f t="shared" si="9"/>
        <v>6</v>
      </c>
      <c r="E299" t="str">
        <f>IF(ISBLANK(input_1!C302),IF(ISBLANK(input_4!E299),"",input_4!E299),"Actual")</f>
        <v/>
      </c>
    </row>
    <row r="300" spans="3:5">
      <c r="C300" s="3">
        <f t="shared" si="8"/>
        <v>2036</v>
      </c>
      <c r="D300">
        <f t="shared" si="9"/>
        <v>7</v>
      </c>
      <c r="E300" t="str">
        <f>IF(ISBLANK(input_1!C303),IF(ISBLANK(input_4!E300),"",input_4!E300),"Actual")</f>
        <v/>
      </c>
    </row>
    <row r="301" spans="3:5">
      <c r="C301" s="3">
        <f t="shared" si="8"/>
        <v>2036</v>
      </c>
      <c r="D301">
        <f t="shared" si="9"/>
        <v>8</v>
      </c>
      <c r="E301" t="str">
        <f>IF(ISBLANK(input_1!C304),IF(ISBLANK(input_4!E301),"",input_4!E301),"Actual")</f>
        <v/>
      </c>
    </row>
    <row r="302" spans="3:5">
      <c r="C302" s="3">
        <f t="shared" si="8"/>
        <v>2036</v>
      </c>
      <c r="D302">
        <f t="shared" si="9"/>
        <v>9</v>
      </c>
      <c r="E302" t="str">
        <f>IF(ISBLANK(input_1!C305),IF(ISBLANK(input_4!E302),"",input_4!E302),"Actual")</f>
        <v/>
      </c>
    </row>
    <row r="303" spans="3:5">
      <c r="C303" s="3">
        <f t="shared" si="8"/>
        <v>2036</v>
      </c>
      <c r="D303">
        <f t="shared" si="9"/>
        <v>10</v>
      </c>
      <c r="E303" t="str">
        <f>IF(ISBLANK(input_1!C306),IF(ISBLANK(input_4!E303),"",input_4!E303),"Actual")</f>
        <v/>
      </c>
    </row>
    <row r="304" spans="3:5">
      <c r="C304" s="3">
        <f t="shared" si="8"/>
        <v>2036</v>
      </c>
      <c r="D304">
        <f t="shared" si="9"/>
        <v>11</v>
      </c>
      <c r="E304" t="str">
        <f>IF(ISBLANK(input_1!C307),IF(ISBLANK(input_4!E304),"",input_4!E304),"Actual")</f>
        <v/>
      </c>
    </row>
    <row r="305" spans="3:5">
      <c r="C305" s="3">
        <f t="shared" si="8"/>
        <v>2036</v>
      </c>
      <c r="D305">
        <f t="shared" si="9"/>
        <v>12</v>
      </c>
      <c r="E305" t="str">
        <f>IF(ISBLANK(input_1!C308),IF(ISBLANK(input_4!E305),"",input_4!E305),"Actual")</f>
        <v/>
      </c>
    </row>
    <row r="306" spans="3:5">
      <c r="C306" s="3">
        <f t="shared" si="8"/>
        <v>2037</v>
      </c>
      <c r="D306">
        <f t="shared" si="9"/>
        <v>1</v>
      </c>
      <c r="E306" t="str">
        <f>IF(ISBLANK(input_1!C309),IF(ISBLANK(input_4!E306),"",input_4!E306),"Actual")</f>
        <v/>
      </c>
    </row>
    <row r="307" spans="3:5">
      <c r="C307" s="3">
        <f t="shared" si="8"/>
        <v>2037</v>
      </c>
      <c r="D307">
        <f t="shared" si="9"/>
        <v>2</v>
      </c>
      <c r="E307" t="str">
        <f>IF(ISBLANK(input_1!C310),IF(ISBLANK(input_4!E307),"",input_4!E307),"Actual")</f>
        <v/>
      </c>
    </row>
    <row r="308" spans="3:5">
      <c r="C308" s="3">
        <f t="shared" si="8"/>
        <v>2037</v>
      </c>
      <c r="D308">
        <f t="shared" si="9"/>
        <v>3</v>
      </c>
      <c r="E308" t="str">
        <f>IF(ISBLANK(input_1!C311),IF(ISBLANK(input_4!E308),"",input_4!E308),"Actual")</f>
        <v/>
      </c>
    </row>
    <row r="309" spans="3:5">
      <c r="C309" s="3">
        <f t="shared" si="8"/>
        <v>2037</v>
      </c>
      <c r="D309">
        <f t="shared" si="9"/>
        <v>4</v>
      </c>
      <c r="E309" t="str">
        <f>IF(ISBLANK(input_1!C312),IF(ISBLANK(input_4!E309),"",input_4!E309),"Actual")</f>
        <v/>
      </c>
    </row>
    <row r="310" spans="3:5">
      <c r="C310" s="3">
        <f t="shared" si="8"/>
        <v>2037</v>
      </c>
      <c r="D310">
        <f t="shared" si="9"/>
        <v>5</v>
      </c>
      <c r="E310" t="str">
        <f>IF(ISBLANK(input_1!C313),IF(ISBLANK(input_4!E310),"",input_4!E310),"Actual")</f>
        <v/>
      </c>
    </row>
    <row r="311" spans="3:5">
      <c r="C311" s="3">
        <f t="shared" si="8"/>
        <v>2037</v>
      </c>
      <c r="D311">
        <f t="shared" si="9"/>
        <v>6</v>
      </c>
      <c r="E311" t="str">
        <f>IF(ISBLANK(input_1!C314),IF(ISBLANK(input_4!E311),"",input_4!E311),"Actual")</f>
        <v/>
      </c>
    </row>
    <row r="312" spans="3:5">
      <c r="C312" s="3">
        <f t="shared" si="8"/>
        <v>2037</v>
      </c>
      <c r="D312">
        <f t="shared" si="9"/>
        <v>7</v>
      </c>
      <c r="E312" t="str">
        <f>IF(ISBLANK(input_1!C315),IF(ISBLANK(input_4!E312),"",input_4!E312),"Actual")</f>
        <v/>
      </c>
    </row>
    <row r="313" spans="3:5">
      <c r="C313" s="3">
        <f t="shared" si="8"/>
        <v>2037</v>
      </c>
      <c r="D313">
        <f t="shared" si="9"/>
        <v>8</v>
      </c>
      <c r="E313" t="str">
        <f>IF(ISBLANK(input_1!C316),IF(ISBLANK(input_4!E313),"",input_4!E313),"Actual")</f>
        <v/>
      </c>
    </row>
    <row r="314" spans="3:5">
      <c r="C314" s="3">
        <f t="shared" si="8"/>
        <v>2037</v>
      </c>
      <c r="D314">
        <f t="shared" si="9"/>
        <v>9</v>
      </c>
      <c r="E314" t="str">
        <f>IF(ISBLANK(input_1!C317),IF(ISBLANK(input_4!E314),"",input_4!E314),"Actual")</f>
        <v/>
      </c>
    </row>
    <row r="315" spans="3:5">
      <c r="C315" s="3">
        <f t="shared" si="8"/>
        <v>2037</v>
      </c>
      <c r="D315">
        <f t="shared" si="9"/>
        <v>10</v>
      </c>
      <c r="E315" t="str">
        <f>IF(ISBLANK(input_1!C318),IF(ISBLANK(input_4!E315),"",input_4!E315),"Actual")</f>
        <v/>
      </c>
    </row>
    <row r="316" spans="3:5">
      <c r="C316" s="3">
        <f t="shared" si="8"/>
        <v>2037</v>
      </c>
      <c r="D316">
        <f t="shared" si="9"/>
        <v>11</v>
      </c>
      <c r="E316" t="str">
        <f>IF(ISBLANK(input_1!C319),IF(ISBLANK(input_4!E316),"",input_4!E316),"Actual")</f>
        <v/>
      </c>
    </row>
    <row r="317" spans="3:5">
      <c r="C317" s="3">
        <f t="shared" si="8"/>
        <v>2037</v>
      </c>
      <c r="D317">
        <f t="shared" si="9"/>
        <v>12</v>
      </c>
      <c r="E317" t="str">
        <f>IF(ISBLANK(input_1!C320),IF(ISBLANK(input_4!E317),"",input_4!E317),"Actual")</f>
        <v/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0"/>
  <dimension ref="C2:O22"/>
  <sheetViews>
    <sheetView workbookViewId="0"/>
  </sheetViews>
  <sheetFormatPr defaultRowHeight="15"/>
  <cols>
    <col min="1" max="2" width="1.7109375" customWidth="1"/>
  </cols>
  <sheetData>
    <row r="2" spans="3:15">
      <c r="D2" s="14" t="s">
        <v>77</v>
      </c>
    </row>
    <row r="7" spans="3:15">
      <c r="D7">
        <f>input_2!B7</f>
        <v>1</v>
      </c>
      <c r="E7">
        <f>input_2!C7</f>
        <v>2</v>
      </c>
      <c r="F7">
        <f>input_2!D7</f>
        <v>3</v>
      </c>
      <c r="G7">
        <f>input_2!E7</f>
        <v>4</v>
      </c>
      <c r="H7">
        <f>input_2!F7</f>
        <v>5</v>
      </c>
      <c r="I7">
        <f>input_2!G7</f>
        <v>6</v>
      </c>
      <c r="J7">
        <f>input_2!H7</f>
        <v>7</v>
      </c>
      <c r="K7">
        <f>input_2!I7</f>
        <v>8</v>
      </c>
      <c r="L7">
        <f>input_2!J7</f>
        <v>9</v>
      </c>
      <c r="M7">
        <f>input_2!K7</f>
        <v>10</v>
      </c>
      <c r="N7">
        <f>input_2!L7</f>
        <v>11</v>
      </c>
      <c r="O7">
        <f>input_2!M7</f>
        <v>12</v>
      </c>
    </row>
    <row r="8" spans="3:15">
      <c r="C8">
        <f>input_2!A9</f>
        <v>1997</v>
      </c>
      <c r="D8" s="17">
        <f>input_2!B9-input_2!M8</f>
        <v>790</v>
      </c>
      <c r="E8" s="17">
        <f>input_2!C9-input_2!B9</f>
        <v>868</v>
      </c>
      <c r="F8">
        <f>input_2!D9-input_2!C9</f>
        <v>759</v>
      </c>
      <c r="G8">
        <f>input_2!E9-input_2!D9</f>
        <v>977</v>
      </c>
      <c r="H8">
        <f>input_2!F9-input_2!E9</f>
        <v>754</v>
      </c>
      <c r="I8">
        <f>input_2!G9-input_2!F9</f>
        <v>985</v>
      </c>
      <c r="J8">
        <f>input_2!H9-input_2!G9</f>
        <v>1011</v>
      </c>
      <c r="K8">
        <f>input_2!I9-input_2!H9</f>
        <v>453</v>
      </c>
      <c r="L8">
        <f>input_2!J9-input_2!I9</f>
        <v>477</v>
      </c>
      <c r="M8">
        <f>input_2!K9-input_2!J9</f>
        <v>1134</v>
      </c>
      <c r="N8">
        <f>input_2!L9-input_2!K9</f>
        <v>446</v>
      </c>
      <c r="O8">
        <f>input_2!M9-input_2!L9</f>
        <v>237</v>
      </c>
    </row>
    <row r="9" spans="3:15">
      <c r="C9">
        <f>input_2!A10</f>
        <v>1998</v>
      </c>
      <c r="D9">
        <f>input_2!B10-input_2!M9</f>
        <v>582</v>
      </c>
      <c r="E9">
        <f>input_2!C10-input_2!B10</f>
        <v>902</v>
      </c>
      <c r="F9">
        <f>input_2!D10-input_2!C10</f>
        <v>580</v>
      </c>
      <c r="G9">
        <f>input_2!E10-input_2!D10</f>
        <v>652</v>
      </c>
      <c r="H9">
        <f>input_2!F10-input_2!E10</f>
        <v>618</v>
      </c>
      <c r="I9">
        <f>input_2!G10-input_2!F10</f>
        <v>883</v>
      </c>
      <c r="J9">
        <f>input_2!H10-input_2!G10</f>
        <v>844</v>
      </c>
      <c r="K9">
        <f>input_2!I10-input_2!H10</f>
        <v>527</v>
      </c>
      <c r="L9">
        <f>input_2!J10-input_2!I10</f>
        <v>352</v>
      </c>
      <c r="M9">
        <f>input_2!K10-input_2!J10</f>
        <v>51</v>
      </c>
      <c r="N9">
        <f>input_2!L10-input_2!K10</f>
        <v>278</v>
      </c>
      <c r="O9">
        <f>input_2!M10-input_2!L10</f>
        <v>565</v>
      </c>
    </row>
    <row r="10" spans="3:15">
      <c r="C10">
        <f>input_2!A11</f>
        <v>1999</v>
      </c>
      <c r="D10">
        <f>input_2!B11-input_2!M10</f>
        <v>855</v>
      </c>
      <c r="E10">
        <f>input_2!C11-input_2!B11</f>
        <v>1006</v>
      </c>
      <c r="F10">
        <f>input_2!D11-input_2!C11</f>
        <v>1021</v>
      </c>
      <c r="G10">
        <f>input_2!E11-input_2!D11</f>
        <v>973</v>
      </c>
      <c r="H10">
        <f>input_2!F11-input_2!E11</f>
        <v>626</v>
      </c>
      <c r="I10">
        <f>input_2!G11-input_2!F11</f>
        <v>697</v>
      </c>
      <c r="J10">
        <f>input_2!H11-input_2!G11</f>
        <v>842</v>
      </c>
      <c r="K10">
        <f>input_2!I11-input_2!H11</f>
        <v>776</v>
      </c>
      <c r="L10">
        <f>input_2!J11-input_2!I11</f>
        <v>349</v>
      </c>
      <c r="M10">
        <f>input_2!K11-input_2!J11</f>
        <v>438</v>
      </c>
      <c r="N10">
        <f>input_2!L11-input_2!K11</f>
        <v>264</v>
      </c>
      <c r="O10">
        <f>input_2!M11-input_2!L11</f>
        <v>333</v>
      </c>
    </row>
    <row r="11" spans="3:15">
      <c r="C11">
        <f>input_2!A12</f>
        <v>2000</v>
      </c>
      <c r="D11">
        <f>input_2!B12-input_2!M11</f>
        <v>649</v>
      </c>
      <c r="E11">
        <f>input_2!C12-input_2!B12</f>
        <v>684</v>
      </c>
      <c r="F11">
        <f>input_2!D12-input_2!C12</f>
        <v>578</v>
      </c>
      <c r="G11">
        <f>input_2!E12-input_2!D12</f>
        <v>1113</v>
      </c>
      <c r="H11">
        <f>input_2!F12-input_2!E12</f>
        <v>928</v>
      </c>
      <c r="I11">
        <f>input_2!G12-input_2!F12</f>
        <v>831</v>
      </c>
      <c r="J11">
        <f>input_2!H12-input_2!G12</f>
        <v>599</v>
      </c>
      <c r="K11">
        <f>input_2!I12-input_2!H12</f>
        <v>656</v>
      </c>
      <c r="L11">
        <f>input_2!J12-input_2!I12</f>
        <v>18</v>
      </c>
      <c r="M11">
        <f>input_2!K12-input_2!J12</f>
        <v>-225</v>
      </c>
      <c r="N11">
        <f>input_2!L12-input_2!K12</f>
        <v>350</v>
      </c>
      <c r="O11">
        <f>input_2!M12-input_2!L12</f>
        <v>372</v>
      </c>
    </row>
    <row r="12" spans="3:15">
      <c r="C12">
        <f>input_2!A13</f>
        <v>2001</v>
      </c>
      <c r="D12">
        <f>input_2!B13-input_2!M12</f>
        <v>734</v>
      </c>
      <c r="E12">
        <f>input_2!C13-input_2!B13</f>
        <v>591</v>
      </c>
      <c r="F12">
        <f>input_2!D13-input_2!C13</f>
        <v>825</v>
      </c>
      <c r="G12">
        <f>input_2!E13-input_2!D13</f>
        <v>321</v>
      </c>
      <c r="H12">
        <f>input_2!F13-input_2!E13</f>
        <v>506</v>
      </c>
      <c r="I12">
        <f>input_2!G13-input_2!F13</f>
        <v>799</v>
      </c>
      <c r="J12">
        <f>input_2!H13-input_2!G13</f>
        <v>539</v>
      </c>
      <c r="K12">
        <f>input_2!I13-input_2!H13</f>
        <v>610</v>
      </c>
      <c r="L12">
        <f>input_2!J13-input_2!I13</f>
        <v>-64</v>
      </c>
      <c r="M12">
        <f>input_2!K13-input_2!J13</f>
        <v>180</v>
      </c>
      <c r="N12">
        <f>input_2!L13-input_2!K13</f>
        <v>337</v>
      </c>
      <c r="O12">
        <f>input_2!M13-input_2!L13</f>
        <v>22</v>
      </c>
    </row>
    <row r="13" spans="3:15">
      <c r="C13">
        <f>input_2!A14</f>
        <v>2002</v>
      </c>
      <c r="D13">
        <f>input_2!B14-input_2!M13</f>
        <v>803</v>
      </c>
      <c r="E13">
        <f>input_2!C14-input_2!B14</f>
        <v>913</v>
      </c>
      <c r="F13">
        <f>input_2!D14-input_2!C14</f>
        <v>567</v>
      </c>
      <c r="G13">
        <f>input_2!E14-input_2!D14</f>
        <v>770</v>
      </c>
      <c r="H13">
        <f>input_2!F14-input_2!E14</f>
        <v>1089</v>
      </c>
      <c r="I13">
        <f>input_2!G14-input_2!F14</f>
        <v>468</v>
      </c>
      <c r="J13">
        <f>input_2!H14-input_2!G14</f>
        <v>789</v>
      </c>
      <c r="K13">
        <f>input_2!I14-input_2!H14</f>
        <v>847</v>
      </c>
      <c r="L13">
        <f>input_2!J14-input_2!I14</f>
        <v>-97</v>
      </c>
      <c r="M13">
        <f>input_2!K14-input_2!J14</f>
        <v>451</v>
      </c>
      <c r="N13">
        <f>input_2!L14-input_2!K14</f>
        <v>142</v>
      </c>
      <c r="O13">
        <f>input_2!M14-input_2!L14</f>
        <v>-53</v>
      </c>
    </row>
    <row r="14" spans="3:15">
      <c r="C14">
        <f>input_2!A15</f>
        <v>2003</v>
      </c>
      <c r="D14">
        <f>input_2!B15-input_2!M14</f>
        <v>1054</v>
      </c>
      <c r="E14">
        <f>input_2!C15-input_2!B15</f>
        <v>813</v>
      </c>
      <c r="F14">
        <f>input_2!D15-input_2!C15</f>
        <v>658</v>
      </c>
      <c r="G14">
        <f>input_2!E15-input_2!D15</f>
        <v>874</v>
      </c>
      <c r="H14">
        <f>input_2!F15-input_2!E15</f>
        <v>688</v>
      </c>
      <c r="I14">
        <f>input_2!G15-input_2!F15</f>
        <v>702</v>
      </c>
      <c r="J14">
        <f>input_2!H15-input_2!G15</f>
        <v>665</v>
      </c>
      <c r="K14">
        <f>input_2!I15-input_2!H15</f>
        <v>576</v>
      </c>
      <c r="L14">
        <f>input_2!J15-input_2!I15</f>
        <v>396</v>
      </c>
      <c r="M14">
        <f>input_2!K15-input_2!J15</f>
        <v>743</v>
      </c>
      <c r="N14">
        <f>input_2!L15-input_2!K15</f>
        <v>427</v>
      </c>
      <c r="O14">
        <f>input_2!M15-input_2!L15</f>
        <v>625</v>
      </c>
    </row>
    <row r="15" spans="3:15">
      <c r="C15">
        <f>input_2!A16</f>
        <v>2004</v>
      </c>
      <c r="D15">
        <f>input_2!B16-input_2!M15</f>
        <v>1345</v>
      </c>
      <c r="E15">
        <f>input_2!C16-input_2!B16</f>
        <v>617</v>
      </c>
      <c r="F15">
        <f>input_2!D16-input_2!C16</f>
        <v>983</v>
      </c>
      <c r="G15">
        <f>input_2!E16-input_2!D16</f>
        <v>871</v>
      </c>
      <c r="H15">
        <f>input_2!F16-input_2!E16</f>
        <v>946</v>
      </c>
      <c r="I15">
        <f>input_2!G16-input_2!F16</f>
        <v>915</v>
      </c>
      <c r="J15">
        <f>input_2!H16-input_2!G16</f>
        <v>1110</v>
      </c>
      <c r="K15">
        <f>input_2!I16-input_2!H16</f>
        <v>614</v>
      </c>
      <c r="L15">
        <f>input_2!J16-input_2!I16</f>
        <v>-297</v>
      </c>
      <c r="M15">
        <f>input_2!K16-input_2!J16</f>
        <v>-7590</v>
      </c>
      <c r="N15">
        <f>input_2!L16-input_2!K16</f>
        <v>124</v>
      </c>
      <c r="O15">
        <f>input_2!M16-input_2!L16</f>
        <v>1399</v>
      </c>
    </row>
    <row r="16" spans="3:15">
      <c r="C16">
        <f>input_2!A17</f>
        <v>2005</v>
      </c>
      <c r="D16">
        <f>input_2!B17-input_2!M16</f>
        <v>1776</v>
      </c>
      <c r="E16">
        <f>input_2!C17-input_2!B17</f>
        <v>1335</v>
      </c>
      <c r="F16">
        <f>input_2!D17-input_2!C17</f>
        <v>1487</v>
      </c>
      <c r="G16">
        <f>input_2!E17-input_2!D17</f>
        <v>1167</v>
      </c>
      <c r="H16">
        <f>input_2!F17-input_2!E17</f>
        <v>846</v>
      </c>
      <c r="I16">
        <f>input_2!G17-input_2!F17</f>
        <v>1194</v>
      </c>
      <c r="J16">
        <f>input_2!H17-input_2!G17</f>
        <v>442</v>
      </c>
      <c r="K16">
        <f>input_2!I17-input_2!H17</f>
        <v>503</v>
      </c>
      <c r="L16">
        <f>input_2!J17-input_2!I17</f>
        <v>865</v>
      </c>
      <c r="M16">
        <f>input_2!K17-input_2!J17</f>
        <v>321</v>
      </c>
      <c r="N16">
        <f>input_2!L17-input_2!K17</f>
        <v>590</v>
      </c>
      <c r="O16">
        <f>input_2!M17-input_2!L17</f>
        <v>930</v>
      </c>
    </row>
    <row r="17" spans="3:15">
      <c r="C17">
        <f>input_2!A18</f>
        <v>2006</v>
      </c>
      <c r="D17">
        <f>input_2!B18-input_2!M17</f>
        <v>1109</v>
      </c>
      <c r="E17">
        <f>input_2!C18-input_2!B18</f>
        <v>1488</v>
      </c>
      <c r="F17">
        <f>input_2!D18-input_2!C18</f>
        <v>1326</v>
      </c>
      <c r="G17">
        <f>input_2!E18-input_2!D18</f>
        <v>874</v>
      </c>
      <c r="H17">
        <f>input_2!F18-input_2!E18</f>
        <v>601</v>
      </c>
      <c r="I17">
        <f>input_2!G18-input_2!F18</f>
        <v>1015</v>
      </c>
      <c r="J17">
        <f>input_2!H18-input_2!G18</f>
        <v>775</v>
      </c>
      <c r="K17">
        <f>input_2!I18-input_2!H18</f>
        <v>987</v>
      </c>
      <c r="L17">
        <f>input_2!J18-input_2!I18</f>
        <v>878</v>
      </c>
      <c r="M17">
        <f>input_2!K18-input_2!J18</f>
        <v>407</v>
      </c>
      <c r="N17">
        <f>input_2!L18-input_2!K18</f>
        <v>344</v>
      </c>
      <c r="O17">
        <f>input_2!M18-input_2!L18</f>
        <v>459</v>
      </c>
    </row>
    <row r="18" spans="3:15">
      <c r="C18">
        <f>input_2!A19</f>
        <v>2007</v>
      </c>
      <c r="D18">
        <f>input_2!B19-input_2!M18</f>
        <v>1447</v>
      </c>
      <c r="E18">
        <f>input_2!C19-input_2!B19</f>
        <v>1473</v>
      </c>
      <c r="F18">
        <f>input_2!D19-input_2!C19</f>
        <v>1520</v>
      </c>
      <c r="G18">
        <f>input_2!E19-input_2!D19</f>
        <v>748</v>
      </c>
      <c r="H18">
        <f>input_2!F19-input_2!E19</f>
        <v>878</v>
      </c>
      <c r="I18">
        <f>input_2!G19-input_2!F19</f>
        <v>1472</v>
      </c>
      <c r="J18">
        <f>input_2!H19-input_2!G19</f>
        <v>539</v>
      </c>
      <c r="K18">
        <f>input_2!I19-input_2!H19</f>
        <v>1039</v>
      </c>
      <c r="L18">
        <f>input_2!J19-input_2!I19</f>
        <v>-542</v>
      </c>
      <c r="M18">
        <f>input_2!K19-input_2!J19</f>
        <v>191</v>
      </c>
      <c r="N18">
        <f>input_2!L19-input_2!K19</f>
        <v>-90</v>
      </c>
      <c r="O18">
        <f>input_2!M19-input_2!L19</f>
        <v>-229</v>
      </c>
    </row>
    <row r="19" spans="3:15">
      <c r="C19">
        <f>input_2!A20</f>
        <v>2008</v>
      </c>
      <c r="D19">
        <f>input_2!B20-input_2!M19</f>
        <v>1014</v>
      </c>
      <c r="E19">
        <f>input_2!C20-input_2!B20</f>
        <v>537</v>
      </c>
      <c r="F19">
        <f>input_2!D20-input_2!C20</f>
        <v>-36</v>
      </c>
      <c r="G19">
        <f>input_2!E20-input_2!D20</f>
        <v>85</v>
      </c>
      <c r="H19">
        <f>input_2!F20-input_2!E20</f>
        <v>444</v>
      </c>
      <c r="I19">
        <f>input_2!G20-input_2!F20</f>
        <v>347</v>
      </c>
      <c r="J19">
        <f>input_2!H20-input_2!G20</f>
        <v>424</v>
      </c>
      <c r="K19">
        <f>input_2!I20-input_2!H20</f>
        <v>-175</v>
      </c>
      <c r="L19">
        <f>input_2!J20-input_2!I20</f>
        <v>-737</v>
      </c>
      <c r="M19">
        <f>input_2!K20-input_2!J20</f>
        <v>-853</v>
      </c>
      <c r="N19">
        <f>input_2!L20-input_2!K20</f>
        <v>-200</v>
      </c>
      <c r="O19">
        <f>input_2!M20-input_2!L20</f>
        <v>-310</v>
      </c>
    </row>
    <row r="20" spans="3:15">
      <c r="C20">
        <f>input_2!A21</f>
        <v>2009</v>
      </c>
      <c r="D20">
        <f>input_2!B21-input_2!M20</f>
        <v>193</v>
      </c>
      <c r="E20">
        <f>input_2!C21-input_2!B21</f>
        <v>43</v>
      </c>
      <c r="F20">
        <f>input_2!D21-input_2!C21</f>
        <v>-100</v>
      </c>
      <c r="G20">
        <f>input_2!E21-input_2!D21</f>
        <v>-21</v>
      </c>
      <c r="H20">
        <f>input_2!F21-input_2!E21</f>
        <v>202</v>
      </c>
      <c r="I20">
        <f>input_2!G21-input_2!F21</f>
        <v>832</v>
      </c>
      <c r="J20">
        <f>input_2!H21-input_2!G21</f>
        <v>-37</v>
      </c>
      <c r="K20">
        <f>input_2!I21-input_2!H21</f>
        <v>-343</v>
      </c>
      <c r="L20">
        <f>input_2!J21-input_2!I21</f>
        <v>-614</v>
      </c>
      <c r="M20">
        <f>input_2!K21-input_2!J21</f>
        <v>-76</v>
      </c>
      <c r="N20">
        <f>input_2!L21-input_2!K21</f>
        <v>310</v>
      </c>
      <c r="O20">
        <f>input_2!M21-input_2!L21</f>
        <v>114</v>
      </c>
    </row>
    <row r="21" spans="3:15">
      <c r="C21">
        <f>input_2!A22</f>
        <v>2010</v>
      </c>
      <c r="D21">
        <f>input_2!B22-input_2!M21</f>
        <v>775</v>
      </c>
      <c r="E21">
        <f>input_2!C22-input_2!B22</f>
        <v>19</v>
      </c>
      <c r="F21">
        <f>input_2!D22-input_2!C22</f>
        <v>115</v>
      </c>
      <c r="G21">
        <f>input_2!E22-input_2!D22</f>
        <v>233</v>
      </c>
      <c r="H21">
        <f>input_2!F22-input_2!E22</f>
        <v>588</v>
      </c>
      <c r="I21">
        <f>input_2!G22-input_2!F22</f>
        <v>437</v>
      </c>
      <c r="J21">
        <f>input_2!H22-input_2!G22</f>
        <v>371</v>
      </c>
      <c r="K21">
        <f>input_2!I22-input_2!H22</f>
        <v>-16</v>
      </c>
      <c r="L21">
        <f>input_2!J22-input_2!I22</f>
        <v>-474</v>
      </c>
      <c r="M21">
        <f>input_2!K22-input_2!J22</f>
        <v>-265</v>
      </c>
      <c r="N21">
        <f>input_2!L22-input_2!K22</f>
        <v>163</v>
      </c>
      <c r="O21">
        <f>input_2!M22-input_2!L22</f>
        <v>462</v>
      </c>
    </row>
    <row r="22" spans="3:15">
      <c r="C22">
        <f>input_2!A23</f>
        <v>2011</v>
      </c>
      <c r="D22">
        <f>input_2!B23-input_2!M22</f>
        <v>224</v>
      </c>
      <c r="E22">
        <f>input_2!C23-input_2!B23</f>
        <v>471</v>
      </c>
      <c r="F22">
        <f>input_2!D23-input_2!C23</f>
        <v>290</v>
      </c>
      <c r="G22">
        <f>input_2!E23-input_2!D23</f>
        <v>517</v>
      </c>
      <c r="H22">
        <f>input_2!F23-input_2!E23</f>
        <v>32</v>
      </c>
      <c r="I22">
        <f>input_2!G23-input_2!F23</f>
        <v>881</v>
      </c>
      <c r="J22">
        <f>input_2!H23-input_2!G23</f>
        <v>221</v>
      </c>
      <c r="K22">
        <f>input_2!I23-input_2!H23</f>
        <v>2</v>
      </c>
      <c r="L22">
        <f>input_2!J23-input_2!I23</f>
        <v>-686</v>
      </c>
      <c r="M22">
        <f>input_2!K23-input_2!J23</f>
        <v>-443</v>
      </c>
      <c r="N22">
        <f>input_2!L23-input_2!K23</f>
        <v>-280</v>
      </c>
      <c r="O22">
        <f>input_2!M23-input_2!L23</f>
        <v>433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"/>
  <dimension ref="C2:O22"/>
  <sheetViews>
    <sheetView workbookViewId="0"/>
  </sheetViews>
  <sheetFormatPr defaultRowHeight="15"/>
  <cols>
    <col min="1" max="2" width="1.7109375" customWidth="1"/>
  </cols>
  <sheetData>
    <row r="2" spans="3:15">
      <c r="D2" s="14" t="s">
        <v>22</v>
      </c>
    </row>
    <row r="7" spans="3:15">
      <c r="D7">
        <f>input_2!B7</f>
        <v>1</v>
      </c>
      <c r="E7">
        <f>input_2!C7</f>
        <v>2</v>
      </c>
      <c r="F7">
        <f>input_2!D7</f>
        <v>3</v>
      </c>
      <c r="G7">
        <f>input_2!E7</f>
        <v>4</v>
      </c>
      <c r="H7">
        <f>input_2!F7</f>
        <v>5</v>
      </c>
      <c r="I7">
        <f>input_2!G7</f>
        <v>6</v>
      </c>
      <c r="J7">
        <f>input_2!H7</f>
        <v>7</v>
      </c>
      <c r="K7">
        <f>input_2!I7</f>
        <v>8</v>
      </c>
      <c r="L7">
        <f>input_2!J7</f>
        <v>9</v>
      </c>
      <c r="M7">
        <f>input_2!K7</f>
        <v>10</v>
      </c>
      <c r="N7">
        <f>input_2!L7</f>
        <v>11</v>
      </c>
      <c r="O7">
        <f>input_2!M7</f>
        <v>12</v>
      </c>
    </row>
    <row r="8" spans="3:15">
      <c r="C8">
        <f>calc_1b!C8</f>
        <v>1997</v>
      </c>
      <c r="D8">
        <f>IF(ISERROR(VLOOKUP($C8&amp;":"&amp;D$7,input_5!$E$6:$E$35,1,FALSE)),1,0)</f>
        <v>1</v>
      </c>
      <c r="E8">
        <f>IF(ISERROR(VLOOKUP($C8&amp;":"&amp;E$7,input_5!$E$6:$E$35,1,FALSE)),1,0)</f>
        <v>1</v>
      </c>
      <c r="F8">
        <f>IF(ISERROR(VLOOKUP($C8&amp;":"&amp;F$7,input_5!$E$6:$E$35,1,FALSE)),1,0)</f>
        <v>1</v>
      </c>
      <c r="G8">
        <f>IF(ISERROR(VLOOKUP($C8&amp;":"&amp;G$7,input_5!$E$6:$E$35,1,FALSE)),1,0)</f>
        <v>1</v>
      </c>
      <c r="H8">
        <f>IF(ISERROR(VLOOKUP($C8&amp;":"&amp;H$7,input_5!$E$6:$E$35,1,FALSE)),1,0)</f>
        <v>1</v>
      </c>
      <c r="I8">
        <f>IF(ISERROR(VLOOKUP($C8&amp;":"&amp;I$7,input_5!$E$6:$E$35,1,FALSE)),1,0)</f>
        <v>1</v>
      </c>
      <c r="J8">
        <f>IF(ISERROR(VLOOKUP($C8&amp;":"&amp;J$7,input_5!$E$6:$E$35,1,FALSE)),1,0)</f>
        <v>1</v>
      </c>
      <c r="K8">
        <f>IF(ISERROR(VLOOKUP($C8&amp;":"&amp;K$7,input_5!$E$6:$E$35,1,FALSE)),1,0)</f>
        <v>1</v>
      </c>
      <c r="L8">
        <f>IF(ISERROR(VLOOKUP($C8&amp;":"&amp;L$7,input_5!$E$6:$E$35,1,FALSE)),1,0)</f>
        <v>1</v>
      </c>
      <c r="M8">
        <f>IF(ISERROR(VLOOKUP($C8&amp;":"&amp;M$7,input_5!$E$6:$E$35,1,FALSE)),1,0)</f>
        <v>0</v>
      </c>
      <c r="N8">
        <f>IF(ISERROR(VLOOKUP($C8&amp;":"&amp;N$7,input_5!$E$6:$E$35,1,FALSE)),1,0)</f>
        <v>1</v>
      </c>
      <c r="O8">
        <f>IF(ISERROR(VLOOKUP($C8&amp;":"&amp;O$7,input_5!$E$6:$E$35,1,FALSE)),1,0)</f>
        <v>1</v>
      </c>
    </row>
    <row r="9" spans="3:15">
      <c r="C9">
        <f>calc_1b!C9</f>
        <v>1998</v>
      </c>
      <c r="D9">
        <f>IF(ISERROR(VLOOKUP($C9&amp;":"&amp;D$7,input_5!$E$6:$E$35,1,FALSE)),1,0)</f>
        <v>1</v>
      </c>
      <c r="E9">
        <f>IF(ISERROR(VLOOKUP($C9&amp;":"&amp;E$7,input_5!$E$6:$E$35,1,FALSE)),1,0)</f>
        <v>1</v>
      </c>
      <c r="F9">
        <f>IF(ISERROR(VLOOKUP($C9&amp;":"&amp;F$7,input_5!$E$6:$E$35,1,FALSE)),1,0)</f>
        <v>1</v>
      </c>
      <c r="G9">
        <f>IF(ISERROR(VLOOKUP($C9&amp;":"&amp;G$7,input_5!$E$6:$E$35,1,FALSE)),1,0)</f>
        <v>1</v>
      </c>
      <c r="H9">
        <f>IF(ISERROR(VLOOKUP($C9&amp;":"&amp;H$7,input_5!$E$6:$E$35,1,FALSE)),1,0)</f>
        <v>1</v>
      </c>
      <c r="I9">
        <f>IF(ISERROR(VLOOKUP($C9&amp;":"&amp;I$7,input_5!$E$6:$E$35,1,FALSE)),1,0)</f>
        <v>1</v>
      </c>
      <c r="J9">
        <f>IF(ISERROR(VLOOKUP($C9&amp;":"&amp;J$7,input_5!$E$6:$E$35,1,FALSE)),1,0)</f>
        <v>1</v>
      </c>
      <c r="K9">
        <f>IF(ISERROR(VLOOKUP($C9&amp;":"&amp;K$7,input_5!$E$6:$E$35,1,FALSE)),1,0)</f>
        <v>1</v>
      </c>
      <c r="L9">
        <f>IF(ISERROR(VLOOKUP($C9&amp;":"&amp;L$7,input_5!$E$6:$E$35,1,FALSE)),1,0)</f>
        <v>1</v>
      </c>
      <c r="M9">
        <f>IF(ISERROR(VLOOKUP($C9&amp;":"&amp;M$7,input_5!$E$6:$E$35,1,FALSE)),1,0)</f>
        <v>1</v>
      </c>
      <c r="N9">
        <f>IF(ISERROR(VLOOKUP($C9&amp;":"&amp;N$7,input_5!$E$6:$E$35,1,FALSE)),1,0)</f>
        <v>1</v>
      </c>
      <c r="O9">
        <f>IF(ISERROR(VLOOKUP($C9&amp;":"&amp;O$7,input_5!$E$6:$E$35,1,FALSE)),1,0)</f>
        <v>1</v>
      </c>
    </row>
    <row r="10" spans="3:15">
      <c r="C10">
        <f>calc_1b!C10</f>
        <v>1999</v>
      </c>
      <c r="D10">
        <f>IF(ISERROR(VLOOKUP($C10&amp;":"&amp;D$7,input_5!$E$6:$E$35,1,FALSE)),1,0)</f>
        <v>1</v>
      </c>
      <c r="E10">
        <f>IF(ISERROR(VLOOKUP($C10&amp;":"&amp;E$7,input_5!$E$6:$E$35,1,FALSE)),1,0)</f>
        <v>1</v>
      </c>
      <c r="F10">
        <f>IF(ISERROR(VLOOKUP($C10&amp;":"&amp;F$7,input_5!$E$6:$E$35,1,FALSE)),1,0)</f>
        <v>1</v>
      </c>
      <c r="G10">
        <f>IF(ISERROR(VLOOKUP($C10&amp;":"&amp;G$7,input_5!$E$6:$E$35,1,FALSE)),1,0)</f>
        <v>1</v>
      </c>
      <c r="H10">
        <f>IF(ISERROR(VLOOKUP($C10&amp;":"&amp;H$7,input_5!$E$6:$E$35,1,FALSE)),1,0)</f>
        <v>1</v>
      </c>
      <c r="I10">
        <f>IF(ISERROR(VLOOKUP($C10&amp;":"&amp;I$7,input_5!$E$6:$E$35,1,FALSE)),1,0)</f>
        <v>1</v>
      </c>
      <c r="J10">
        <f>IF(ISERROR(VLOOKUP($C10&amp;":"&amp;J$7,input_5!$E$6:$E$35,1,FALSE)),1,0)</f>
        <v>1</v>
      </c>
      <c r="K10">
        <f>IF(ISERROR(VLOOKUP($C10&amp;":"&amp;K$7,input_5!$E$6:$E$35,1,FALSE)),1,0)</f>
        <v>1</v>
      </c>
      <c r="L10">
        <f>IF(ISERROR(VLOOKUP($C10&amp;":"&amp;L$7,input_5!$E$6:$E$35,1,FALSE)),1,0)</f>
        <v>1</v>
      </c>
      <c r="M10">
        <f>IF(ISERROR(VLOOKUP($C10&amp;":"&amp;M$7,input_5!$E$6:$E$35,1,FALSE)),1,0)</f>
        <v>1</v>
      </c>
      <c r="N10">
        <f>IF(ISERROR(VLOOKUP($C10&amp;":"&amp;N$7,input_5!$E$6:$E$35,1,FALSE)),1,0)</f>
        <v>1</v>
      </c>
      <c r="O10">
        <f>IF(ISERROR(VLOOKUP($C10&amp;":"&amp;O$7,input_5!$E$6:$E$35,1,FALSE)),1,0)</f>
        <v>1</v>
      </c>
    </row>
    <row r="11" spans="3:15">
      <c r="C11">
        <f>calc_1b!C11</f>
        <v>2000</v>
      </c>
      <c r="D11">
        <f>IF(ISERROR(VLOOKUP($C11&amp;":"&amp;D$7,input_5!$E$6:$E$35,1,FALSE)),1,0)</f>
        <v>1</v>
      </c>
      <c r="E11">
        <f>IF(ISERROR(VLOOKUP($C11&amp;":"&amp;E$7,input_5!$E$6:$E$35,1,FALSE)),1,0)</f>
        <v>1</v>
      </c>
      <c r="F11">
        <f>IF(ISERROR(VLOOKUP($C11&amp;":"&amp;F$7,input_5!$E$6:$E$35,1,FALSE)),1,0)</f>
        <v>1</v>
      </c>
      <c r="G11">
        <f>IF(ISERROR(VLOOKUP($C11&amp;":"&amp;G$7,input_5!$E$6:$E$35,1,FALSE)),1,0)</f>
        <v>1</v>
      </c>
      <c r="H11">
        <f>IF(ISERROR(VLOOKUP($C11&amp;":"&amp;H$7,input_5!$E$6:$E$35,1,FALSE)),1,0)</f>
        <v>1</v>
      </c>
      <c r="I11">
        <f>IF(ISERROR(VLOOKUP($C11&amp;":"&amp;I$7,input_5!$E$6:$E$35,1,FALSE)),1,0)</f>
        <v>1</v>
      </c>
      <c r="J11">
        <f>IF(ISERROR(VLOOKUP($C11&amp;":"&amp;J$7,input_5!$E$6:$E$35,1,FALSE)),1,0)</f>
        <v>1</v>
      </c>
      <c r="K11">
        <f>IF(ISERROR(VLOOKUP($C11&amp;":"&amp;K$7,input_5!$E$6:$E$35,1,FALSE)),1,0)</f>
        <v>1</v>
      </c>
      <c r="L11">
        <f>IF(ISERROR(VLOOKUP($C11&amp;":"&amp;L$7,input_5!$E$6:$E$35,1,FALSE)),1,0)</f>
        <v>1</v>
      </c>
      <c r="M11">
        <f>IF(ISERROR(VLOOKUP($C11&amp;":"&amp;M$7,input_5!$E$6:$E$35,1,FALSE)),1,0)</f>
        <v>1</v>
      </c>
      <c r="N11">
        <f>IF(ISERROR(VLOOKUP($C11&amp;":"&amp;N$7,input_5!$E$6:$E$35,1,FALSE)),1,0)</f>
        <v>1</v>
      </c>
      <c r="O11">
        <f>IF(ISERROR(VLOOKUP($C11&amp;":"&amp;O$7,input_5!$E$6:$E$35,1,FALSE)),1,0)</f>
        <v>1</v>
      </c>
    </row>
    <row r="12" spans="3:15">
      <c r="C12">
        <f>calc_1b!C12</f>
        <v>2001</v>
      </c>
      <c r="D12">
        <f>IF(ISERROR(VLOOKUP($C12&amp;":"&amp;D$7,input_5!$E$6:$E$35,1,FALSE)),1,0)</f>
        <v>1</v>
      </c>
      <c r="E12">
        <f>IF(ISERROR(VLOOKUP($C12&amp;":"&amp;E$7,input_5!$E$6:$E$35,1,FALSE)),1,0)</f>
        <v>1</v>
      </c>
      <c r="F12">
        <f>IF(ISERROR(VLOOKUP($C12&amp;":"&amp;F$7,input_5!$E$6:$E$35,1,FALSE)),1,0)</f>
        <v>1</v>
      </c>
      <c r="G12">
        <f>IF(ISERROR(VLOOKUP($C12&amp;":"&amp;G$7,input_5!$E$6:$E$35,1,FALSE)),1,0)</f>
        <v>1</v>
      </c>
      <c r="H12">
        <f>IF(ISERROR(VLOOKUP($C12&amp;":"&amp;H$7,input_5!$E$6:$E$35,1,FALSE)),1,0)</f>
        <v>1</v>
      </c>
      <c r="I12">
        <f>IF(ISERROR(VLOOKUP($C12&amp;":"&amp;I$7,input_5!$E$6:$E$35,1,FALSE)),1,0)</f>
        <v>1</v>
      </c>
      <c r="J12">
        <f>IF(ISERROR(VLOOKUP($C12&amp;":"&amp;J$7,input_5!$E$6:$E$35,1,FALSE)),1,0)</f>
        <v>1</v>
      </c>
      <c r="K12">
        <f>IF(ISERROR(VLOOKUP($C12&amp;":"&amp;K$7,input_5!$E$6:$E$35,1,FALSE)),1,0)</f>
        <v>1</v>
      </c>
      <c r="L12">
        <f>IF(ISERROR(VLOOKUP($C12&amp;":"&amp;L$7,input_5!$E$6:$E$35,1,FALSE)),1,0)</f>
        <v>1</v>
      </c>
      <c r="M12">
        <f>IF(ISERROR(VLOOKUP($C12&amp;":"&amp;M$7,input_5!$E$6:$E$35,1,FALSE)),1,0)</f>
        <v>1</v>
      </c>
      <c r="N12">
        <f>IF(ISERROR(VLOOKUP($C12&amp;":"&amp;N$7,input_5!$E$6:$E$35,1,FALSE)),1,0)</f>
        <v>1</v>
      </c>
      <c r="O12">
        <f>IF(ISERROR(VLOOKUP($C12&amp;":"&amp;O$7,input_5!$E$6:$E$35,1,FALSE)),1,0)</f>
        <v>1</v>
      </c>
    </row>
    <row r="13" spans="3:15">
      <c r="C13">
        <f>calc_1b!C13</f>
        <v>2002</v>
      </c>
      <c r="D13">
        <f>IF(ISERROR(VLOOKUP($C13&amp;":"&amp;D$7,input_5!$E$6:$E$35,1,FALSE)),1,0)</f>
        <v>1</v>
      </c>
      <c r="E13">
        <f>IF(ISERROR(VLOOKUP($C13&amp;":"&amp;E$7,input_5!$E$6:$E$35,1,FALSE)),1,0)</f>
        <v>1</v>
      </c>
      <c r="F13">
        <f>IF(ISERROR(VLOOKUP($C13&amp;":"&amp;F$7,input_5!$E$6:$E$35,1,FALSE)),1,0)</f>
        <v>1</v>
      </c>
      <c r="G13">
        <f>IF(ISERROR(VLOOKUP($C13&amp;":"&amp;G$7,input_5!$E$6:$E$35,1,FALSE)),1,0)</f>
        <v>1</v>
      </c>
      <c r="H13">
        <f>IF(ISERROR(VLOOKUP($C13&amp;":"&amp;H$7,input_5!$E$6:$E$35,1,FALSE)),1,0)</f>
        <v>1</v>
      </c>
      <c r="I13">
        <f>IF(ISERROR(VLOOKUP($C13&amp;":"&amp;I$7,input_5!$E$6:$E$35,1,FALSE)),1,0)</f>
        <v>1</v>
      </c>
      <c r="J13">
        <f>IF(ISERROR(VLOOKUP($C13&amp;":"&amp;J$7,input_5!$E$6:$E$35,1,FALSE)),1,0)</f>
        <v>1</v>
      </c>
      <c r="K13">
        <f>IF(ISERROR(VLOOKUP($C13&amp;":"&amp;K$7,input_5!$E$6:$E$35,1,FALSE)),1,0)</f>
        <v>1</v>
      </c>
      <c r="L13">
        <f>IF(ISERROR(VLOOKUP($C13&amp;":"&amp;L$7,input_5!$E$6:$E$35,1,FALSE)),1,0)</f>
        <v>1</v>
      </c>
      <c r="M13">
        <f>IF(ISERROR(VLOOKUP($C13&amp;":"&amp;M$7,input_5!$E$6:$E$35,1,FALSE)),1,0)</f>
        <v>1</v>
      </c>
      <c r="N13">
        <f>IF(ISERROR(VLOOKUP($C13&amp;":"&amp;N$7,input_5!$E$6:$E$35,1,FALSE)),1,0)</f>
        <v>1</v>
      </c>
      <c r="O13">
        <f>IF(ISERROR(VLOOKUP($C13&amp;":"&amp;O$7,input_5!$E$6:$E$35,1,FALSE)),1,0)</f>
        <v>1</v>
      </c>
    </row>
    <row r="14" spans="3:15">
      <c r="C14">
        <f>calc_1b!C14</f>
        <v>2003</v>
      </c>
      <c r="D14">
        <f>IF(ISERROR(VLOOKUP($C14&amp;":"&amp;D$7,input_5!$E$6:$E$35,1,FALSE)),1,0)</f>
        <v>1</v>
      </c>
      <c r="E14">
        <f>IF(ISERROR(VLOOKUP($C14&amp;":"&amp;E$7,input_5!$E$6:$E$35,1,FALSE)),1,0)</f>
        <v>1</v>
      </c>
      <c r="F14">
        <f>IF(ISERROR(VLOOKUP($C14&amp;":"&amp;F$7,input_5!$E$6:$E$35,1,FALSE)),1,0)</f>
        <v>1</v>
      </c>
      <c r="G14">
        <f>IF(ISERROR(VLOOKUP($C14&amp;":"&amp;G$7,input_5!$E$6:$E$35,1,FALSE)),1,0)</f>
        <v>1</v>
      </c>
      <c r="H14">
        <f>IF(ISERROR(VLOOKUP($C14&amp;":"&amp;H$7,input_5!$E$6:$E$35,1,FALSE)),1,0)</f>
        <v>1</v>
      </c>
      <c r="I14">
        <f>IF(ISERROR(VLOOKUP($C14&amp;":"&amp;I$7,input_5!$E$6:$E$35,1,FALSE)),1,0)</f>
        <v>1</v>
      </c>
      <c r="J14">
        <f>IF(ISERROR(VLOOKUP($C14&amp;":"&amp;J$7,input_5!$E$6:$E$35,1,FALSE)),1,0)</f>
        <v>1</v>
      </c>
      <c r="K14">
        <f>IF(ISERROR(VLOOKUP($C14&amp;":"&amp;K$7,input_5!$E$6:$E$35,1,FALSE)),1,0)</f>
        <v>1</v>
      </c>
      <c r="L14">
        <f>IF(ISERROR(VLOOKUP($C14&amp;":"&amp;L$7,input_5!$E$6:$E$35,1,FALSE)),1,0)</f>
        <v>1</v>
      </c>
      <c r="M14">
        <f>IF(ISERROR(VLOOKUP($C14&amp;":"&amp;M$7,input_5!$E$6:$E$35,1,FALSE)),1,0)</f>
        <v>1</v>
      </c>
      <c r="N14">
        <f>IF(ISERROR(VLOOKUP($C14&amp;":"&amp;N$7,input_5!$E$6:$E$35,1,FALSE)),1,0)</f>
        <v>1</v>
      </c>
      <c r="O14">
        <f>IF(ISERROR(VLOOKUP($C14&amp;":"&amp;O$7,input_5!$E$6:$E$35,1,FALSE)),1,0)</f>
        <v>1</v>
      </c>
    </row>
    <row r="15" spans="3:15">
      <c r="C15">
        <f>calc_1b!C15</f>
        <v>2004</v>
      </c>
      <c r="D15">
        <f>IF(ISERROR(VLOOKUP($C15&amp;":"&amp;D$7,input_5!$E$6:$E$35,1,FALSE)),1,0)</f>
        <v>1</v>
      </c>
      <c r="E15">
        <f>IF(ISERROR(VLOOKUP($C15&amp;":"&amp;E$7,input_5!$E$6:$E$35,1,FALSE)),1,0)</f>
        <v>1</v>
      </c>
      <c r="F15">
        <f>IF(ISERROR(VLOOKUP($C15&amp;":"&amp;F$7,input_5!$E$6:$E$35,1,FALSE)),1,0)</f>
        <v>1</v>
      </c>
      <c r="G15">
        <f>IF(ISERROR(VLOOKUP($C15&amp;":"&amp;G$7,input_5!$E$6:$E$35,1,FALSE)),1,0)</f>
        <v>1</v>
      </c>
      <c r="H15">
        <f>IF(ISERROR(VLOOKUP($C15&amp;":"&amp;H$7,input_5!$E$6:$E$35,1,FALSE)),1,0)</f>
        <v>1</v>
      </c>
      <c r="I15">
        <f>IF(ISERROR(VLOOKUP($C15&amp;":"&amp;I$7,input_5!$E$6:$E$35,1,FALSE)),1,0)</f>
        <v>1</v>
      </c>
      <c r="J15">
        <f>IF(ISERROR(VLOOKUP($C15&amp;":"&amp;J$7,input_5!$E$6:$E$35,1,FALSE)),1,0)</f>
        <v>1</v>
      </c>
      <c r="K15">
        <f>IF(ISERROR(VLOOKUP($C15&amp;":"&amp;K$7,input_5!$E$6:$E$35,1,FALSE)),1,0)</f>
        <v>1</v>
      </c>
      <c r="L15">
        <f>IF(ISERROR(VLOOKUP($C15&amp;":"&amp;L$7,input_5!$E$6:$E$35,1,FALSE)),1,0)</f>
        <v>0</v>
      </c>
      <c r="M15">
        <f>IF(ISERROR(VLOOKUP($C15&amp;":"&amp;M$7,input_5!$E$6:$E$35,1,FALSE)),1,0)</f>
        <v>0</v>
      </c>
      <c r="N15">
        <f>IF(ISERROR(VLOOKUP($C15&amp;":"&amp;N$7,input_5!$E$6:$E$35,1,FALSE)),1,0)</f>
        <v>0</v>
      </c>
      <c r="O15">
        <f>IF(ISERROR(VLOOKUP($C15&amp;":"&amp;O$7,input_5!$E$6:$E$35,1,FALSE)),1,0)</f>
        <v>0</v>
      </c>
    </row>
    <row r="16" spans="3:15">
      <c r="C16">
        <f>calc_1b!C16</f>
        <v>2005</v>
      </c>
      <c r="D16">
        <f>IF(ISERROR(VLOOKUP($C16&amp;":"&amp;D$7,input_5!$E$6:$E$35,1,FALSE)),1,0)</f>
        <v>0</v>
      </c>
      <c r="E16">
        <f>IF(ISERROR(VLOOKUP($C16&amp;":"&amp;E$7,input_5!$E$6:$E$35,1,FALSE)),1,0)</f>
        <v>0</v>
      </c>
      <c r="F16">
        <f>IF(ISERROR(VLOOKUP($C16&amp;":"&amp;F$7,input_5!$E$6:$E$35,1,FALSE)),1,0)</f>
        <v>0</v>
      </c>
      <c r="G16">
        <f>IF(ISERROR(VLOOKUP($C16&amp;":"&amp;G$7,input_5!$E$6:$E$35,1,FALSE)),1,0)</f>
        <v>0</v>
      </c>
      <c r="H16">
        <f>IF(ISERROR(VLOOKUP($C16&amp;":"&amp;H$7,input_5!$E$6:$E$35,1,FALSE)),1,0)</f>
        <v>1</v>
      </c>
      <c r="I16">
        <f>IF(ISERROR(VLOOKUP($C16&amp;":"&amp;I$7,input_5!$E$6:$E$35,1,FALSE)),1,0)</f>
        <v>1</v>
      </c>
      <c r="J16">
        <f>IF(ISERROR(VLOOKUP($C16&amp;":"&amp;J$7,input_5!$E$6:$E$35,1,FALSE)),1,0)</f>
        <v>1</v>
      </c>
      <c r="K16">
        <f>IF(ISERROR(VLOOKUP($C16&amp;":"&amp;K$7,input_5!$E$6:$E$35,1,FALSE)),1,0)</f>
        <v>1</v>
      </c>
      <c r="L16">
        <f>IF(ISERROR(VLOOKUP($C16&amp;":"&amp;L$7,input_5!$E$6:$E$35,1,FALSE)),1,0)</f>
        <v>1</v>
      </c>
      <c r="M16">
        <f>IF(ISERROR(VLOOKUP($C16&amp;":"&amp;M$7,input_5!$E$6:$E$35,1,FALSE)),1,0)</f>
        <v>1</v>
      </c>
      <c r="N16">
        <f>IF(ISERROR(VLOOKUP($C16&amp;":"&amp;N$7,input_5!$E$6:$E$35,1,FALSE)),1,0)</f>
        <v>1</v>
      </c>
      <c r="O16">
        <f>IF(ISERROR(VLOOKUP($C16&amp;":"&amp;O$7,input_5!$E$6:$E$35,1,FALSE)),1,0)</f>
        <v>1</v>
      </c>
    </row>
    <row r="17" spans="3:15">
      <c r="C17">
        <f>calc_1b!C17</f>
        <v>2006</v>
      </c>
      <c r="D17">
        <f>IF(ISERROR(VLOOKUP($C17&amp;":"&amp;D$7,input_5!$E$6:$E$35,1,FALSE)),1,0)</f>
        <v>1</v>
      </c>
      <c r="E17">
        <f>IF(ISERROR(VLOOKUP($C17&amp;":"&amp;E$7,input_5!$E$6:$E$35,1,FALSE)),1,0)</f>
        <v>1</v>
      </c>
      <c r="F17">
        <f>IF(ISERROR(VLOOKUP($C17&amp;":"&amp;F$7,input_5!$E$6:$E$35,1,FALSE)),1,0)</f>
        <v>1</v>
      </c>
      <c r="G17">
        <f>IF(ISERROR(VLOOKUP($C17&amp;":"&amp;G$7,input_5!$E$6:$E$35,1,FALSE)),1,0)</f>
        <v>1</v>
      </c>
      <c r="H17">
        <f>IF(ISERROR(VLOOKUP($C17&amp;":"&amp;H$7,input_5!$E$6:$E$35,1,FALSE)),1,0)</f>
        <v>1</v>
      </c>
      <c r="I17">
        <f>IF(ISERROR(VLOOKUP($C17&amp;":"&amp;I$7,input_5!$E$6:$E$35,1,FALSE)),1,0)</f>
        <v>1</v>
      </c>
      <c r="J17">
        <f>IF(ISERROR(VLOOKUP($C17&amp;":"&amp;J$7,input_5!$E$6:$E$35,1,FALSE)),1,0)</f>
        <v>1</v>
      </c>
      <c r="K17">
        <f>IF(ISERROR(VLOOKUP($C17&amp;":"&amp;K$7,input_5!$E$6:$E$35,1,FALSE)),1,0)</f>
        <v>1</v>
      </c>
      <c r="L17">
        <f>IF(ISERROR(VLOOKUP($C17&amp;":"&amp;L$7,input_5!$E$6:$E$35,1,FALSE)),1,0)</f>
        <v>1</v>
      </c>
      <c r="M17">
        <f>IF(ISERROR(VLOOKUP($C17&amp;":"&amp;M$7,input_5!$E$6:$E$35,1,FALSE)),1,0)</f>
        <v>1</v>
      </c>
      <c r="N17">
        <f>IF(ISERROR(VLOOKUP($C17&amp;":"&amp;N$7,input_5!$E$6:$E$35,1,FALSE)),1,0)</f>
        <v>1</v>
      </c>
      <c r="O17">
        <f>IF(ISERROR(VLOOKUP($C17&amp;":"&amp;O$7,input_5!$E$6:$E$35,1,FALSE)),1,0)</f>
        <v>1</v>
      </c>
    </row>
    <row r="18" spans="3:15">
      <c r="C18">
        <f>calc_1b!C18</f>
        <v>2007</v>
      </c>
      <c r="D18">
        <f>IF(ISERROR(VLOOKUP($C18&amp;":"&amp;D$7,input_5!$E$6:$E$35,1,FALSE)),1,0)</f>
        <v>1</v>
      </c>
      <c r="E18">
        <f>IF(ISERROR(VLOOKUP($C18&amp;":"&amp;E$7,input_5!$E$6:$E$35,1,FALSE)),1,0)</f>
        <v>1</v>
      </c>
      <c r="F18">
        <f>IF(ISERROR(VLOOKUP($C18&amp;":"&amp;F$7,input_5!$E$6:$E$35,1,FALSE)),1,0)</f>
        <v>1</v>
      </c>
      <c r="G18">
        <f>IF(ISERROR(VLOOKUP($C18&amp;":"&amp;G$7,input_5!$E$6:$E$35,1,FALSE)),1,0)</f>
        <v>1</v>
      </c>
      <c r="H18">
        <f>IF(ISERROR(VLOOKUP($C18&amp;":"&amp;H$7,input_5!$E$6:$E$35,1,FALSE)),1,0)</f>
        <v>1</v>
      </c>
      <c r="I18">
        <f>IF(ISERROR(VLOOKUP($C18&amp;":"&amp;I$7,input_5!$E$6:$E$35,1,FALSE)),1,0)</f>
        <v>1</v>
      </c>
      <c r="J18">
        <f>IF(ISERROR(VLOOKUP($C18&amp;":"&amp;J$7,input_5!$E$6:$E$35,1,FALSE)),1,0)</f>
        <v>1</v>
      </c>
      <c r="K18">
        <f>IF(ISERROR(VLOOKUP($C18&amp;":"&amp;K$7,input_5!$E$6:$E$35,1,FALSE)),1,0)</f>
        <v>1</v>
      </c>
      <c r="L18">
        <f>IF(ISERROR(VLOOKUP($C18&amp;":"&amp;L$7,input_5!$E$6:$E$35,1,FALSE)),1,0)</f>
        <v>1</v>
      </c>
      <c r="M18">
        <f>IF(ISERROR(VLOOKUP($C18&amp;":"&amp;M$7,input_5!$E$6:$E$35,1,FALSE)),1,0)</f>
        <v>1</v>
      </c>
      <c r="N18">
        <f>IF(ISERROR(VLOOKUP($C18&amp;":"&amp;N$7,input_5!$E$6:$E$35,1,FALSE)),1,0)</f>
        <v>1</v>
      </c>
      <c r="O18">
        <f>IF(ISERROR(VLOOKUP($C18&amp;":"&amp;O$7,input_5!$E$6:$E$35,1,FALSE)),1,0)</f>
        <v>1</v>
      </c>
    </row>
    <row r="19" spans="3:15">
      <c r="C19">
        <f>calc_1b!C19</f>
        <v>2008</v>
      </c>
      <c r="D19">
        <f>IF(ISERROR(VLOOKUP($C19&amp;":"&amp;D$7,input_5!$E$6:$E$35,1,FALSE)),1,0)</f>
        <v>1</v>
      </c>
      <c r="E19">
        <f>IF(ISERROR(VLOOKUP($C19&amp;":"&amp;E$7,input_5!$E$6:$E$35,1,FALSE)),1,0)</f>
        <v>1</v>
      </c>
      <c r="F19">
        <f>IF(ISERROR(VLOOKUP($C19&amp;":"&amp;F$7,input_5!$E$6:$E$35,1,FALSE)),1,0)</f>
        <v>1</v>
      </c>
      <c r="G19">
        <f>IF(ISERROR(VLOOKUP($C19&amp;":"&amp;G$7,input_5!$E$6:$E$35,1,FALSE)),1,0)</f>
        <v>1</v>
      </c>
      <c r="H19">
        <f>IF(ISERROR(VLOOKUP($C19&amp;":"&amp;H$7,input_5!$E$6:$E$35,1,FALSE)),1,0)</f>
        <v>1</v>
      </c>
      <c r="I19">
        <f>IF(ISERROR(VLOOKUP($C19&amp;":"&amp;I$7,input_5!$E$6:$E$35,1,FALSE)),1,0)</f>
        <v>1</v>
      </c>
      <c r="J19">
        <f>IF(ISERROR(VLOOKUP($C19&amp;":"&amp;J$7,input_5!$E$6:$E$35,1,FALSE)),1,0)</f>
        <v>1</v>
      </c>
      <c r="K19">
        <f>IF(ISERROR(VLOOKUP($C19&amp;":"&amp;K$7,input_5!$E$6:$E$35,1,FALSE)),1,0)</f>
        <v>1</v>
      </c>
      <c r="L19">
        <f>IF(ISERROR(VLOOKUP($C19&amp;":"&amp;L$7,input_5!$E$6:$E$35,1,FALSE)),1,0)</f>
        <v>1</v>
      </c>
      <c r="M19">
        <f>IF(ISERROR(VLOOKUP($C19&amp;":"&amp;M$7,input_5!$E$6:$E$35,1,FALSE)),1,0)</f>
        <v>1</v>
      </c>
      <c r="N19">
        <f>IF(ISERROR(VLOOKUP($C19&amp;":"&amp;N$7,input_5!$E$6:$E$35,1,FALSE)),1,0)</f>
        <v>1</v>
      </c>
      <c r="O19">
        <f>IF(ISERROR(VLOOKUP($C19&amp;":"&amp;O$7,input_5!$E$6:$E$35,1,FALSE)),1,0)</f>
        <v>1</v>
      </c>
    </row>
    <row r="20" spans="3:15">
      <c r="C20">
        <f>calc_1b!C20</f>
        <v>2009</v>
      </c>
      <c r="D20">
        <f>IF(ISERROR(VLOOKUP($C20&amp;":"&amp;D$7,input_5!$E$6:$E$35,1,FALSE)),1,0)</f>
        <v>1</v>
      </c>
      <c r="E20">
        <f>IF(ISERROR(VLOOKUP($C20&amp;":"&amp;E$7,input_5!$E$6:$E$35,1,FALSE)),1,0)</f>
        <v>1</v>
      </c>
      <c r="F20">
        <f>IF(ISERROR(VLOOKUP($C20&amp;":"&amp;F$7,input_5!$E$6:$E$35,1,FALSE)),1,0)</f>
        <v>1</v>
      </c>
      <c r="G20">
        <f>IF(ISERROR(VLOOKUP($C20&amp;":"&amp;G$7,input_5!$E$6:$E$35,1,FALSE)),1,0)</f>
        <v>1</v>
      </c>
      <c r="H20">
        <f>IF(ISERROR(VLOOKUP($C20&amp;":"&amp;H$7,input_5!$E$6:$E$35,1,FALSE)),1,0)</f>
        <v>1</v>
      </c>
      <c r="I20">
        <f>IF(ISERROR(VLOOKUP($C20&amp;":"&amp;I$7,input_5!$E$6:$E$35,1,FALSE)),1,0)</f>
        <v>1</v>
      </c>
      <c r="J20">
        <f>IF(ISERROR(VLOOKUP($C20&amp;":"&amp;J$7,input_5!$E$6:$E$35,1,FALSE)),1,0)</f>
        <v>1</v>
      </c>
      <c r="K20">
        <f>IF(ISERROR(VLOOKUP($C20&amp;":"&amp;K$7,input_5!$E$6:$E$35,1,FALSE)),1,0)</f>
        <v>1</v>
      </c>
      <c r="L20">
        <f>IF(ISERROR(VLOOKUP($C20&amp;":"&amp;L$7,input_5!$E$6:$E$35,1,FALSE)),1,0)</f>
        <v>1</v>
      </c>
      <c r="M20">
        <f>IF(ISERROR(VLOOKUP($C20&amp;":"&amp;M$7,input_5!$E$6:$E$35,1,FALSE)),1,0)</f>
        <v>1</v>
      </c>
      <c r="N20">
        <f>IF(ISERROR(VLOOKUP($C20&amp;":"&amp;N$7,input_5!$E$6:$E$35,1,FALSE)),1,0)</f>
        <v>1</v>
      </c>
      <c r="O20">
        <f>IF(ISERROR(VLOOKUP($C20&amp;":"&amp;O$7,input_5!$E$6:$E$35,1,FALSE)),1,0)</f>
        <v>1</v>
      </c>
    </row>
    <row r="21" spans="3:15">
      <c r="C21">
        <f>calc_1b!C21</f>
        <v>2010</v>
      </c>
      <c r="D21">
        <f>IF(ISERROR(VLOOKUP($C21&amp;":"&amp;D$7,input_5!$E$6:$E$35,1,FALSE)),1,0)</f>
        <v>1</v>
      </c>
      <c r="E21">
        <f>IF(ISERROR(VLOOKUP($C21&amp;":"&amp;E$7,input_5!$E$6:$E$35,1,FALSE)),1,0)</f>
        <v>1</v>
      </c>
      <c r="F21">
        <f>IF(ISERROR(VLOOKUP($C21&amp;":"&amp;F$7,input_5!$E$6:$E$35,1,FALSE)),1,0)</f>
        <v>1</v>
      </c>
      <c r="G21">
        <f>IF(ISERROR(VLOOKUP($C21&amp;":"&amp;G$7,input_5!$E$6:$E$35,1,FALSE)),1,0)</f>
        <v>1</v>
      </c>
      <c r="H21">
        <f>IF(ISERROR(VLOOKUP($C21&amp;":"&amp;H$7,input_5!$E$6:$E$35,1,FALSE)),1,0)</f>
        <v>1</v>
      </c>
      <c r="I21">
        <f>IF(ISERROR(VLOOKUP($C21&amp;":"&amp;I$7,input_5!$E$6:$E$35,1,FALSE)),1,0)</f>
        <v>1</v>
      </c>
      <c r="J21">
        <f>IF(ISERROR(VLOOKUP($C21&amp;":"&amp;J$7,input_5!$E$6:$E$35,1,FALSE)),1,0)</f>
        <v>1</v>
      </c>
      <c r="K21">
        <f>IF(ISERROR(VLOOKUP($C21&amp;":"&amp;K$7,input_5!$E$6:$E$35,1,FALSE)),1,0)</f>
        <v>1</v>
      </c>
      <c r="L21">
        <f>IF(ISERROR(VLOOKUP($C21&amp;":"&amp;L$7,input_5!$E$6:$E$35,1,FALSE)),1,0)</f>
        <v>1</v>
      </c>
      <c r="M21">
        <f>IF(ISERROR(VLOOKUP($C21&amp;":"&amp;M$7,input_5!$E$6:$E$35,1,FALSE)),1,0)</f>
        <v>1</v>
      </c>
      <c r="N21">
        <f>IF(ISERROR(VLOOKUP($C21&amp;":"&amp;N$7,input_5!$E$6:$E$35,1,FALSE)),1,0)</f>
        <v>1</v>
      </c>
      <c r="O21">
        <f>IF(ISERROR(VLOOKUP($C21&amp;":"&amp;O$7,input_5!$E$6:$E$35,1,FALSE)),1,0)</f>
        <v>1</v>
      </c>
    </row>
    <row r="22" spans="3:15">
      <c r="C22">
        <f>calc_1b!C22</f>
        <v>2011</v>
      </c>
      <c r="D22">
        <f>IF(ISERROR(VLOOKUP($C22&amp;":"&amp;D$7,input_5!$E$6:$E$35,1,FALSE)),1,0)</f>
        <v>1</v>
      </c>
      <c r="E22">
        <f>IF(ISERROR(VLOOKUP($C22&amp;":"&amp;E$7,input_5!$E$6:$E$35,1,FALSE)),1,0)</f>
        <v>1</v>
      </c>
      <c r="F22">
        <f>IF(ISERROR(VLOOKUP($C22&amp;":"&amp;F$7,input_5!$E$6:$E$35,1,FALSE)),1,0)</f>
        <v>1</v>
      </c>
      <c r="G22">
        <f>IF(ISERROR(VLOOKUP($C22&amp;":"&amp;G$7,input_5!$E$6:$E$35,1,FALSE)),1,0)</f>
        <v>1</v>
      </c>
      <c r="H22">
        <f>IF(ISERROR(VLOOKUP($C22&amp;":"&amp;H$7,input_5!$E$6:$E$35,1,FALSE)),1,0)</f>
        <v>1</v>
      </c>
      <c r="I22">
        <f>IF(ISERROR(VLOOKUP($C22&amp;":"&amp;I$7,input_5!$E$6:$E$35,1,FALSE)),1,0)</f>
        <v>1</v>
      </c>
      <c r="J22">
        <f>IF(ISERROR(VLOOKUP($C22&amp;":"&amp;J$7,input_5!$E$6:$E$35,1,FALSE)),1,0)</f>
        <v>1</v>
      </c>
      <c r="K22">
        <f>IF(ISERROR(VLOOKUP($C22&amp;":"&amp;K$7,input_5!$E$6:$E$35,1,FALSE)),1,0)</f>
        <v>1</v>
      </c>
      <c r="L22">
        <f>IF(ISERROR(VLOOKUP($C22&amp;":"&amp;L$7,input_5!$E$6:$E$35,1,FALSE)),1,0)</f>
        <v>1</v>
      </c>
      <c r="M22">
        <f>IF(ISERROR(VLOOKUP($C22&amp;":"&amp;M$7,input_5!$E$6:$E$35,1,FALSE)),1,0)</f>
        <v>1</v>
      </c>
      <c r="N22">
        <f>IF(ISERROR(VLOOKUP($C22&amp;":"&amp;N$7,input_5!$E$6:$E$35,1,FALSE)),1,0)</f>
        <v>1</v>
      </c>
      <c r="O22">
        <f>IF(ISERROR(VLOOKUP($C22&amp;":"&amp;O$7,input_5!$E$6:$E$35,1,FALSE)),1,0)</f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C2:P26"/>
  <sheetViews>
    <sheetView workbookViewId="0"/>
  </sheetViews>
  <sheetFormatPr defaultRowHeight="15"/>
  <cols>
    <col min="1" max="2" width="1.7109375" customWidth="1"/>
  </cols>
  <sheetData>
    <row r="2" spans="3:15">
      <c r="D2" s="14" t="s">
        <v>23</v>
      </c>
    </row>
    <row r="7" spans="3:15">
      <c r="D7">
        <f>input_2!B7</f>
        <v>1</v>
      </c>
      <c r="E7">
        <f>input_2!C7</f>
        <v>2</v>
      </c>
      <c r="F7">
        <f>input_2!D7</f>
        <v>3</v>
      </c>
      <c r="G7">
        <f>input_2!E7</f>
        <v>4</v>
      </c>
      <c r="H7">
        <f>input_2!F7</f>
        <v>5</v>
      </c>
      <c r="I7">
        <f>input_2!G7</f>
        <v>6</v>
      </c>
      <c r="J7">
        <f>input_2!H7</f>
        <v>7</v>
      </c>
      <c r="K7">
        <f>input_2!I7</f>
        <v>8</v>
      </c>
      <c r="L7">
        <f>input_2!J7</f>
        <v>9</v>
      </c>
      <c r="M7">
        <f>input_2!K7</f>
        <v>10</v>
      </c>
      <c r="N7">
        <f>input_2!L7</f>
        <v>11</v>
      </c>
      <c r="O7">
        <f>input_2!M7</f>
        <v>12</v>
      </c>
    </row>
    <row r="8" spans="3:15">
      <c r="C8">
        <f>calc_1c!C8</f>
        <v>1997</v>
      </c>
      <c r="D8">
        <f>IF(calc_1c!D8=0,"",calc_1b!D8)</f>
        <v>790</v>
      </c>
      <c r="E8">
        <f>IF(calc_1c!E8=0,"",calc_1b!E8)</f>
        <v>868</v>
      </c>
      <c r="F8">
        <f>IF(calc_1c!F8=0,"",calc_1b!F8)</f>
        <v>759</v>
      </c>
      <c r="G8">
        <f>IF(calc_1c!G8=0,"",calc_1b!G8)</f>
        <v>977</v>
      </c>
      <c r="H8">
        <f>IF(calc_1c!H8=0,"",calc_1b!H8)</f>
        <v>754</v>
      </c>
      <c r="I8">
        <f>IF(calc_1c!I8=0,"",calc_1b!I8)</f>
        <v>985</v>
      </c>
      <c r="J8">
        <f>IF(calc_1c!J8=0,"",calc_1b!J8)</f>
        <v>1011</v>
      </c>
      <c r="K8">
        <f>IF(calc_1c!K8=0,"",calc_1b!K8)</f>
        <v>453</v>
      </c>
      <c r="L8">
        <f>IF(calc_1c!L8=0,"",calc_1b!L8)</f>
        <v>477</v>
      </c>
      <c r="M8" t="str">
        <f>IF(calc_1c!M8=0,"",calc_1b!M8)</f>
        <v/>
      </c>
      <c r="N8">
        <f>IF(calc_1c!N8=0,"",calc_1b!N8)</f>
        <v>446</v>
      </c>
      <c r="O8">
        <f>IF(calc_1c!O8=0,"",calc_1b!O8)</f>
        <v>237</v>
      </c>
    </row>
    <row r="9" spans="3:15">
      <c r="C9">
        <f>calc_1c!C9</f>
        <v>1998</v>
      </c>
      <c r="D9">
        <f>IF(calc_1c!D9=0,"",calc_1b!D9)</f>
        <v>582</v>
      </c>
      <c r="E9">
        <f>IF(calc_1c!E9=0,"",calc_1b!E9)</f>
        <v>902</v>
      </c>
      <c r="F9">
        <f>IF(calc_1c!F9=0,"",calc_1b!F9)</f>
        <v>580</v>
      </c>
      <c r="G9">
        <f>IF(calc_1c!G9=0,"",calc_1b!G9)</f>
        <v>652</v>
      </c>
      <c r="H9">
        <f>IF(calc_1c!H9=0,"",calc_1b!H9)</f>
        <v>618</v>
      </c>
      <c r="I9">
        <f>IF(calc_1c!I9=0,"",calc_1b!I9)</f>
        <v>883</v>
      </c>
      <c r="J9">
        <f>IF(calc_1c!J9=0,"",calc_1b!J9)</f>
        <v>844</v>
      </c>
      <c r="K9">
        <f>IF(calc_1c!K9=0,"",calc_1b!K9)</f>
        <v>527</v>
      </c>
      <c r="L9">
        <f>IF(calc_1c!L9=0,"",calc_1b!L9)</f>
        <v>352</v>
      </c>
      <c r="M9">
        <f>IF(calc_1c!M9=0,"",calc_1b!M9)</f>
        <v>51</v>
      </c>
      <c r="N9">
        <f>IF(calc_1c!N9=0,"",calc_1b!N9)</f>
        <v>278</v>
      </c>
      <c r="O9">
        <f>IF(calc_1c!O9=0,"",calc_1b!O9)</f>
        <v>565</v>
      </c>
    </row>
    <row r="10" spans="3:15">
      <c r="C10">
        <f>calc_1c!C10</f>
        <v>1999</v>
      </c>
      <c r="D10">
        <f>IF(calc_1c!D10=0,"",calc_1b!D10)</f>
        <v>855</v>
      </c>
      <c r="E10">
        <f>IF(calc_1c!E10=0,"",calc_1b!E10)</f>
        <v>1006</v>
      </c>
      <c r="F10">
        <f>IF(calc_1c!F10=0,"",calc_1b!F10)</f>
        <v>1021</v>
      </c>
      <c r="G10">
        <f>IF(calc_1c!G10=0,"",calc_1b!G10)</f>
        <v>973</v>
      </c>
      <c r="H10">
        <f>IF(calc_1c!H10=0,"",calc_1b!H10)</f>
        <v>626</v>
      </c>
      <c r="I10">
        <f>IF(calc_1c!I10=0,"",calc_1b!I10)</f>
        <v>697</v>
      </c>
      <c r="J10">
        <f>IF(calc_1c!J10=0,"",calc_1b!J10)</f>
        <v>842</v>
      </c>
      <c r="K10">
        <f>IF(calc_1c!K10=0,"",calc_1b!K10)</f>
        <v>776</v>
      </c>
      <c r="L10">
        <f>IF(calc_1c!L10=0,"",calc_1b!L10)</f>
        <v>349</v>
      </c>
      <c r="M10">
        <f>IF(calc_1c!M10=0,"",calc_1b!M10)</f>
        <v>438</v>
      </c>
      <c r="N10">
        <f>IF(calc_1c!N10=0,"",calc_1b!N10)</f>
        <v>264</v>
      </c>
      <c r="O10">
        <f>IF(calc_1c!O10=0,"",calc_1b!O10)</f>
        <v>333</v>
      </c>
    </row>
    <row r="11" spans="3:15">
      <c r="C11">
        <f>calc_1c!C11</f>
        <v>2000</v>
      </c>
      <c r="D11">
        <f>IF(calc_1c!D11=0,"",calc_1b!D11)</f>
        <v>649</v>
      </c>
      <c r="E11">
        <f>IF(calc_1c!E11=0,"",calc_1b!E11)</f>
        <v>684</v>
      </c>
      <c r="F11">
        <f>IF(calc_1c!F11=0,"",calc_1b!F11)</f>
        <v>578</v>
      </c>
      <c r="G11">
        <f>IF(calc_1c!G11=0,"",calc_1b!G11)</f>
        <v>1113</v>
      </c>
      <c r="H11">
        <f>IF(calc_1c!H11=0,"",calc_1b!H11)</f>
        <v>928</v>
      </c>
      <c r="I11">
        <f>IF(calc_1c!I11=0,"",calc_1b!I11)</f>
        <v>831</v>
      </c>
      <c r="J11">
        <f>IF(calc_1c!J11=0,"",calc_1b!J11)</f>
        <v>599</v>
      </c>
      <c r="K11">
        <f>IF(calc_1c!K11=0,"",calc_1b!K11)</f>
        <v>656</v>
      </c>
      <c r="L11">
        <f>IF(calc_1c!L11=0,"",calc_1b!L11)</f>
        <v>18</v>
      </c>
      <c r="M11">
        <f>IF(calc_1c!M11=0,"",calc_1b!M11)</f>
        <v>-225</v>
      </c>
      <c r="N11">
        <f>IF(calc_1c!N11=0,"",calc_1b!N11)</f>
        <v>350</v>
      </c>
      <c r="O11">
        <f>IF(calc_1c!O11=0,"",calc_1b!O11)</f>
        <v>372</v>
      </c>
    </row>
    <row r="12" spans="3:15">
      <c r="C12">
        <f>calc_1c!C12</f>
        <v>2001</v>
      </c>
      <c r="D12">
        <f>IF(calc_1c!D12=0,"",calc_1b!D12)</f>
        <v>734</v>
      </c>
      <c r="E12">
        <f>IF(calc_1c!E12=0,"",calc_1b!E12)</f>
        <v>591</v>
      </c>
      <c r="F12">
        <f>IF(calc_1c!F12=0,"",calc_1b!F12)</f>
        <v>825</v>
      </c>
      <c r="G12">
        <f>IF(calc_1c!G12=0,"",calc_1b!G12)</f>
        <v>321</v>
      </c>
      <c r="H12">
        <f>IF(calc_1c!H12=0,"",calc_1b!H12)</f>
        <v>506</v>
      </c>
      <c r="I12">
        <f>IF(calc_1c!I12=0,"",calc_1b!I12)</f>
        <v>799</v>
      </c>
      <c r="J12">
        <f>IF(calc_1c!J12=0,"",calc_1b!J12)</f>
        <v>539</v>
      </c>
      <c r="K12">
        <f>IF(calc_1c!K12=0,"",calc_1b!K12)</f>
        <v>610</v>
      </c>
      <c r="L12">
        <f>IF(calc_1c!L12=0,"",calc_1b!L12)</f>
        <v>-64</v>
      </c>
      <c r="M12">
        <f>IF(calc_1c!M12=0,"",calc_1b!M12)</f>
        <v>180</v>
      </c>
      <c r="N12">
        <f>IF(calc_1c!N12=0,"",calc_1b!N12)</f>
        <v>337</v>
      </c>
      <c r="O12">
        <f>IF(calc_1c!O12=0,"",calc_1b!O12)</f>
        <v>22</v>
      </c>
    </row>
    <row r="13" spans="3:15">
      <c r="C13">
        <f>calc_1c!C13</f>
        <v>2002</v>
      </c>
      <c r="D13">
        <f>IF(calc_1c!D13=0,"",calc_1b!D13)</f>
        <v>803</v>
      </c>
      <c r="E13">
        <f>IF(calc_1c!E13=0,"",calc_1b!E13)</f>
        <v>913</v>
      </c>
      <c r="F13">
        <f>IF(calc_1c!F13=0,"",calc_1b!F13)</f>
        <v>567</v>
      </c>
      <c r="G13">
        <f>IF(calc_1c!G13=0,"",calc_1b!G13)</f>
        <v>770</v>
      </c>
      <c r="H13">
        <f>IF(calc_1c!H13=0,"",calc_1b!H13)</f>
        <v>1089</v>
      </c>
      <c r="I13">
        <f>IF(calc_1c!I13=0,"",calc_1b!I13)</f>
        <v>468</v>
      </c>
      <c r="J13">
        <f>IF(calc_1c!J13=0,"",calc_1b!J13)</f>
        <v>789</v>
      </c>
      <c r="K13">
        <f>IF(calc_1c!K13=0,"",calc_1b!K13)</f>
        <v>847</v>
      </c>
      <c r="L13">
        <f>IF(calc_1c!L13=0,"",calc_1b!L13)</f>
        <v>-97</v>
      </c>
      <c r="M13">
        <f>IF(calc_1c!M13=0,"",calc_1b!M13)</f>
        <v>451</v>
      </c>
      <c r="N13">
        <f>IF(calc_1c!N13=0,"",calc_1b!N13)</f>
        <v>142</v>
      </c>
      <c r="O13">
        <f>IF(calc_1c!O13=0,"",calc_1b!O13)</f>
        <v>-53</v>
      </c>
    </row>
    <row r="14" spans="3:15">
      <c r="C14">
        <f>calc_1c!C14</f>
        <v>2003</v>
      </c>
      <c r="D14">
        <f>IF(calc_1c!D14=0,"",calc_1b!D14)</f>
        <v>1054</v>
      </c>
      <c r="E14">
        <f>IF(calc_1c!E14=0,"",calc_1b!E14)</f>
        <v>813</v>
      </c>
      <c r="F14">
        <f>IF(calc_1c!F14=0,"",calc_1b!F14)</f>
        <v>658</v>
      </c>
      <c r="G14">
        <f>IF(calc_1c!G14=0,"",calc_1b!G14)</f>
        <v>874</v>
      </c>
      <c r="H14">
        <f>IF(calc_1c!H14=0,"",calc_1b!H14)</f>
        <v>688</v>
      </c>
      <c r="I14">
        <f>IF(calc_1c!I14=0,"",calc_1b!I14)</f>
        <v>702</v>
      </c>
      <c r="J14">
        <f>IF(calc_1c!J14=0,"",calc_1b!J14)</f>
        <v>665</v>
      </c>
      <c r="K14">
        <f>IF(calc_1c!K14=0,"",calc_1b!K14)</f>
        <v>576</v>
      </c>
      <c r="L14">
        <f>IF(calc_1c!L14=0,"",calc_1b!L14)</f>
        <v>396</v>
      </c>
      <c r="M14">
        <f>IF(calc_1c!M14=0,"",calc_1b!M14)</f>
        <v>743</v>
      </c>
      <c r="N14">
        <f>IF(calc_1c!N14=0,"",calc_1b!N14)</f>
        <v>427</v>
      </c>
      <c r="O14">
        <f>IF(calc_1c!O14=0,"",calc_1b!O14)</f>
        <v>625</v>
      </c>
    </row>
    <row r="15" spans="3:15">
      <c r="C15">
        <f>calc_1c!C15</f>
        <v>2004</v>
      </c>
      <c r="D15">
        <f>IF(calc_1c!D15=0,"",calc_1b!D15)</f>
        <v>1345</v>
      </c>
      <c r="E15">
        <f>IF(calc_1c!E15=0,"",calc_1b!E15)</f>
        <v>617</v>
      </c>
      <c r="F15">
        <f>IF(calc_1c!F15=0,"",calc_1b!F15)</f>
        <v>983</v>
      </c>
      <c r="G15">
        <f>IF(calc_1c!G15=0,"",calc_1b!G15)</f>
        <v>871</v>
      </c>
      <c r="H15">
        <f>IF(calc_1c!H15=0,"",calc_1b!H15)</f>
        <v>946</v>
      </c>
      <c r="I15">
        <f>IF(calc_1c!I15=0,"",calc_1b!I15)</f>
        <v>915</v>
      </c>
      <c r="J15">
        <f>IF(calc_1c!J15=0,"",calc_1b!J15)</f>
        <v>1110</v>
      </c>
      <c r="K15">
        <f>IF(calc_1c!K15=0,"",calc_1b!K15)</f>
        <v>614</v>
      </c>
      <c r="L15" t="str">
        <f>IF(calc_1c!L15=0,"",calc_1b!L15)</f>
        <v/>
      </c>
      <c r="M15" t="str">
        <f>IF(calc_1c!M15=0,"",calc_1b!M15)</f>
        <v/>
      </c>
      <c r="N15" t="str">
        <f>IF(calc_1c!N15=0,"",calc_1b!N15)</f>
        <v/>
      </c>
      <c r="O15" t="str">
        <f>IF(calc_1c!O15=0,"",calc_1b!O15)</f>
        <v/>
      </c>
    </row>
    <row r="16" spans="3:15">
      <c r="C16">
        <f>calc_1c!C16</f>
        <v>2005</v>
      </c>
      <c r="D16" t="str">
        <f>IF(calc_1c!D16=0,"",calc_1b!D16)</f>
        <v/>
      </c>
      <c r="E16" t="str">
        <f>IF(calc_1c!E16=0,"",calc_1b!E16)</f>
        <v/>
      </c>
      <c r="F16" t="str">
        <f>IF(calc_1c!F16=0,"",calc_1b!F16)</f>
        <v/>
      </c>
      <c r="G16" t="str">
        <f>IF(calc_1c!G16=0,"",calc_1b!G16)</f>
        <v/>
      </c>
      <c r="H16">
        <f>IF(calc_1c!H16=0,"",calc_1b!H16)</f>
        <v>846</v>
      </c>
      <c r="I16">
        <f>IF(calc_1c!I16=0,"",calc_1b!I16)</f>
        <v>1194</v>
      </c>
      <c r="J16">
        <f>IF(calc_1c!J16=0,"",calc_1b!J16)</f>
        <v>442</v>
      </c>
      <c r="K16">
        <f>IF(calc_1c!K16=0,"",calc_1b!K16)</f>
        <v>503</v>
      </c>
      <c r="L16">
        <f>IF(calc_1c!L16=0,"",calc_1b!L16)</f>
        <v>865</v>
      </c>
      <c r="M16">
        <f>IF(calc_1c!M16=0,"",calc_1b!M16)</f>
        <v>321</v>
      </c>
      <c r="N16">
        <f>IF(calc_1c!N16=0,"",calc_1b!N16)</f>
        <v>590</v>
      </c>
      <c r="O16">
        <f>IF(calc_1c!O16=0,"",calc_1b!O16)</f>
        <v>930</v>
      </c>
    </row>
    <row r="17" spans="3:16">
      <c r="C17">
        <f>calc_1c!C17</f>
        <v>2006</v>
      </c>
      <c r="D17">
        <f>IF(calc_1c!D17=0,"",calc_1b!D17)</f>
        <v>1109</v>
      </c>
      <c r="E17">
        <f>IF(calc_1c!E17=0,"",calc_1b!E17)</f>
        <v>1488</v>
      </c>
      <c r="F17">
        <f>IF(calc_1c!F17=0,"",calc_1b!F17)</f>
        <v>1326</v>
      </c>
      <c r="G17">
        <f>IF(calc_1c!G17=0,"",calc_1b!G17)</f>
        <v>874</v>
      </c>
      <c r="H17">
        <f>IF(calc_1c!H17=0,"",calc_1b!H17)</f>
        <v>601</v>
      </c>
      <c r="I17">
        <f>IF(calc_1c!I17=0,"",calc_1b!I17)</f>
        <v>1015</v>
      </c>
      <c r="J17">
        <f>IF(calc_1c!J17=0,"",calc_1b!J17)</f>
        <v>775</v>
      </c>
      <c r="K17">
        <f>IF(calc_1c!K17=0,"",calc_1b!K17)</f>
        <v>987</v>
      </c>
      <c r="L17">
        <f>IF(calc_1c!L17=0,"",calc_1b!L17)</f>
        <v>878</v>
      </c>
      <c r="M17">
        <f>IF(calc_1c!M17=0,"",calc_1b!M17)</f>
        <v>407</v>
      </c>
      <c r="N17">
        <f>IF(calc_1c!N17=0,"",calc_1b!N17)</f>
        <v>344</v>
      </c>
      <c r="O17">
        <f>IF(calc_1c!O17=0,"",calc_1b!O17)</f>
        <v>459</v>
      </c>
    </row>
    <row r="18" spans="3:16">
      <c r="C18">
        <f>calc_1c!C18</f>
        <v>2007</v>
      </c>
      <c r="D18">
        <f>IF(calc_1c!D18=0,"",calc_1b!D18)</f>
        <v>1447</v>
      </c>
      <c r="E18">
        <f>IF(calc_1c!E18=0,"",calc_1b!E18)</f>
        <v>1473</v>
      </c>
      <c r="F18">
        <f>IF(calc_1c!F18=0,"",calc_1b!F18)</f>
        <v>1520</v>
      </c>
      <c r="G18">
        <f>IF(calc_1c!G18=0,"",calc_1b!G18)</f>
        <v>748</v>
      </c>
      <c r="H18">
        <f>IF(calc_1c!H18=0,"",calc_1b!H18)</f>
        <v>878</v>
      </c>
      <c r="I18">
        <f>IF(calc_1c!I18=0,"",calc_1b!I18)</f>
        <v>1472</v>
      </c>
      <c r="J18">
        <f>IF(calc_1c!J18=0,"",calc_1b!J18)</f>
        <v>539</v>
      </c>
      <c r="K18">
        <f>IF(calc_1c!K18=0,"",calc_1b!K18)</f>
        <v>1039</v>
      </c>
      <c r="L18">
        <f>IF(calc_1c!L18=0,"",calc_1b!L18)</f>
        <v>-542</v>
      </c>
      <c r="M18">
        <f>IF(calc_1c!M18=0,"",calc_1b!M18)</f>
        <v>191</v>
      </c>
      <c r="N18">
        <f>IF(calc_1c!N18=0,"",calc_1b!N18)</f>
        <v>-90</v>
      </c>
      <c r="O18">
        <f>IF(calc_1c!O18=0,"",calc_1b!O18)</f>
        <v>-229</v>
      </c>
    </row>
    <row r="19" spans="3:16">
      <c r="C19">
        <f>calc_1c!C19</f>
        <v>2008</v>
      </c>
      <c r="D19">
        <f>IF(calc_1c!D19=0,"",calc_1b!D19)</f>
        <v>1014</v>
      </c>
      <c r="E19">
        <f>IF(calc_1c!E19=0,"",calc_1b!E19)</f>
        <v>537</v>
      </c>
      <c r="F19">
        <f>IF(calc_1c!F19=0,"",calc_1b!F19)</f>
        <v>-36</v>
      </c>
      <c r="G19">
        <f>IF(calc_1c!G19=0,"",calc_1b!G19)</f>
        <v>85</v>
      </c>
      <c r="H19">
        <f>IF(calc_1c!H19=0,"",calc_1b!H19)</f>
        <v>444</v>
      </c>
      <c r="I19">
        <f>IF(calc_1c!I19=0,"",calc_1b!I19)</f>
        <v>347</v>
      </c>
      <c r="J19">
        <f>IF(calc_1c!J19=0,"",calc_1b!J19)</f>
        <v>424</v>
      </c>
      <c r="K19">
        <f>IF(calc_1c!K19=0,"",calc_1b!K19)</f>
        <v>-175</v>
      </c>
      <c r="L19">
        <f>IF(calc_1c!L19=0,"",calc_1b!L19)</f>
        <v>-737</v>
      </c>
      <c r="M19">
        <f>IF(calc_1c!M19=0,"",calc_1b!M19)</f>
        <v>-853</v>
      </c>
      <c r="N19">
        <f>IF(calc_1c!N19=0,"",calc_1b!N19)</f>
        <v>-200</v>
      </c>
      <c r="O19">
        <f>IF(calc_1c!O19=0,"",calc_1b!O19)</f>
        <v>-310</v>
      </c>
    </row>
    <row r="20" spans="3:16">
      <c r="C20">
        <f>calc_1c!C20</f>
        <v>2009</v>
      </c>
      <c r="D20">
        <f>IF(calc_1c!D20=0,"",calc_1b!D20)</f>
        <v>193</v>
      </c>
      <c r="E20">
        <f>IF(calc_1c!E20=0,"",calc_1b!E20)</f>
        <v>43</v>
      </c>
      <c r="F20">
        <f>IF(calc_1c!F20=0,"",calc_1b!F20)</f>
        <v>-100</v>
      </c>
      <c r="G20">
        <f>IF(calc_1c!G20=0,"",calc_1b!G20)</f>
        <v>-21</v>
      </c>
      <c r="H20">
        <f>IF(calc_1c!H20=0,"",calc_1b!H20)</f>
        <v>202</v>
      </c>
      <c r="I20">
        <f>IF(calc_1c!I20=0,"",calc_1b!I20)</f>
        <v>832</v>
      </c>
      <c r="J20">
        <f>IF(calc_1c!J20=0,"",calc_1b!J20)</f>
        <v>-37</v>
      </c>
      <c r="K20">
        <f>IF(calc_1c!K20=0,"",calc_1b!K20)</f>
        <v>-343</v>
      </c>
      <c r="L20">
        <f>IF(calc_1c!L20=0,"",calc_1b!L20)</f>
        <v>-614</v>
      </c>
      <c r="M20">
        <f>IF(calc_1c!M20=0,"",calc_1b!M20)</f>
        <v>-76</v>
      </c>
      <c r="N20">
        <f>IF(calc_1c!N20=0,"",calc_1b!N20)</f>
        <v>310</v>
      </c>
      <c r="O20">
        <f>IF(calc_1c!O20=0,"",calc_1b!O20)</f>
        <v>114</v>
      </c>
    </row>
    <row r="21" spans="3:16">
      <c r="C21">
        <f>calc_1c!C21</f>
        <v>2010</v>
      </c>
      <c r="D21">
        <f>IF(calc_1c!D21=0,"",calc_1b!D21)</f>
        <v>775</v>
      </c>
      <c r="E21">
        <f>IF(calc_1c!E21=0,"",calc_1b!E21)</f>
        <v>19</v>
      </c>
      <c r="F21">
        <f>IF(calc_1c!F21=0,"",calc_1b!F21)</f>
        <v>115</v>
      </c>
      <c r="G21">
        <f>IF(calc_1c!G21=0,"",calc_1b!G21)</f>
        <v>233</v>
      </c>
      <c r="H21">
        <f>IF(calc_1c!H21=0,"",calc_1b!H21)</f>
        <v>588</v>
      </c>
      <c r="I21">
        <f>IF(calc_1c!I21=0,"",calc_1b!I21)</f>
        <v>437</v>
      </c>
      <c r="J21">
        <f>IF(calc_1c!J21=0,"",calc_1b!J21)</f>
        <v>371</v>
      </c>
      <c r="K21">
        <f>IF(calc_1c!K21=0,"",calc_1b!K21)</f>
        <v>-16</v>
      </c>
      <c r="L21">
        <f>IF(calc_1c!L21=0,"",calc_1b!L21)</f>
        <v>-474</v>
      </c>
      <c r="M21">
        <f>IF(calc_1c!M21=0,"",calc_1b!M21)</f>
        <v>-265</v>
      </c>
      <c r="N21">
        <f>IF(calc_1c!N21=0,"",calc_1b!N21)</f>
        <v>163</v>
      </c>
      <c r="O21">
        <f>IF(calc_1c!O21=0,"",calc_1b!O21)</f>
        <v>462</v>
      </c>
    </row>
    <row r="22" spans="3:16">
      <c r="C22">
        <f>calc_1c!C22</f>
        <v>2011</v>
      </c>
      <c r="D22">
        <f>IF(calc_1c!D22=0,"",calc_1b!D22)</f>
        <v>224</v>
      </c>
      <c r="E22">
        <f>IF(calc_1c!E22=0,"",calc_1b!E22)</f>
        <v>471</v>
      </c>
      <c r="F22">
        <f>IF(calc_1c!F22=0,"",calc_1b!F22)</f>
        <v>290</v>
      </c>
      <c r="G22">
        <f>IF(calc_1c!G22=0,"",calc_1b!G22)</f>
        <v>517</v>
      </c>
      <c r="H22">
        <f>IF(calc_1c!H22=0,"",calc_1b!H22)</f>
        <v>32</v>
      </c>
      <c r="I22">
        <f>IF(calc_1c!I22=0,"",calc_1b!I22)</f>
        <v>881</v>
      </c>
      <c r="J22">
        <f>IF(calc_1c!J22=0,"",calc_1b!J22)</f>
        <v>221</v>
      </c>
      <c r="K22">
        <f>IF(calc_1c!K22=0,"",calc_1b!K22)</f>
        <v>2</v>
      </c>
      <c r="L22">
        <f>IF(calc_1c!L22=0,"",calc_1b!L22)</f>
        <v>-686</v>
      </c>
      <c r="M22">
        <f>IF(calc_1c!M22=0,"",calc_1b!M22)</f>
        <v>-443</v>
      </c>
      <c r="N22">
        <f>IF(calc_1c!N22=0,"",calc_1b!N22)</f>
        <v>-280</v>
      </c>
      <c r="O22">
        <f>IF(calc_1c!O22=0,"",calc_1b!O22)</f>
        <v>433</v>
      </c>
    </row>
    <row r="24" spans="3:16">
      <c r="C24" t="s">
        <v>24</v>
      </c>
      <c r="D24">
        <f>AVERAGE(D8:D22)</f>
        <v>826.71428571428567</v>
      </c>
      <c r="E24">
        <f t="shared" ref="E24:O24" si="0">AVERAGE(E8:E22)</f>
        <v>744.64285714285711</v>
      </c>
      <c r="F24">
        <f t="shared" si="0"/>
        <v>649</v>
      </c>
      <c r="G24">
        <f t="shared" si="0"/>
        <v>641.92857142857144</v>
      </c>
      <c r="H24">
        <f t="shared" si="0"/>
        <v>649.73333333333335</v>
      </c>
      <c r="I24">
        <f t="shared" si="0"/>
        <v>830.5333333333333</v>
      </c>
      <c r="J24">
        <f t="shared" si="0"/>
        <v>608.93333333333328</v>
      </c>
      <c r="K24">
        <f t="shared" si="0"/>
        <v>470.4</v>
      </c>
      <c r="L24">
        <f t="shared" si="0"/>
        <v>8.6428571428571423</v>
      </c>
      <c r="M24">
        <f t="shared" si="0"/>
        <v>70.769230769230774</v>
      </c>
      <c r="N24">
        <f t="shared" si="0"/>
        <v>220.07142857142858</v>
      </c>
      <c r="O24">
        <f t="shared" si="0"/>
        <v>282.85714285714283</v>
      </c>
      <c r="P24">
        <f>SUM(D24:O24)</f>
        <v>6004.2263736263722</v>
      </c>
    </row>
    <row r="26" spans="3:16">
      <c r="C26" t="s">
        <v>76</v>
      </c>
      <c r="D26" s="9">
        <f>D24/$P$24</f>
        <v>0.13768872695167472</v>
      </c>
      <c r="E26" s="9">
        <f t="shared" ref="E26:O26" si="1">E24/$P$24</f>
        <v>0.1240197838665292</v>
      </c>
      <c r="F26" s="9">
        <f t="shared" si="1"/>
        <v>0.1080905281737443</v>
      </c>
      <c r="G26" s="9">
        <f t="shared" si="1"/>
        <v>0.10691278634134274</v>
      </c>
      <c r="H26" s="9">
        <f t="shared" si="1"/>
        <v>0.10821266436377114</v>
      </c>
      <c r="I26" s="9">
        <f t="shared" si="1"/>
        <v>0.13832478685038588</v>
      </c>
      <c r="J26" s="9">
        <f t="shared" si="1"/>
        <v>0.10141745088227842</v>
      </c>
      <c r="K26" s="9">
        <f t="shared" si="1"/>
        <v>7.8344814257210044E-2</v>
      </c>
      <c r="L26" s="9">
        <f t="shared" si="1"/>
        <v>1.4394622396019217E-3</v>
      </c>
      <c r="M26" s="9">
        <f t="shared" si="1"/>
        <v>1.1786569387204548E-2</v>
      </c>
      <c r="N26" s="9">
        <f t="shared" si="1"/>
        <v>3.6652753390194394E-2</v>
      </c>
      <c r="O26" s="9">
        <f t="shared" si="1"/>
        <v>4.7109673296062887E-2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C2:H319"/>
  <sheetViews>
    <sheetView workbookViewId="0"/>
  </sheetViews>
  <sheetFormatPr defaultRowHeight="15"/>
  <cols>
    <col min="1" max="2" width="1.7109375" customWidth="1"/>
    <col min="3" max="3" width="6.7109375" customWidth="1"/>
    <col min="4" max="5" width="7.7109375" customWidth="1"/>
    <col min="7" max="7" width="1.7109375" customWidth="1"/>
    <col min="8" max="8" width="18.7109375" bestFit="1" customWidth="1"/>
    <col min="9" max="9" width="1.7109375" customWidth="1"/>
  </cols>
  <sheetData>
    <row r="2" spans="3:8">
      <c r="C2" s="14" t="s">
        <v>32</v>
      </c>
    </row>
    <row r="7" spans="3:8">
      <c r="C7" s="15" t="s">
        <v>20</v>
      </c>
      <c r="D7" s="15" t="s">
        <v>19</v>
      </c>
      <c r="E7" s="15" t="s">
        <v>30</v>
      </c>
      <c r="F7" s="15" t="s">
        <v>25</v>
      </c>
      <c r="H7" s="18" t="s">
        <v>31</v>
      </c>
    </row>
    <row r="8" spans="3:8">
      <c r="C8">
        <v>1</v>
      </c>
      <c r="D8">
        <f>control!$D$4</f>
        <v>2012</v>
      </c>
      <c r="E8" t="str">
        <f>D8&amp;":"&amp;C8</f>
        <v>2012:1</v>
      </c>
      <c r="F8" s="17" t="str">
        <f>calc_1a!E6</f>
        <v>Actual</v>
      </c>
      <c r="H8" s="17">
        <f>IF(F8="Actual",input_1!C9,IF(F8="","",H7+F8))</f>
        <v>95738</v>
      </c>
    </row>
    <row r="9" spans="3:8">
      <c r="C9">
        <f>IF(C8=12,1,C8+1)</f>
        <v>2</v>
      </c>
      <c r="D9">
        <f t="shared" ref="D9:D72" si="0">IF(C9=1,D8+1,D8)</f>
        <v>2012</v>
      </c>
      <c r="E9" t="str">
        <f t="shared" ref="E9:E72" si="1">D9&amp;":"&amp;C9</f>
        <v>2012:2</v>
      </c>
      <c r="F9" s="17" t="str">
        <f>calc_1a!E7</f>
        <v>Actual</v>
      </c>
      <c r="H9" s="17">
        <f>IF(F9="Actual",input_1!C10,IF(F9="","",H8+F9))</f>
        <v>95918</v>
      </c>
    </row>
    <row r="10" spans="3:8">
      <c r="C10">
        <f t="shared" ref="C10:C73" si="2">IF(C9=12,1,C9+1)</f>
        <v>3</v>
      </c>
      <c r="D10">
        <f t="shared" si="0"/>
        <v>2012</v>
      </c>
      <c r="E10" t="str">
        <f t="shared" si="1"/>
        <v>2012:3</v>
      </c>
      <c r="F10" s="17" t="str">
        <f>calc_1a!E8</f>
        <v>Actual</v>
      </c>
      <c r="H10" s="17">
        <f>IF(F10="Actual",input_1!C11,IF(F10="","",H9+F10))</f>
        <v>96050</v>
      </c>
    </row>
    <row r="11" spans="3:8">
      <c r="C11">
        <f t="shared" si="2"/>
        <v>4</v>
      </c>
      <c r="D11">
        <f t="shared" si="0"/>
        <v>2012</v>
      </c>
      <c r="E11" t="str">
        <f t="shared" si="1"/>
        <v>2012:4</v>
      </c>
      <c r="F11" s="17" t="str">
        <f>calc_1a!E9</f>
        <v>Actual</v>
      </c>
      <c r="H11" s="17">
        <f>IF(F11="Actual",input_1!C12,IF(F11="","",H10+F11))</f>
        <v>96211</v>
      </c>
    </row>
    <row r="12" spans="3:8">
      <c r="C12">
        <f t="shared" si="2"/>
        <v>5</v>
      </c>
      <c r="D12">
        <f t="shared" si="0"/>
        <v>2012</v>
      </c>
      <c r="E12" t="str">
        <f t="shared" si="1"/>
        <v>2012:5</v>
      </c>
      <c r="F12" s="17" t="str">
        <f>calc_1a!E10</f>
        <v>Actual</v>
      </c>
      <c r="H12" s="17">
        <f>IF(F12="Actual",input_1!C13,IF(F12="","",H11+F12))</f>
        <v>96262</v>
      </c>
    </row>
    <row r="13" spans="3:8">
      <c r="C13">
        <f t="shared" si="2"/>
        <v>6</v>
      </c>
      <c r="D13">
        <f t="shared" si="0"/>
        <v>2012</v>
      </c>
      <c r="E13" t="str">
        <f t="shared" si="1"/>
        <v>2012:6</v>
      </c>
      <c r="F13" s="17" t="str">
        <f>calc_1a!E11</f>
        <v>Actual</v>
      </c>
      <c r="H13" s="17">
        <f>IF(F13="Actual",input_1!C14,IF(F13="","",H12+F13))</f>
        <v>96363</v>
      </c>
    </row>
    <row r="14" spans="3:8">
      <c r="C14">
        <f t="shared" si="2"/>
        <v>7</v>
      </c>
      <c r="D14">
        <f t="shared" si="0"/>
        <v>2012</v>
      </c>
      <c r="E14" t="str">
        <f t="shared" si="1"/>
        <v>2012:7</v>
      </c>
      <c r="F14" s="17" t="str">
        <f>calc_1a!E12</f>
        <v>Actual</v>
      </c>
      <c r="H14" s="17">
        <f>IF(F14="Actual",input_1!C15,IF(F14="","",H13+F14))</f>
        <v>96389</v>
      </c>
    </row>
    <row r="15" spans="3:8">
      <c r="C15">
        <f t="shared" si="2"/>
        <v>8</v>
      </c>
      <c r="D15">
        <f t="shared" si="0"/>
        <v>2012</v>
      </c>
      <c r="E15" t="str">
        <f t="shared" si="1"/>
        <v>2012:8</v>
      </c>
      <c r="F15" s="17" t="str">
        <f>calc_1a!E13</f>
        <v>Actual</v>
      </c>
      <c r="H15" s="17">
        <f>IF(F15="Actual",input_1!C16,IF(F15="","",H14+F15))</f>
        <v>96302</v>
      </c>
    </row>
    <row r="16" spans="3:8">
      <c r="C16">
        <f t="shared" si="2"/>
        <v>9</v>
      </c>
      <c r="D16">
        <f t="shared" si="0"/>
        <v>2012</v>
      </c>
      <c r="E16" t="str">
        <f t="shared" si="1"/>
        <v>2012:9</v>
      </c>
      <c r="F16" s="17" t="str">
        <f>calc_1a!E14</f>
        <v>Actual</v>
      </c>
      <c r="H16" s="17">
        <f>IF(F16="Actual",input_1!C17,IF(F16="","",H15+F16))</f>
        <v>96191</v>
      </c>
    </row>
    <row r="17" spans="3:8">
      <c r="C17">
        <f t="shared" si="2"/>
        <v>10</v>
      </c>
      <c r="D17">
        <f t="shared" si="0"/>
        <v>2012</v>
      </c>
      <c r="E17" t="str">
        <f t="shared" si="1"/>
        <v>2012:10</v>
      </c>
      <c r="F17" s="17" t="str">
        <f>calc_1a!E15</f>
        <v>Actual</v>
      </c>
      <c r="H17" s="17">
        <f>IF(F17="Actual",input_1!C18,IF(F17="","",H16+F17))</f>
        <v>95967</v>
      </c>
    </row>
    <row r="18" spans="3:8">
      <c r="C18">
        <f t="shared" si="2"/>
        <v>11</v>
      </c>
      <c r="D18">
        <f t="shared" si="0"/>
        <v>2012</v>
      </c>
      <c r="E18" t="str">
        <f t="shared" si="1"/>
        <v>2012:11</v>
      </c>
      <c r="F18" s="17">
        <f>calc_1a!E16</f>
        <v>38</v>
      </c>
      <c r="H18" s="17">
        <f>IF(F18="Actual",input_1!C19,IF(F18="","",H17+F18))</f>
        <v>96005</v>
      </c>
    </row>
    <row r="19" spans="3:8">
      <c r="C19">
        <f t="shared" si="2"/>
        <v>12</v>
      </c>
      <c r="D19">
        <f t="shared" si="0"/>
        <v>2012</v>
      </c>
      <c r="E19" t="str">
        <f t="shared" si="1"/>
        <v>2012:12</v>
      </c>
      <c r="F19" s="17">
        <f>calc_1a!E17</f>
        <v>63</v>
      </c>
      <c r="H19" s="17">
        <f>IF(F19="Actual",input_1!C20,IF(F19="","",H18+F19))</f>
        <v>96068</v>
      </c>
    </row>
    <row r="20" spans="3:8">
      <c r="C20">
        <f t="shared" si="2"/>
        <v>1</v>
      </c>
      <c r="D20">
        <f t="shared" si="0"/>
        <v>2013</v>
      </c>
      <c r="E20" t="str">
        <f t="shared" si="1"/>
        <v>2013:1</v>
      </c>
      <c r="F20" s="17">
        <f>calc_1a!E18</f>
        <v>60</v>
      </c>
      <c r="H20" s="17">
        <f>IF(F20="Actual",input_1!C21,IF(F20="","",H19+F20))</f>
        <v>96128</v>
      </c>
    </row>
    <row r="21" spans="3:8">
      <c r="C21">
        <f t="shared" si="2"/>
        <v>2</v>
      </c>
      <c r="D21">
        <f t="shared" si="0"/>
        <v>2013</v>
      </c>
      <c r="E21" t="str">
        <f t="shared" si="1"/>
        <v>2013:2</v>
      </c>
      <c r="F21" s="17">
        <f>calc_1a!E19</f>
        <v>172</v>
      </c>
      <c r="H21" s="17">
        <f>IF(F21="Actual",input_1!C22,IF(F21="","",H20+F21))</f>
        <v>96300</v>
      </c>
    </row>
    <row r="22" spans="3:8">
      <c r="C22">
        <f t="shared" si="2"/>
        <v>3</v>
      </c>
      <c r="D22">
        <f t="shared" si="0"/>
        <v>2013</v>
      </c>
      <c r="E22" t="str">
        <f t="shared" si="1"/>
        <v>2013:3</v>
      </c>
      <c r="F22" s="17">
        <f>calc_1a!E20</f>
        <v>134</v>
      </c>
      <c r="H22" s="17">
        <f>IF(F22="Actual",input_1!C23,IF(F22="","",H21+F22))</f>
        <v>96434</v>
      </c>
    </row>
    <row r="23" spans="3:8">
      <c r="C23">
        <f t="shared" si="2"/>
        <v>4</v>
      </c>
      <c r="D23">
        <f t="shared" si="0"/>
        <v>2013</v>
      </c>
      <c r="E23" t="str">
        <f t="shared" si="1"/>
        <v>2013:4</v>
      </c>
      <c r="F23" s="17">
        <f>calc_1a!E21</f>
        <v>101</v>
      </c>
      <c r="H23" s="17">
        <f>IF(F23="Actual",input_1!C24,IF(F23="","",H22+F23))</f>
        <v>96535</v>
      </c>
    </row>
    <row r="24" spans="3:8">
      <c r="C24">
        <f t="shared" si="2"/>
        <v>5</v>
      </c>
      <c r="D24">
        <f t="shared" si="0"/>
        <v>2013</v>
      </c>
      <c r="E24" t="str">
        <f t="shared" si="1"/>
        <v>2013:5</v>
      </c>
      <c r="F24" s="17">
        <f>calc_1a!E22</f>
        <v>40</v>
      </c>
      <c r="H24" s="17">
        <f>IF(F24="Actual",input_1!C25,IF(F24="","",H23+F24))</f>
        <v>96575</v>
      </c>
    </row>
    <row r="25" spans="3:8">
      <c r="C25">
        <f t="shared" si="2"/>
        <v>6</v>
      </c>
      <c r="D25">
        <f t="shared" si="0"/>
        <v>2013</v>
      </c>
      <c r="E25" t="str">
        <f t="shared" si="1"/>
        <v>2013:6</v>
      </c>
      <c r="F25" s="17">
        <f>calc_1a!E23</f>
        <v>223</v>
      </c>
      <c r="H25" s="17">
        <f>IF(F25="Actual",input_1!C26,IF(F25="","",H24+F25))</f>
        <v>96798</v>
      </c>
    </row>
    <row r="26" spans="3:8">
      <c r="C26">
        <f t="shared" si="2"/>
        <v>7</v>
      </c>
      <c r="D26">
        <f t="shared" si="0"/>
        <v>2013</v>
      </c>
      <c r="E26" t="str">
        <f t="shared" si="1"/>
        <v>2013:7</v>
      </c>
      <c r="F26" s="17">
        <f>calc_1a!E24</f>
        <v>71</v>
      </c>
      <c r="H26" s="17">
        <f>IF(F26="Actual",input_1!C27,IF(F26="","",H25+F26))</f>
        <v>96869</v>
      </c>
    </row>
    <row r="27" spans="3:8">
      <c r="C27">
        <f t="shared" si="2"/>
        <v>8</v>
      </c>
      <c r="D27">
        <f t="shared" si="0"/>
        <v>2013</v>
      </c>
      <c r="E27" t="str">
        <f t="shared" si="1"/>
        <v>2013:8</v>
      </c>
      <c r="F27" s="17">
        <f>calc_1a!E25</f>
        <v>85</v>
      </c>
      <c r="H27" s="17">
        <f>IF(F27="Actual",input_1!C28,IF(F27="","",H26+F27))</f>
        <v>96954</v>
      </c>
    </row>
    <row r="28" spans="3:8">
      <c r="C28">
        <f t="shared" si="2"/>
        <v>9</v>
      </c>
      <c r="D28">
        <f t="shared" si="0"/>
        <v>2013</v>
      </c>
      <c r="E28" t="str">
        <f t="shared" si="1"/>
        <v>2013:9</v>
      </c>
      <c r="F28" s="17">
        <f>calc_1a!E26</f>
        <v>-170</v>
      </c>
      <c r="H28" s="17">
        <f>IF(F28="Actual",input_1!C29,IF(F28="","",H27+F28))</f>
        <v>96784</v>
      </c>
    </row>
    <row r="29" spans="3:8">
      <c r="C29">
        <f t="shared" si="2"/>
        <v>10</v>
      </c>
      <c r="D29">
        <f t="shared" si="0"/>
        <v>2013</v>
      </c>
      <c r="E29" t="str">
        <f t="shared" si="1"/>
        <v>2013:10</v>
      </c>
      <c r="F29" s="17">
        <f>calc_1a!E27</f>
        <v>-126</v>
      </c>
      <c r="H29" s="17">
        <f>IF(F29="Actual",input_1!C30,IF(F29="","",H28+F29))</f>
        <v>96658</v>
      </c>
    </row>
    <row r="30" spans="3:8">
      <c r="C30">
        <f t="shared" si="2"/>
        <v>11</v>
      </c>
      <c r="D30">
        <f t="shared" si="0"/>
        <v>2013</v>
      </c>
      <c r="E30" t="str">
        <f t="shared" si="1"/>
        <v>2013:11</v>
      </c>
      <c r="F30" s="17">
        <f>calc_1a!E28</f>
        <v>-78</v>
      </c>
      <c r="H30" s="17">
        <f>IF(F30="Actual",input_1!C31,IF(F30="","",H29+F30))</f>
        <v>96580</v>
      </c>
    </row>
    <row r="31" spans="3:8">
      <c r="C31">
        <f t="shared" si="2"/>
        <v>12</v>
      </c>
      <c r="D31">
        <f t="shared" si="0"/>
        <v>2013</v>
      </c>
      <c r="E31" t="str">
        <f t="shared" si="1"/>
        <v>2013:12</v>
      </c>
      <c r="F31" s="17">
        <f>calc_1a!E29</f>
        <v>83</v>
      </c>
      <c r="H31" s="17">
        <f>IF(F31="Actual",input_1!C32,IF(F31="","",H30+F31))</f>
        <v>96663</v>
      </c>
    </row>
    <row r="32" spans="3:8">
      <c r="C32">
        <f t="shared" si="2"/>
        <v>1</v>
      </c>
      <c r="D32">
        <f t="shared" si="0"/>
        <v>2014</v>
      </c>
      <c r="E32" t="str">
        <f t="shared" si="1"/>
        <v>2014:1</v>
      </c>
      <c r="F32" s="17" t="str">
        <f>calc_1a!E30</f>
        <v/>
      </c>
      <c r="H32" s="17" t="str">
        <f>IF(F32="Actual",input_1!C33,IF(F32="","",H31+F32))</f>
        <v/>
      </c>
    </row>
    <row r="33" spans="3:8">
      <c r="C33">
        <f t="shared" si="2"/>
        <v>2</v>
      </c>
      <c r="D33">
        <f t="shared" si="0"/>
        <v>2014</v>
      </c>
      <c r="E33" t="str">
        <f t="shared" si="1"/>
        <v>2014:2</v>
      </c>
      <c r="F33" s="17" t="str">
        <f>calc_1a!E31</f>
        <v/>
      </c>
      <c r="H33" s="17" t="str">
        <f>IF(F33="Actual",input_1!C34,IF(F33="","",H32+F33))</f>
        <v/>
      </c>
    </row>
    <row r="34" spans="3:8">
      <c r="C34">
        <f t="shared" si="2"/>
        <v>3</v>
      </c>
      <c r="D34">
        <f t="shared" si="0"/>
        <v>2014</v>
      </c>
      <c r="E34" t="str">
        <f t="shared" si="1"/>
        <v>2014:3</v>
      </c>
      <c r="F34" s="17" t="str">
        <f>calc_1a!E32</f>
        <v/>
      </c>
      <c r="H34" s="17" t="str">
        <f>IF(F34="Actual",input_1!C35,IF(F34="","",H33+F34))</f>
        <v/>
      </c>
    </row>
    <row r="35" spans="3:8">
      <c r="C35">
        <f t="shared" si="2"/>
        <v>4</v>
      </c>
      <c r="D35">
        <f t="shared" si="0"/>
        <v>2014</v>
      </c>
      <c r="E35" t="str">
        <f t="shared" si="1"/>
        <v>2014:4</v>
      </c>
      <c r="F35" s="17" t="str">
        <f>calc_1a!E33</f>
        <v/>
      </c>
      <c r="H35" s="17" t="str">
        <f>IF(F35="Actual",input_1!C36,IF(F35="","",H34+F35))</f>
        <v/>
      </c>
    </row>
    <row r="36" spans="3:8">
      <c r="C36">
        <f t="shared" si="2"/>
        <v>5</v>
      </c>
      <c r="D36">
        <f t="shared" si="0"/>
        <v>2014</v>
      </c>
      <c r="E36" t="str">
        <f t="shared" si="1"/>
        <v>2014:5</v>
      </c>
      <c r="F36" s="17" t="str">
        <f>calc_1a!E34</f>
        <v/>
      </c>
      <c r="H36" s="17" t="str">
        <f>IF(F36="Actual",input_1!C37,IF(F36="","",H35+F36))</f>
        <v/>
      </c>
    </row>
    <row r="37" spans="3:8">
      <c r="C37">
        <f t="shared" si="2"/>
        <v>6</v>
      </c>
      <c r="D37">
        <f t="shared" si="0"/>
        <v>2014</v>
      </c>
      <c r="E37" t="str">
        <f t="shared" si="1"/>
        <v>2014:6</v>
      </c>
      <c r="F37" s="17" t="str">
        <f>calc_1a!E35</f>
        <v/>
      </c>
      <c r="H37" s="17" t="str">
        <f>IF(F37="Actual",input_1!C38,IF(F37="","",H36+F37))</f>
        <v/>
      </c>
    </row>
    <row r="38" spans="3:8">
      <c r="C38">
        <f t="shared" si="2"/>
        <v>7</v>
      </c>
      <c r="D38">
        <f t="shared" si="0"/>
        <v>2014</v>
      </c>
      <c r="E38" t="str">
        <f t="shared" si="1"/>
        <v>2014:7</v>
      </c>
      <c r="F38" s="17" t="str">
        <f>calc_1a!E36</f>
        <v/>
      </c>
      <c r="H38" s="17" t="str">
        <f>IF(F38="Actual",input_1!C39,IF(F38="","",H37+F38))</f>
        <v/>
      </c>
    </row>
    <row r="39" spans="3:8">
      <c r="C39">
        <f t="shared" si="2"/>
        <v>8</v>
      </c>
      <c r="D39">
        <f t="shared" si="0"/>
        <v>2014</v>
      </c>
      <c r="E39" t="str">
        <f t="shared" si="1"/>
        <v>2014:8</v>
      </c>
      <c r="F39" s="17" t="str">
        <f>calc_1a!E37</f>
        <v/>
      </c>
      <c r="H39" s="17" t="str">
        <f>IF(F39="Actual",input_1!C40,IF(F39="","",H38+F39))</f>
        <v/>
      </c>
    </row>
    <row r="40" spans="3:8">
      <c r="C40">
        <f t="shared" si="2"/>
        <v>9</v>
      </c>
      <c r="D40">
        <f t="shared" si="0"/>
        <v>2014</v>
      </c>
      <c r="E40" t="str">
        <f t="shared" si="1"/>
        <v>2014:9</v>
      </c>
      <c r="F40" s="17" t="str">
        <f>calc_1a!E38</f>
        <v/>
      </c>
      <c r="H40" s="17" t="str">
        <f>IF(F40="Actual",input_1!C41,IF(F40="","",H39+F40))</f>
        <v/>
      </c>
    </row>
    <row r="41" spans="3:8">
      <c r="C41">
        <f t="shared" si="2"/>
        <v>10</v>
      </c>
      <c r="D41">
        <f t="shared" si="0"/>
        <v>2014</v>
      </c>
      <c r="E41" t="str">
        <f t="shared" si="1"/>
        <v>2014:10</v>
      </c>
      <c r="F41" s="17" t="str">
        <f>calc_1a!E39</f>
        <v/>
      </c>
      <c r="H41" s="17" t="str">
        <f>IF(F41="Actual",input_1!C42,IF(F41="","",H40+F41))</f>
        <v/>
      </c>
    </row>
    <row r="42" spans="3:8">
      <c r="C42">
        <f t="shared" si="2"/>
        <v>11</v>
      </c>
      <c r="D42">
        <f t="shared" si="0"/>
        <v>2014</v>
      </c>
      <c r="E42" t="str">
        <f t="shared" si="1"/>
        <v>2014:11</v>
      </c>
      <c r="F42" s="17" t="str">
        <f>calc_1a!E40</f>
        <v/>
      </c>
      <c r="H42" s="17" t="str">
        <f>IF(F42="Actual",input_1!C43,IF(F42="","",H41+F42))</f>
        <v/>
      </c>
    </row>
    <row r="43" spans="3:8">
      <c r="C43">
        <f t="shared" si="2"/>
        <v>12</v>
      </c>
      <c r="D43">
        <f t="shared" si="0"/>
        <v>2014</v>
      </c>
      <c r="E43" t="str">
        <f t="shared" si="1"/>
        <v>2014:12</v>
      </c>
      <c r="F43" s="17" t="str">
        <f>calc_1a!E41</f>
        <v/>
      </c>
      <c r="H43" s="17" t="str">
        <f>IF(F43="Actual",input_1!C44,IF(F43="","",H42+F43))</f>
        <v/>
      </c>
    </row>
    <row r="44" spans="3:8">
      <c r="C44">
        <f t="shared" si="2"/>
        <v>1</v>
      </c>
      <c r="D44">
        <f t="shared" si="0"/>
        <v>2015</v>
      </c>
      <c r="E44" t="str">
        <f t="shared" si="1"/>
        <v>2015:1</v>
      </c>
      <c r="F44" s="17" t="str">
        <f>calc_1a!E42</f>
        <v/>
      </c>
      <c r="H44" s="17" t="str">
        <f>IF(F44="Actual",input_1!C45,IF(F44="","",H43+F44))</f>
        <v/>
      </c>
    </row>
    <row r="45" spans="3:8">
      <c r="C45">
        <f t="shared" si="2"/>
        <v>2</v>
      </c>
      <c r="D45">
        <f t="shared" si="0"/>
        <v>2015</v>
      </c>
      <c r="E45" t="str">
        <f t="shared" si="1"/>
        <v>2015:2</v>
      </c>
      <c r="F45" s="17" t="str">
        <f>calc_1a!E43</f>
        <v/>
      </c>
      <c r="H45" s="17" t="str">
        <f>IF(F45="Actual",input_1!C46,IF(F45="","",H44+F45))</f>
        <v/>
      </c>
    </row>
    <row r="46" spans="3:8">
      <c r="C46">
        <f t="shared" si="2"/>
        <v>3</v>
      </c>
      <c r="D46">
        <f t="shared" si="0"/>
        <v>2015</v>
      </c>
      <c r="E46" t="str">
        <f t="shared" si="1"/>
        <v>2015:3</v>
      </c>
      <c r="F46" s="17" t="str">
        <f>calc_1a!E44</f>
        <v/>
      </c>
      <c r="H46" s="17" t="str">
        <f>IF(F46="Actual",input_1!C47,IF(F46="","",H45+F46))</f>
        <v/>
      </c>
    </row>
    <row r="47" spans="3:8">
      <c r="C47">
        <f t="shared" si="2"/>
        <v>4</v>
      </c>
      <c r="D47">
        <f t="shared" si="0"/>
        <v>2015</v>
      </c>
      <c r="E47" t="str">
        <f t="shared" si="1"/>
        <v>2015:4</v>
      </c>
      <c r="F47" s="17" t="str">
        <f>calc_1a!E45</f>
        <v/>
      </c>
      <c r="H47" s="17" t="str">
        <f>IF(F47="Actual",input_1!C48,IF(F47="","",H46+F47))</f>
        <v/>
      </c>
    </row>
    <row r="48" spans="3:8">
      <c r="C48">
        <f t="shared" si="2"/>
        <v>5</v>
      </c>
      <c r="D48">
        <f t="shared" si="0"/>
        <v>2015</v>
      </c>
      <c r="E48" t="str">
        <f t="shared" si="1"/>
        <v>2015:5</v>
      </c>
      <c r="F48" s="17" t="str">
        <f>calc_1a!E46</f>
        <v/>
      </c>
      <c r="H48" s="17" t="str">
        <f>IF(F48="Actual",input_1!C49,IF(F48="","",H47+F48))</f>
        <v/>
      </c>
    </row>
    <row r="49" spans="3:8">
      <c r="C49">
        <f t="shared" si="2"/>
        <v>6</v>
      </c>
      <c r="D49">
        <f t="shared" si="0"/>
        <v>2015</v>
      </c>
      <c r="E49" t="str">
        <f t="shared" si="1"/>
        <v>2015:6</v>
      </c>
      <c r="F49" s="17" t="str">
        <f>calc_1a!E47</f>
        <v/>
      </c>
      <c r="H49" s="17" t="str">
        <f>IF(F49="Actual",input_1!C50,IF(F49="","",H48+F49))</f>
        <v/>
      </c>
    </row>
    <row r="50" spans="3:8">
      <c r="C50">
        <f t="shared" si="2"/>
        <v>7</v>
      </c>
      <c r="D50">
        <f t="shared" si="0"/>
        <v>2015</v>
      </c>
      <c r="E50" t="str">
        <f t="shared" si="1"/>
        <v>2015:7</v>
      </c>
      <c r="F50" s="17" t="str">
        <f>calc_1a!E48</f>
        <v/>
      </c>
      <c r="H50" s="17" t="str">
        <f>IF(F50="Actual",input_1!C51,IF(F50="","",H49+F50))</f>
        <v/>
      </c>
    </row>
    <row r="51" spans="3:8">
      <c r="C51">
        <f t="shared" si="2"/>
        <v>8</v>
      </c>
      <c r="D51">
        <f t="shared" si="0"/>
        <v>2015</v>
      </c>
      <c r="E51" t="str">
        <f t="shared" si="1"/>
        <v>2015:8</v>
      </c>
      <c r="F51" s="17" t="str">
        <f>calc_1a!E49</f>
        <v/>
      </c>
      <c r="H51" s="17" t="str">
        <f>IF(F51="Actual",input_1!C52,IF(F51="","",H50+F51))</f>
        <v/>
      </c>
    </row>
    <row r="52" spans="3:8">
      <c r="C52">
        <f t="shared" si="2"/>
        <v>9</v>
      </c>
      <c r="D52">
        <f t="shared" si="0"/>
        <v>2015</v>
      </c>
      <c r="E52" t="str">
        <f t="shared" si="1"/>
        <v>2015:9</v>
      </c>
      <c r="F52" s="17" t="str">
        <f>calc_1a!E50</f>
        <v/>
      </c>
      <c r="H52" s="17" t="str">
        <f>IF(F52="Actual",input_1!C53,IF(F52="","",H51+F52))</f>
        <v/>
      </c>
    </row>
    <row r="53" spans="3:8">
      <c r="C53">
        <f t="shared" si="2"/>
        <v>10</v>
      </c>
      <c r="D53">
        <f t="shared" si="0"/>
        <v>2015</v>
      </c>
      <c r="E53" t="str">
        <f t="shared" si="1"/>
        <v>2015:10</v>
      </c>
      <c r="F53" s="17" t="str">
        <f>calc_1a!E51</f>
        <v/>
      </c>
      <c r="H53" s="17" t="str">
        <f>IF(F53="Actual",input_1!C54,IF(F53="","",H52+F53))</f>
        <v/>
      </c>
    </row>
    <row r="54" spans="3:8">
      <c r="C54">
        <f t="shared" si="2"/>
        <v>11</v>
      </c>
      <c r="D54">
        <f t="shared" si="0"/>
        <v>2015</v>
      </c>
      <c r="E54" t="str">
        <f t="shared" si="1"/>
        <v>2015:11</v>
      </c>
      <c r="F54" s="17" t="str">
        <f>calc_1a!E52</f>
        <v/>
      </c>
      <c r="H54" s="17" t="str">
        <f>IF(F54="Actual",input_1!C55,IF(F54="","",H53+F54))</f>
        <v/>
      </c>
    </row>
    <row r="55" spans="3:8">
      <c r="C55">
        <f t="shared" si="2"/>
        <v>12</v>
      </c>
      <c r="D55">
        <f t="shared" si="0"/>
        <v>2015</v>
      </c>
      <c r="E55" t="str">
        <f t="shared" si="1"/>
        <v>2015:12</v>
      </c>
      <c r="F55" s="17" t="str">
        <f>calc_1a!E53</f>
        <v/>
      </c>
      <c r="H55" s="17" t="str">
        <f>IF(F55="Actual",input_1!C56,IF(F55="","",H54+F55))</f>
        <v/>
      </c>
    </row>
    <row r="56" spans="3:8">
      <c r="C56">
        <f t="shared" si="2"/>
        <v>1</v>
      </c>
      <c r="D56">
        <f t="shared" si="0"/>
        <v>2016</v>
      </c>
      <c r="E56" t="str">
        <f t="shared" si="1"/>
        <v>2016:1</v>
      </c>
      <c r="F56" s="17" t="str">
        <f>calc_1a!E54</f>
        <v/>
      </c>
      <c r="H56" s="17" t="str">
        <f>IF(F56="Actual",input_1!C57,IF(F56="","",H55+F56))</f>
        <v/>
      </c>
    </row>
    <row r="57" spans="3:8">
      <c r="C57">
        <f t="shared" si="2"/>
        <v>2</v>
      </c>
      <c r="D57">
        <f t="shared" si="0"/>
        <v>2016</v>
      </c>
      <c r="E57" t="str">
        <f t="shared" si="1"/>
        <v>2016:2</v>
      </c>
      <c r="F57" s="17" t="str">
        <f>calc_1a!E55</f>
        <v/>
      </c>
      <c r="H57" s="17" t="str">
        <f>IF(F57="Actual",input_1!C58,IF(F57="","",H56+F57))</f>
        <v/>
      </c>
    </row>
    <row r="58" spans="3:8">
      <c r="C58">
        <f t="shared" si="2"/>
        <v>3</v>
      </c>
      <c r="D58">
        <f t="shared" si="0"/>
        <v>2016</v>
      </c>
      <c r="E58" t="str">
        <f t="shared" si="1"/>
        <v>2016:3</v>
      </c>
      <c r="F58" s="17" t="str">
        <f>calc_1a!E56</f>
        <v/>
      </c>
      <c r="H58" s="17" t="str">
        <f>IF(F58="Actual",input_1!C59,IF(F58="","",H57+F58))</f>
        <v/>
      </c>
    </row>
    <row r="59" spans="3:8">
      <c r="C59">
        <f t="shared" si="2"/>
        <v>4</v>
      </c>
      <c r="D59">
        <f t="shared" si="0"/>
        <v>2016</v>
      </c>
      <c r="E59" t="str">
        <f t="shared" si="1"/>
        <v>2016:4</v>
      </c>
      <c r="F59" s="17" t="str">
        <f>calc_1a!E57</f>
        <v/>
      </c>
      <c r="H59" s="17" t="str">
        <f>IF(F59="Actual",input_1!C60,IF(F59="","",H58+F59))</f>
        <v/>
      </c>
    </row>
    <row r="60" spans="3:8">
      <c r="C60">
        <f t="shared" si="2"/>
        <v>5</v>
      </c>
      <c r="D60">
        <f t="shared" si="0"/>
        <v>2016</v>
      </c>
      <c r="E60" t="str">
        <f t="shared" si="1"/>
        <v>2016:5</v>
      </c>
      <c r="F60" s="17" t="str">
        <f>calc_1a!E58</f>
        <v/>
      </c>
      <c r="H60" s="17" t="str">
        <f>IF(F60="Actual",input_1!C61,IF(F60="","",H59+F60))</f>
        <v/>
      </c>
    </row>
    <row r="61" spans="3:8">
      <c r="C61">
        <f t="shared" si="2"/>
        <v>6</v>
      </c>
      <c r="D61">
        <f t="shared" si="0"/>
        <v>2016</v>
      </c>
      <c r="E61" t="str">
        <f t="shared" si="1"/>
        <v>2016:6</v>
      </c>
      <c r="F61" s="17" t="str">
        <f>calc_1a!E59</f>
        <v/>
      </c>
      <c r="H61" s="17" t="str">
        <f>IF(F61="Actual",input_1!C62,IF(F61="","",H60+F61))</f>
        <v/>
      </c>
    </row>
    <row r="62" spans="3:8">
      <c r="C62">
        <f t="shared" si="2"/>
        <v>7</v>
      </c>
      <c r="D62">
        <f t="shared" si="0"/>
        <v>2016</v>
      </c>
      <c r="E62" t="str">
        <f t="shared" si="1"/>
        <v>2016:7</v>
      </c>
      <c r="F62" s="17" t="str">
        <f>calc_1a!E60</f>
        <v/>
      </c>
      <c r="H62" s="17" t="str">
        <f>IF(F62="Actual",input_1!C63,IF(F62="","",H61+F62))</f>
        <v/>
      </c>
    </row>
    <row r="63" spans="3:8">
      <c r="C63">
        <f t="shared" si="2"/>
        <v>8</v>
      </c>
      <c r="D63">
        <f t="shared" si="0"/>
        <v>2016</v>
      </c>
      <c r="E63" t="str">
        <f t="shared" si="1"/>
        <v>2016:8</v>
      </c>
      <c r="F63" s="17" t="str">
        <f>calc_1a!E61</f>
        <v/>
      </c>
      <c r="H63" s="17" t="str">
        <f>IF(F63="Actual",input_1!C64,IF(F63="","",H62+F63))</f>
        <v/>
      </c>
    </row>
    <row r="64" spans="3:8">
      <c r="C64">
        <f t="shared" si="2"/>
        <v>9</v>
      </c>
      <c r="D64">
        <f t="shared" si="0"/>
        <v>2016</v>
      </c>
      <c r="E64" t="str">
        <f t="shared" si="1"/>
        <v>2016:9</v>
      </c>
      <c r="F64" s="17" t="str">
        <f>calc_1a!E62</f>
        <v/>
      </c>
      <c r="H64" s="17" t="str">
        <f>IF(F64="Actual",input_1!C65,IF(F64="","",H63+F64))</f>
        <v/>
      </c>
    </row>
    <row r="65" spans="3:8">
      <c r="C65">
        <f t="shared" si="2"/>
        <v>10</v>
      </c>
      <c r="D65">
        <f t="shared" si="0"/>
        <v>2016</v>
      </c>
      <c r="E65" t="str">
        <f t="shared" si="1"/>
        <v>2016:10</v>
      </c>
      <c r="F65" s="17" t="str">
        <f>calc_1a!E63</f>
        <v/>
      </c>
      <c r="H65" s="17" t="str">
        <f>IF(F65="Actual",input_1!C66,IF(F65="","",H64+F65))</f>
        <v/>
      </c>
    </row>
    <row r="66" spans="3:8">
      <c r="C66">
        <f t="shared" si="2"/>
        <v>11</v>
      </c>
      <c r="D66">
        <f t="shared" si="0"/>
        <v>2016</v>
      </c>
      <c r="E66" t="str">
        <f t="shared" si="1"/>
        <v>2016:11</v>
      </c>
      <c r="F66" s="17" t="str">
        <f>calc_1a!E64</f>
        <v/>
      </c>
      <c r="H66" s="17" t="str">
        <f>IF(F66="Actual",input_1!C67,IF(F66="","",H65+F66))</f>
        <v/>
      </c>
    </row>
    <row r="67" spans="3:8">
      <c r="C67">
        <f t="shared" si="2"/>
        <v>12</v>
      </c>
      <c r="D67">
        <f t="shared" si="0"/>
        <v>2016</v>
      </c>
      <c r="E67" t="str">
        <f t="shared" si="1"/>
        <v>2016:12</v>
      </c>
      <c r="F67" s="17" t="str">
        <f>calc_1a!E65</f>
        <v/>
      </c>
      <c r="H67" s="17" t="str">
        <f>IF(F67="Actual",input_1!C68,IF(F67="","",H66+F67))</f>
        <v/>
      </c>
    </row>
    <row r="68" spans="3:8">
      <c r="C68">
        <f t="shared" si="2"/>
        <v>1</v>
      </c>
      <c r="D68">
        <f t="shared" si="0"/>
        <v>2017</v>
      </c>
      <c r="E68" t="str">
        <f t="shared" si="1"/>
        <v>2017:1</v>
      </c>
      <c r="F68" s="17" t="str">
        <f>calc_1a!E66</f>
        <v/>
      </c>
      <c r="H68" s="17" t="str">
        <f>IF(F68="Actual",input_1!C69,IF(F68="","",H67+F68))</f>
        <v/>
      </c>
    </row>
    <row r="69" spans="3:8">
      <c r="C69">
        <f t="shared" si="2"/>
        <v>2</v>
      </c>
      <c r="D69">
        <f t="shared" si="0"/>
        <v>2017</v>
      </c>
      <c r="E69" t="str">
        <f t="shared" si="1"/>
        <v>2017:2</v>
      </c>
      <c r="F69" s="17" t="str">
        <f>calc_1a!E67</f>
        <v/>
      </c>
      <c r="H69" s="17" t="str">
        <f>IF(F69="Actual",input_1!C70,IF(F69="","",H68+F69))</f>
        <v/>
      </c>
    </row>
    <row r="70" spans="3:8">
      <c r="C70">
        <f t="shared" si="2"/>
        <v>3</v>
      </c>
      <c r="D70">
        <f t="shared" si="0"/>
        <v>2017</v>
      </c>
      <c r="E70" t="str">
        <f t="shared" si="1"/>
        <v>2017:3</v>
      </c>
      <c r="F70" s="17" t="str">
        <f>calc_1a!E68</f>
        <v/>
      </c>
      <c r="H70" s="17" t="str">
        <f>IF(F70="Actual",input_1!C71,IF(F70="","",H69+F70))</f>
        <v/>
      </c>
    </row>
    <row r="71" spans="3:8">
      <c r="C71">
        <f t="shared" si="2"/>
        <v>4</v>
      </c>
      <c r="D71">
        <f t="shared" si="0"/>
        <v>2017</v>
      </c>
      <c r="E71" t="str">
        <f t="shared" si="1"/>
        <v>2017:4</v>
      </c>
      <c r="F71" s="17" t="str">
        <f>calc_1a!E69</f>
        <v/>
      </c>
      <c r="H71" s="17" t="str">
        <f>IF(F71="Actual",input_1!C72,IF(F71="","",H70+F71))</f>
        <v/>
      </c>
    </row>
    <row r="72" spans="3:8">
      <c r="C72">
        <f t="shared" si="2"/>
        <v>5</v>
      </c>
      <c r="D72">
        <f t="shared" si="0"/>
        <v>2017</v>
      </c>
      <c r="E72" t="str">
        <f t="shared" si="1"/>
        <v>2017:5</v>
      </c>
      <c r="F72" s="17" t="str">
        <f>calc_1a!E70</f>
        <v/>
      </c>
      <c r="H72" s="17" t="str">
        <f>IF(F72="Actual",input_1!C73,IF(F72="","",H71+F72))</f>
        <v/>
      </c>
    </row>
    <row r="73" spans="3:8">
      <c r="C73">
        <f t="shared" si="2"/>
        <v>6</v>
      </c>
      <c r="D73">
        <f t="shared" ref="D73:D136" si="3">IF(C73=1,D72+1,D72)</f>
        <v>2017</v>
      </c>
      <c r="E73" t="str">
        <f t="shared" ref="E73:E136" si="4">D73&amp;":"&amp;C73</f>
        <v>2017:6</v>
      </c>
      <c r="F73" s="17" t="str">
        <f>calc_1a!E71</f>
        <v/>
      </c>
      <c r="H73" s="17" t="str">
        <f>IF(F73="Actual",input_1!C74,IF(F73="","",H72+F73))</f>
        <v/>
      </c>
    </row>
    <row r="74" spans="3:8">
      <c r="C74">
        <f t="shared" ref="C74:C137" si="5">IF(C73=12,1,C73+1)</f>
        <v>7</v>
      </c>
      <c r="D74">
        <f t="shared" si="3"/>
        <v>2017</v>
      </c>
      <c r="E74" t="str">
        <f t="shared" si="4"/>
        <v>2017:7</v>
      </c>
      <c r="F74" s="17" t="str">
        <f>calc_1a!E72</f>
        <v/>
      </c>
      <c r="H74" s="17" t="str">
        <f>IF(F74="Actual",input_1!C75,IF(F74="","",H73+F74))</f>
        <v/>
      </c>
    </row>
    <row r="75" spans="3:8">
      <c r="C75">
        <f t="shared" si="5"/>
        <v>8</v>
      </c>
      <c r="D75">
        <f t="shared" si="3"/>
        <v>2017</v>
      </c>
      <c r="E75" t="str">
        <f t="shared" si="4"/>
        <v>2017:8</v>
      </c>
      <c r="F75" s="17" t="str">
        <f>calc_1a!E73</f>
        <v/>
      </c>
      <c r="H75" s="17" t="str">
        <f>IF(F75="Actual",input_1!C76,IF(F75="","",H74+F75))</f>
        <v/>
      </c>
    </row>
    <row r="76" spans="3:8">
      <c r="C76">
        <f t="shared" si="5"/>
        <v>9</v>
      </c>
      <c r="D76">
        <f t="shared" si="3"/>
        <v>2017</v>
      </c>
      <c r="E76" t="str">
        <f t="shared" si="4"/>
        <v>2017:9</v>
      </c>
      <c r="F76" s="17" t="str">
        <f>calc_1a!E74</f>
        <v/>
      </c>
      <c r="H76" s="17" t="str">
        <f>IF(F76="Actual",input_1!C77,IF(F76="","",H75+F76))</f>
        <v/>
      </c>
    </row>
    <row r="77" spans="3:8">
      <c r="C77">
        <f t="shared" si="5"/>
        <v>10</v>
      </c>
      <c r="D77">
        <f t="shared" si="3"/>
        <v>2017</v>
      </c>
      <c r="E77" t="str">
        <f t="shared" si="4"/>
        <v>2017:10</v>
      </c>
      <c r="F77" s="17" t="str">
        <f>calc_1a!E75</f>
        <v/>
      </c>
      <c r="H77" s="17" t="str">
        <f>IF(F77="Actual",input_1!C78,IF(F77="","",H76+F77))</f>
        <v/>
      </c>
    </row>
    <row r="78" spans="3:8">
      <c r="C78">
        <f t="shared" si="5"/>
        <v>11</v>
      </c>
      <c r="D78">
        <f t="shared" si="3"/>
        <v>2017</v>
      </c>
      <c r="E78" t="str">
        <f t="shared" si="4"/>
        <v>2017:11</v>
      </c>
      <c r="F78" s="17" t="str">
        <f>calc_1a!E76</f>
        <v/>
      </c>
      <c r="H78" s="17" t="str">
        <f>IF(F78="Actual",input_1!C79,IF(F78="","",H77+F78))</f>
        <v/>
      </c>
    </row>
    <row r="79" spans="3:8">
      <c r="C79">
        <f t="shared" si="5"/>
        <v>12</v>
      </c>
      <c r="D79">
        <f t="shared" si="3"/>
        <v>2017</v>
      </c>
      <c r="E79" t="str">
        <f t="shared" si="4"/>
        <v>2017:12</v>
      </c>
      <c r="F79" s="17" t="str">
        <f>calc_1a!E77</f>
        <v/>
      </c>
      <c r="H79" s="17" t="str">
        <f>IF(F79="Actual",input_1!C80,IF(F79="","",H78+F79))</f>
        <v/>
      </c>
    </row>
    <row r="80" spans="3:8">
      <c r="C80">
        <f t="shared" si="5"/>
        <v>1</v>
      </c>
      <c r="D80">
        <f t="shared" si="3"/>
        <v>2018</v>
      </c>
      <c r="E80" t="str">
        <f t="shared" si="4"/>
        <v>2018:1</v>
      </c>
      <c r="F80" s="17" t="str">
        <f>calc_1a!E78</f>
        <v/>
      </c>
      <c r="H80" s="17" t="str">
        <f>IF(F80="Actual",input_1!C81,IF(F80="","",H79+F80))</f>
        <v/>
      </c>
    </row>
    <row r="81" spans="3:8">
      <c r="C81">
        <f t="shared" si="5"/>
        <v>2</v>
      </c>
      <c r="D81">
        <f t="shared" si="3"/>
        <v>2018</v>
      </c>
      <c r="E81" t="str">
        <f t="shared" si="4"/>
        <v>2018:2</v>
      </c>
      <c r="F81" s="17" t="str">
        <f>calc_1a!E79</f>
        <v/>
      </c>
      <c r="H81" s="17" t="str">
        <f>IF(F81="Actual",input_1!C82,IF(F81="","",H80+F81))</f>
        <v/>
      </c>
    </row>
    <row r="82" spans="3:8">
      <c r="C82">
        <f t="shared" si="5"/>
        <v>3</v>
      </c>
      <c r="D82">
        <f t="shared" si="3"/>
        <v>2018</v>
      </c>
      <c r="E82" t="str">
        <f t="shared" si="4"/>
        <v>2018:3</v>
      </c>
      <c r="F82" s="17" t="str">
        <f>calc_1a!E80</f>
        <v/>
      </c>
      <c r="H82" s="17" t="str">
        <f>IF(F82="Actual",input_1!C83,IF(F82="","",H81+F82))</f>
        <v/>
      </c>
    </row>
    <row r="83" spans="3:8">
      <c r="C83">
        <f t="shared" si="5"/>
        <v>4</v>
      </c>
      <c r="D83">
        <f t="shared" si="3"/>
        <v>2018</v>
      </c>
      <c r="E83" t="str">
        <f t="shared" si="4"/>
        <v>2018:4</v>
      </c>
      <c r="F83" s="17" t="str">
        <f>calc_1a!E81</f>
        <v/>
      </c>
      <c r="H83" s="17" t="str">
        <f>IF(F83="Actual",input_1!C84,IF(F83="","",H82+F83))</f>
        <v/>
      </c>
    </row>
    <row r="84" spans="3:8">
      <c r="C84">
        <f t="shared" si="5"/>
        <v>5</v>
      </c>
      <c r="D84">
        <f t="shared" si="3"/>
        <v>2018</v>
      </c>
      <c r="E84" t="str">
        <f t="shared" si="4"/>
        <v>2018:5</v>
      </c>
      <c r="F84" s="17" t="str">
        <f>calc_1a!E82</f>
        <v/>
      </c>
      <c r="H84" s="17" t="str">
        <f>IF(F84="Actual",input_1!C85,IF(F84="","",H83+F84))</f>
        <v/>
      </c>
    </row>
    <row r="85" spans="3:8">
      <c r="C85">
        <f t="shared" si="5"/>
        <v>6</v>
      </c>
      <c r="D85">
        <f t="shared" si="3"/>
        <v>2018</v>
      </c>
      <c r="E85" t="str">
        <f t="shared" si="4"/>
        <v>2018:6</v>
      </c>
      <c r="F85" s="17" t="str">
        <f>calc_1a!E83</f>
        <v/>
      </c>
      <c r="H85" s="17" t="str">
        <f>IF(F85="Actual",input_1!C86,IF(F85="","",H84+F85))</f>
        <v/>
      </c>
    </row>
    <row r="86" spans="3:8">
      <c r="C86">
        <f t="shared" si="5"/>
        <v>7</v>
      </c>
      <c r="D86">
        <f t="shared" si="3"/>
        <v>2018</v>
      </c>
      <c r="E86" t="str">
        <f t="shared" si="4"/>
        <v>2018:7</v>
      </c>
      <c r="F86" s="17" t="str">
        <f>calc_1a!E84</f>
        <v/>
      </c>
      <c r="H86" s="17" t="str">
        <f>IF(F86="Actual",input_1!C87,IF(F86="","",H85+F86))</f>
        <v/>
      </c>
    </row>
    <row r="87" spans="3:8">
      <c r="C87">
        <f t="shared" si="5"/>
        <v>8</v>
      </c>
      <c r="D87">
        <f t="shared" si="3"/>
        <v>2018</v>
      </c>
      <c r="E87" t="str">
        <f t="shared" si="4"/>
        <v>2018:8</v>
      </c>
      <c r="F87" s="17" t="str">
        <f>calc_1a!E85</f>
        <v/>
      </c>
      <c r="H87" s="17" t="str">
        <f>IF(F87="Actual",input_1!C88,IF(F87="","",H86+F87))</f>
        <v/>
      </c>
    </row>
    <row r="88" spans="3:8">
      <c r="C88">
        <f t="shared" si="5"/>
        <v>9</v>
      </c>
      <c r="D88">
        <f t="shared" si="3"/>
        <v>2018</v>
      </c>
      <c r="E88" t="str">
        <f t="shared" si="4"/>
        <v>2018:9</v>
      </c>
      <c r="F88" s="17" t="str">
        <f>calc_1a!E86</f>
        <v/>
      </c>
      <c r="H88" s="17" t="str">
        <f>IF(F88="Actual",input_1!C89,IF(F88="","",H87+F88))</f>
        <v/>
      </c>
    </row>
    <row r="89" spans="3:8">
      <c r="C89">
        <f t="shared" si="5"/>
        <v>10</v>
      </c>
      <c r="D89">
        <f t="shared" si="3"/>
        <v>2018</v>
      </c>
      <c r="E89" t="str">
        <f t="shared" si="4"/>
        <v>2018:10</v>
      </c>
      <c r="F89" s="17" t="str">
        <f>calc_1a!E87</f>
        <v/>
      </c>
      <c r="H89" s="17" t="str">
        <f>IF(F89="Actual",input_1!C90,IF(F89="","",H88+F89))</f>
        <v/>
      </c>
    </row>
    <row r="90" spans="3:8">
      <c r="C90">
        <f t="shared" si="5"/>
        <v>11</v>
      </c>
      <c r="D90">
        <f t="shared" si="3"/>
        <v>2018</v>
      </c>
      <c r="E90" t="str">
        <f t="shared" si="4"/>
        <v>2018:11</v>
      </c>
      <c r="F90" s="17" t="str">
        <f>calc_1a!E88</f>
        <v/>
      </c>
      <c r="H90" s="17" t="str">
        <f>IF(F90="Actual",input_1!C91,IF(F90="","",H89+F90))</f>
        <v/>
      </c>
    </row>
    <row r="91" spans="3:8">
      <c r="C91">
        <f t="shared" si="5"/>
        <v>12</v>
      </c>
      <c r="D91">
        <f t="shared" si="3"/>
        <v>2018</v>
      </c>
      <c r="E91" t="str">
        <f t="shared" si="4"/>
        <v>2018:12</v>
      </c>
      <c r="F91" s="17" t="str">
        <f>calc_1a!E89</f>
        <v/>
      </c>
      <c r="H91" s="17" t="str">
        <f>IF(F91="Actual",input_1!C92,IF(F91="","",H90+F91))</f>
        <v/>
      </c>
    </row>
    <row r="92" spans="3:8">
      <c r="C92">
        <f t="shared" si="5"/>
        <v>1</v>
      </c>
      <c r="D92">
        <f t="shared" si="3"/>
        <v>2019</v>
      </c>
      <c r="E92" t="str">
        <f t="shared" si="4"/>
        <v>2019:1</v>
      </c>
      <c r="F92" s="17" t="str">
        <f>calc_1a!E90</f>
        <v/>
      </c>
      <c r="H92" s="17" t="str">
        <f>IF(F92="Actual",input_1!C93,IF(F92="","",H91+F92))</f>
        <v/>
      </c>
    </row>
    <row r="93" spans="3:8">
      <c r="C93">
        <f t="shared" si="5"/>
        <v>2</v>
      </c>
      <c r="D93">
        <f t="shared" si="3"/>
        <v>2019</v>
      </c>
      <c r="E93" t="str">
        <f t="shared" si="4"/>
        <v>2019:2</v>
      </c>
      <c r="F93" s="17" t="str">
        <f>calc_1a!E91</f>
        <v/>
      </c>
      <c r="H93" s="17" t="str">
        <f>IF(F93="Actual",input_1!C94,IF(F93="","",H92+F93))</f>
        <v/>
      </c>
    </row>
    <row r="94" spans="3:8">
      <c r="C94">
        <f t="shared" si="5"/>
        <v>3</v>
      </c>
      <c r="D94">
        <f t="shared" si="3"/>
        <v>2019</v>
      </c>
      <c r="E94" t="str">
        <f t="shared" si="4"/>
        <v>2019:3</v>
      </c>
      <c r="F94" s="17" t="str">
        <f>calc_1a!E92</f>
        <v/>
      </c>
      <c r="H94" s="17" t="str">
        <f>IF(F94="Actual",input_1!C95,IF(F94="","",H93+F94))</f>
        <v/>
      </c>
    </row>
    <row r="95" spans="3:8">
      <c r="C95">
        <f t="shared" si="5"/>
        <v>4</v>
      </c>
      <c r="D95">
        <f t="shared" si="3"/>
        <v>2019</v>
      </c>
      <c r="E95" t="str">
        <f t="shared" si="4"/>
        <v>2019:4</v>
      </c>
      <c r="F95" s="17" t="str">
        <f>calc_1a!E93</f>
        <v/>
      </c>
      <c r="H95" s="17" t="str">
        <f>IF(F95="Actual",input_1!C96,IF(F95="","",H94+F95))</f>
        <v/>
      </c>
    </row>
    <row r="96" spans="3:8">
      <c r="C96">
        <f t="shared" si="5"/>
        <v>5</v>
      </c>
      <c r="D96">
        <f t="shared" si="3"/>
        <v>2019</v>
      </c>
      <c r="E96" t="str">
        <f t="shared" si="4"/>
        <v>2019:5</v>
      </c>
      <c r="F96" s="17" t="str">
        <f>calc_1a!E94</f>
        <v/>
      </c>
      <c r="H96" s="17" t="str">
        <f>IF(F96="Actual",input_1!C97,IF(F96="","",H95+F96))</f>
        <v/>
      </c>
    </row>
    <row r="97" spans="3:8">
      <c r="C97">
        <f t="shared" si="5"/>
        <v>6</v>
      </c>
      <c r="D97">
        <f t="shared" si="3"/>
        <v>2019</v>
      </c>
      <c r="E97" t="str">
        <f t="shared" si="4"/>
        <v>2019:6</v>
      </c>
      <c r="F97" s="17" t="str">
        <f>calc_1a!E95</f>
        <v/>
      </c>
      <c r="H97" s="17" t="str">
        <f>IF(F97="Actual",input_1!C98,IF(F97="","",H96+F97))</f>
        <v/>
      </c>
    </row>
    <row r="98" spans="3:8">
      <c r="C98">
        <f t="shared" si="5"/>
        <v>7</v>
      </c>
      <c r="D98">
        <f t="shared" si="3"/>
        <v>2019</v>
      </c>
      <c r="E98" t="str">
        <f t="shared" si="4"/>
        <v>2019:7</v>
      </c>
      <c r="F98" s="17" t="str">
        <f>calc_1a!E96</f>
        <v/>
      </c>
      <c r="H98" s="17" t="str">
        <f>IF(F98="Actual",input_1!C99,IF(F98="","",H97+F98))</f>
        <v/>
      </c>
    </row>
    <row r="99" spans="3:8">
      <c r="C99">
        <f t="shared" si="5"/>
        <v>8</v>
      </c>
      <c r="D99">
        <f t="shared" si="3"/>
        <v>2019</v>
      </c>
      <c r="E99" t="str">
        <f t="shared" si="4"/>
        <v>2019:8</v>
      </c>
      <c r="F99" s="17" t="str">
        <f>calc_1a!E97</f>
        <v/>
      </c>
      <c r="H99" s="17" t="str">
        <f>IF(F99="Actual",input_1!C100,IF(F99="","",H98+F99))</f>
        <v/>
      </c>
    </row>
    <row r="100" spans="3:8">
      <c r="C100">
        <f t="shared" si="5"/>
        <v>9</v>
      </c>
      <c r="D100">
        <f t="shared" si="3"/>
        <v>2019</v>
      </c>
      <c r="E100" t="str">
        <f t="shared" si="4"/>
        <v>2019:9</v>
      </c>
      <c r="F100" s="17" t="str">
        <f>calc_1a!E98</f>
        <v/>
      </c>
      <c r="H100" s="17" t="str">
        <f>IF(F100="Actual",input_1!C101,IF(F100="","",H99+F100))</f>
        <v/>
      </c>
    </row>
    <row r="101" spans="3:8">
      <c r="C101">
        <f t="shared" si="5"/>
        <v>10</v>
      </c>
      <c r="D101">
        <f t="shared" si="3"/>
        <v>2019</v>
      </c>
      <c r="E101" t="str">
        <f t="shared" si="4"/>
        <v>2019:10</v>
      </c>
      <c r="F101" s="17" t="str">
        <f>calc_1a!E99</f>
        <v/>
      </c>
      <c r="H101" s="17" t="str">
        <f>IF(F101="Actual",input_1!C102,IF(F101="","",H100+F101))</f>
        <v/>
      </c>
    </row>
    <row r="102" spans="3:8">
      <c r="C102">
        <f t="shared" si="5"/>
        <v>11</v>
      </c>
      <c r="D102">
        <f t="shared" si="3"/>
        <v>2019</v>
      </c>
      <c r="E102" t="str">
        <f t="shared" si="4"/>
        <v>2019:11</v>
      </c>
      <c r="F102" s="17" t="str">
        <f>calc_1a!E100</f>
        <v/>
      </c>
      <c r="H102" s="17" t="str">
        <f>IF(F102="Actual",input_1!C103,IF(F102="","",H101+F102))</f>
        <v/>
      </c>
    </row>
    <row r="103" spans="3:8">
      <c r="C103">
        <f t="shared" si="5"/>
        <v>12</v>
      </c>
      <c r="D103">
        <f t="shared" si="3"/>
        <v>2019</v>
      </c>
      <c r="E103" t="str">
        <f t="shared" si="4"/>
        <v>2019:12</v>
      </c>
      <c r="F103" s="17" t="str">
        <f>calc_1a!E101</f>
        <v/>
      </c>
      <c r="H103" s="17" t="str">
        <f>IF(F103="Actual",input_1!C104,IF(F103="","",H102+F103))</f>
        <v/>
      </c>
    </row>
    <row r="104" spans="3:8">
      <c r="C104">
        <f t="shared" si="5"/>
        <v>1</v>
      </c>
      <c r="D104">
        <f t="shared" si="3"/>
        <v>2020</v>
      </c>
      <c r="E104" t="str">
        <f t="shared" si="4"/>
        <v>2020:1</v>
      </c>
      <c r="F104" s="17" t="str">
        <f>calc_1a!E102</f>
        <v/>
      </c>
      <c r="H104" s="17" t="str">
        <f>IF(F104="Actual",input_1!C105,IF(F104="","",H103+F104))</f>
        <v/>
      </c>
    </row>
    <row r="105" spans="3:8">
      <c r="C105">
        <f t="shared" si="5"/>
        <v>2</v>
      </c>
      <c r="D105">
        <f t="shared" si="3"/>
        <v>2020</v>
      </c>
      <c r="E105" t="str">
        <f t="shared" si="4"/>
        <v>2020:2</v>
      </c>
      <c r="F105" s="17" t="str">
        <f>calc_1a!E103</f>
        <v/>
      </c>
      <c r="H105" s="17" t="str">
        <f>IF(F105="Actual",input_1!C106,IF(F105="","",H104+F105))</f>
        <v/>
      </c>
    </row>
    <row r="106" spans="3:8">
      <c r="C106">
        <f t="shared" si="5"/>
        <v>3</v>
      </c>
      <c r="D106">
        <f t="shared" si="3"/>
        <v>2020</v>
      </c>
      <c r="E106" t="str">
        <f t="shared" si="4"/>
        <v>2020:3</v>
      </c>
      <c r="F106" s="17" t="str">
        <f>calc_1a!E104</f>
        <v/>
      </c>
      <c r="H106" s="17" t="str">
        <f>IF(F106="Actual",input_1!C107,IF(F106="","",H105+F106))</f>
        <v/>
      </c>
    </row>
    <row r="107" spans="3:8">
      <c r="C107">
        <f t="shared" si="5"/>
        <v>4</v>
      </c>
      <c r="D107">
        <f t="shared" si="3"/>
        <v>2020</v>
      </c>
      <c r="E107" t="str">
        <f t="shared" si="4"/>
        <v>2020:4</v>
      </c>
      <c r="F107" s="17" t="str">
        <f>calc_1a!E105</f>
        <v/>
      </c>
      <c r="H107" s="17" t="str">
        <f>IF(F107="Actual",input_1!C108,IF(F107="","",H106+F107))</f>
        <v/>
      </c>
    </row>
    <row r="108" spans="3:8">
      <c r="C108">
        <f t="shared" si="5"/>
        <v>5</v>
      </c>
      <c r="D108">
        <f t="shared" si="3"/>
        <v>2020</v>
      </c>
      <c r="E108" t="str">
        <f t="shared" si="4"/>
        <v>2020:5</v>
      </c>
      <c r="F108" s="17" t="str">
        <f>calc_1a!E106</f>
        <v/>
      </c>
      <c r="H108" s="17" t="str">
        <f>IF(F108="Actual",input_1!C109,IF(F108="","",H107+F108))</f>
        <v/>
      </c>
    </row>
    <row r="109" spans="3:8">
      <c r="C109">
        <f t="shared" si="5"/>
        <v>6</v>
      </c>
      <c r="D109">
        <f t="shared" si="3"/>
        <v>2020</v>
      </c>
      <c r="E109" t="str">
        <f t="shared" si="4"/>
        <v>2020:6</v>
      </c>
      <c r="F109" s="17" t="str">
        <f>calc_1a!E107</f>
        <v/>
      </c>
      <c r="H109" s="17" t="str">
        <f>IF(F109="Actual",input_1!C110,IF(F109="","",H108+F109))</f>
        <v/>
      </c>
    </row>
    <row r="110" spans="3:8">
      <c r="C110">
        <f t="shared" si="5"/>
        <v>7</v>
      </c>
      <c r="D110">
        <f t="shared" si="3"/>
        <v>2020</v>
      </c>
      <c r="E110" t="str">
        <f t="shared" si="4"/>
        <v>2020:7</v>
      </c>
      <c r="F110" s="17" t="str">
        <f>calc_1a!E108</f>
        <v/>
      </c>
      <c r="H110" s="17" t="str">
        <f>IF(F110="Actual",input_1!C111,IF(F110="","",H109+F110))</f>
        <v/>
      </c>
    </row>
    <row r="111" spans="3:8">
      <c r="C111">
        <f t="shared" si="5"/>
        <v>8</v>
      </c>
      <c r="D111">
        <f t="shared" si="3"/>
        <v>2020</v>
      </c>
      <c r="E111" t="str">
        <f t="shared" si="4"/>
        <v>2020:8</v>
      </c>
      <c r="F111" s="17" t="str">
        <f>calc_1a!E109</f>
        <v/>
      </c>
      <c r="H111" s="17" t="str">
        <f>IF(F111="Actual",input_1!C112,IF(F111="","",H110+F111))</f>
        <v/>
      </c>
    </row>
    <row r="112" spans="3:8">
      <c r="C112">
        <f t="shared" si="5"/>
        <v>9</v>
      </c>
      <c r="D112">
        <f t="shared" si="3"/>
        <v>2020</v>
      </c>
      <c r="E112" t="str">
        <f t="shared" si="4"/>
        <v>2020:9</v>
      </c>
      <c r="F112" s="17" t="str">
        <f>calc_1a!E110</f>
        <v/>
      </c>
      <c r="H112" s="17" t="str">
        <f>IF(F112="Actual",input_1!C113,IF(F112="","",H111+F112))</f>
        <v/>
      </c>
    </row>
    <row r="113" spans="3:8">
      <c r="C113">
        <f t="shared" si="5"/>
        <v>10</v>
      </c>
      <c r="D113">
        <f t="shared" si="3"/>
        <v>2020</v>
      </c>
      <c r="E113" t="str">
        <f t="shared" si="4"/>
        <v>2020:10</v>
      </c>
      <c r="F113" s="17" t="str">
        <f>calc_1a!E111</f>
        <v/>
      </c>
      <c r="H113" s="17" t="str">
        <f>IF(F113="Actual",input_1!C114,IF(F113="","",H112+F113))</f>
        <v/>
      </c>
    </row>
    <row r="114" spans="3:8">
      <c r="C114">
        <f t="shared" si="5"/>
        <v>11</v>
      </c>
      <c r="D114">
        <f t="shared" si="3"/>
        <v>2020</v>
      </c>
      <c r="E114" t="str">
        <f t="shared" si="4"/>
        <v>2020:11</v>
      </c>
      <c r="F114" s="17" t="str">
        <f>calc_1a!E112</f>
        <v/>
      </c>
      <c r="H114" s="17" t="str">
        <f>IF(F114="Actual",input_1!C115,IF(F114="","",H113+F114))</f>
        <v/>
      </c>
    </row>
    <row r="115" spans="3:8">
      <c r="C115">
        <f t="shared" si="5"/>
        <v>12</v>
      </c>
      <c r="D115">
        <f t="shared" si="3"/>
        <v>2020</v>
      </c>
      <c r="E115" t="str">
        <f t="shared" si="4"/>
        <v>2020:12</v>
      </c>
      <c r="F115" s="17" t="str">
        <f>calc_1a!E113</f>
        <v/>
      </c>
      <c r="H115" s="17" t="str">
        <f>IF(F115="Actual",input_1!C116,IF(F115="","",H114+F115))</f>
        <v/>
      </c>
    </row>
    <row r="116" spans="3:8">
      <c r="C116">
        <f t="shared" si="5"/>
        <v>1</v>
      </c>
      <c r="D116">
        <f t="shared" si="3"/>
        <v>2021</v>
      </c>
      <c r="E116" t="str">
        <f t="shared" si="4"/>
        <v>2021:1</v>
      </c>
      <c r="F116" s="17" t="str">
        <f>calc_1a!E114</f>
        <v/>
      </c>
      <c r="H116" s="17" t="str">
        <f>IF(F116="Actual",input_1!C117,IF(F116="","",H115+F116))</f>
        <v/>
      </c>
    </row>
    <row r="117" spans="3:8">
      <c r="C117">
        <f t="shared" si="5"/>
        <v>2</v>
      </c>
      <c r="D117">
        <f t="shared" si="3"/>
        <v>2021</v>
      </c>
      <c r="E117" t="str">
        <f t="shared" si="4"/>
        <v>2021:2</v>
      </c>
      <c r="F117" s="17" t="str">
        <f>calc_1a!E115</f>
        <v/>
      </c>
      <c r="H117" s="17" t="str">
        <f>IF(F117="Actual",input_1!C118,IF(F117="","",H116+F117))</f>
        <v/>
      </c>
    </row>
    <row r="118" spans="3:8">
      <c r="C118">
        <f t="shared" si="5"/>
        <v>3</v>
      </c>
      <c r="D118">
        <f t="shared" si="3"/>
        <v>2021</v>
      </c>
      <c r="E118" t="str">
        <f t="shared" si="4"/>
        <v>2021:3</v>
      </c>
      <c r="F118" s="17" t="str">
        <f>calc_1a!E116</f>
        <v/>
      </c>
      <c r="H118" s="17" t="str">
        <f>IF(F118="Actual",input_1!C119,IF(F118="","",H117+F118))</f>
        <v/>
      </c>
    </row>
    <row r="119" spans="3:8">
      <c r="C119">
        <f t="shared" si="5"/>
        <v>4</v>
      </c>
      <c r="D119">
        <f t="shared" si="3"/>
        <v>2021</v>
      </c>
      <c r="E119" t="str">
        <f t="shared" si="4"/>
        <v>2021:4</v>
      </c>
      <c r="F119" s="17" t="str">
        <f>calc_1a!E117</f>
        <v/>
      </c>
      <c r="H119" s="17" t="str">
        <f>IF(F119="Actual",input_1!C120,IF(F119="","",H118+F119))</f>
        <v/>
      </c>
    </row>
    <row r="120" spans="3:8">
      <c r="C120">
        <f t="shared" si="5"/>
        <v>5</v>
      </c>
      <c r="D120">
        <f t="shared" si="3"/>
        <v>2021</v>
      </c>
      <c r="E120" t="str">
        <f t="shared" si="4"/>
        <v>2021:5</v>
      </c>
      <c r="F120" s="17" t="str">
        <f>calc_1a!E118</f>
        <v/>
      </c>
      <c r="H120" s="17" t="str">
        <f>IF(F120="Actual",input_1!C121,IF(F120="","",H119+F120))</f>
        <v/>
      </c>
    </row>
    <row r="121" spans="3:8">
      <c r="C121">
        <f t="shared" si="5"/>
        <v>6</v>
      </c>
      <c r="D121">
        <f t="shared" si="3"/>
        <v>2021</v>
      </c>
      <c r="E121" t="str">
        <f t="shared" si="4"/>
        <v>2021:6</v>
      </c>
      <c r="F121" s="17" t="str">
        <f>calc_1a!E119</f>
        <v/>
      </c>
      <c r="H121" s="17" t="str">
        <f>IF(F121="Actual",input_1!C122,IF(F121="","",H120+F121))</f>
        <v/>
      </c>
    </row>
    <row r="122" spans="3:8">
      <c r="C122">
        <f t="shared" si="5"/>
        <v>7</v>
      </c>
      <c r="D122">
        <f t="shared" si="3"/>
        <v>2021</v>
      </c>
      <c r="E122" t="str">
        <f t="shared" si="4"/>
        <v>2021:7</v>
      </c>
      <c r="F122" s="17" t="str">
        <f>calc_1a!E120</f>
        <v/>
      </c>
      <c r="H122" s="17" t="str">
        <f>IF(F122="Actual",input_1!C123,IF(F122="","",H121+F122))</f>
        <v/>
      </c>
    </row>
    <row r="123" spans="3:8">
      <c r="C123">
        <f t="shared" si="5"/>
        <v>8</v>
      </c>
      <c r="D123">
        <f t="shared" si="3"/>
        <v>2021</v>
      </c>
      <c r="E123" t="str">
        <f t="shared" si="4"/>
        <v>2021:8</v>
      </c>
      <c r="F123" s="17" t="str">
        <f>calc_1a!E121</f>
        <v/>
      </c>
      <c r="H123" s="17" t="str">
        <f>IF(F123="Actual",input_1!C124,IF(F123="","",H122+F123))</f>
        <v/>
      </c>
    </row>
    <row r="124" spans="3:8">
      <c r="C124">
        <f t="shared" si="5"/>
        <v>9</v>
      </c>
      <c r="D124">
        <f t="shared" si="3"/>
        <v>2021</v>
      </c>
      <c r="E124" t="str">
        <f t="shared" si="4"/>
        <v>2021:9</v>
      </c>
      <c r="F124" s="17" t="str">
        <f>calc_1a!E122</f>
        <v/>
      </c>
      <c r="H124" s="17" t="str">
        <f>IF(F124="Actual",input_1!C125,IF(F124="","",H123+F124))</f>
        <v/>
      </c>
    </row>
    <row r="125" spans="3:8">
      <c r="C125">
        <f t="shared" si="5"/>
        <v>10</v>
      </c>
      <c r="D125">
        <f t="shared" si="3"/>
        <v>2021</v>
      </c>
      <c r="E125" t="str">
        <f t="shared" si="4"/>
        <v>2021:10</v>
      </c>
      <c r="F125" s="17" t="str">
        <f>calc_1a!E123</f>
        <v/>
      </c>
      <c r="H125" s="17" t="str">
        <f>IF(F125="Actual",input_1!C126,IF(F125="","",H124+F125))</f>
        <v/>
      </c>
    </row>
    <row r="126" spans="3:8">
      <c r="C126">
        <f t="shared" si="5"/>
        <v>11</v>
      </c>
      <c r="D126">
        <f t="shared" si="3"/>
        <v>2021</v>
      </c>
      <c r="E126" t="str">
        <f t="shared" si="4"/>
        <v>2021:11</v>
      </c>
      <c r="F126" s="17" t="str">
        <f>calc_1a!E124</f>
        <v/>
      </c>
      <c r="H126" s="17" t="str">
        <f>IF(F126="Actual",input_1!C127,IF(F126="","",H125+F126))</f>
        <v/>
      </c>
    </row>
    <row r="127" spans="3:8">
      <c r="C127">
        <f t="shared" si="5"/>
        <v>12</v>
      </c>
      <c r="D127">
        <f t="shared" si="3"/>
        <v>2021</v>
      </c>
      <c r="E127" t="str">
        <f t="shared" si="4"/>
        <v>2021:12</v>
      </c>
      <c r="F127" s="17" t="str">
        <f>calc_1a!E125</f>
        <v/>
      </c>
      <c r="H127" s="17" t="str">
        <f>IF(F127="Actual",input_1!C128,IF(F127="","",H126+F127))</f>
        <v/>
      </c>
    </row>
    <row r="128" spans="3:8">
      <c r="C128">
        <f t="shared" si="5"/>
        <v>1</v>
      </c>
      <c r="D128">
        <f t="shared" si="3"/>
        <v>2022</v>
      </c>
      <c r="E128" t="str">
        <f t="shared" si="4"/>
        <v>2022:1</v>
      </c>
      <c r="F128" s="17" t="str">
        <f>calc_1a!E126</f>
        <v/>
      </c>
      <c r="H128" s="17" t="str">
        <f>IF(F128="Actual",input_1!C129,IF(F128="","",H127+F128))</f>
        <v/>
      </c>
    </row>
    <row r="129" spans="3:8">
      <c r="C129">
        <f t="shared" si="5"/>
        <v>2</v>
      </c>
      <c r="D129">
        <f t="shared" si="3"/>
        <v>2022</v>
      </c>
      <c r="E129" t="str">
        <f t="shared" si="4"/>
        <v>2022:2</v>
      </c>
      <c r="F129" s="17" t="str">
        <f>calc_1a!E127</f>
        <v/>
      </c>
      <c r="H129" s="17" t="str">
        <f>IF(F129="Actual",input_1!C130,IF(F129="","",H128+F129))</f>
        <v/>
      </c>
    </row>
    <row r="130" spans="3:8">
      <c r="C130">
        <f t="shared" si="5"/>
        <v>3</v>
      </c>
      <c r="D130">
        <f t="shared" si="3"/>
        <v>2022</v>
      </c>
      <c r="E130" t="str">
        <f t="shared" si="4"/>
        <v>2022:3</v>
      </c>
      <c r="F130" s="17" t="str">
        <f>calc_1a!E128</f>
        <v/>
      </c>
      <c r="H130" s="17" t="str">
        <f>IF(F130="Actual",input_1!C131,IF(F130="","",H129+F130))</f>
        <v/>
      </c>
    </row>
    <row r="131" spans="3:8">
      <c r="C131">
        <f t="shared" si="5"/>
        <v>4</v>
      </c>
      <c r="D131">
        <f t="shared" si="3"/>
        <v>2022</v>
      </c>
      <c r="E131" t="str">
        <f t="shared" si="4"/>
        <v>2022:4</v>
      </c>
      <c r="F131" s="17" t="str">
        <f>calc_1a!E129</f>
        <v/>
      </c>
      <c r="H131" s="17" t="str">
        <f>IF(F131="Actual",input_1!C132,IF(F131="","",H130+F131))</f>
        <v/>
      </c>
    </row>
    <row r="132" spans="3:8">
      <c r="C132">
        <f t="shared" si="5"/>
        <v>5</v>
      </c>
      <c r="D132">
        <f t="shared" si="3"/>
        <v>2022</v>
      </c>
      <c r="E132" t="str">
        <f t="shared" si="4"/>
        <v>2022:5</v>
      </c>
      <c r="F132" s="17" t="str">
        <f>calc_1a!E130</f>
        <v/>
      </c>
      <c r="H132" s="17" t="str">
        <f>IF(F132="Actual",input_1!C133,IF(F132="","",H131+F132))</f>
        <v/>
      </c>
    </row>
    <row r="133" spans="3:8">
      <c r="C133">
        <f t="shared" si="5"/>
        <v>6</v>
      </c>
      <c r="D133">
        <f t="shared" si="3"/>
        <v>2022</v>
      </c>
      <c r="E133" t="str">
        <f t="shared" si="4"/>
        <v>2022:6</v>
      </c>
      <c r="F133" s="17" t="str">
        <f>calc_1a!E131</f>
        <v/>
      </c>
      <c r="H133" s="17" t="str">
        <f>IF(F133="Actual",input_1!C134,IF(F133="","",H132+F133))</f>
        <v/>
      </c>
    </row>
    <row r="134" spans="3:8">
      <c r="C134">
        <f t="shared" si="5"/>
        <v>7</v>
      </c>
      <c r="D134">
        <f t="shared" si="3"/>
        <v>2022</v>
      </c>
      <c r="E134" t="str">
        <f t="shared" si="4"/>
        <v>2022:7</v>
      </c>
      <c r="F134" s="17" t="str">
        <f>calc_1a!E132</f>
        <v/>
      </c>
      <c r="H134" s="17" t="str">
        <f>IF(F134="Actual",input_1!C135,IF(F134="","",H133+F134))</f>
        <v/>
      </c>
    </row>
    <row r="135" spans="3:8">
      <c r="C135">
        <f t="shared" si="5"/>
        <v>8</v>
      </c>
      <c r="D135">
        <f t="shared" si="3"/>
        <v>2022</v>
      </c>
      <c r="E135" t="str">
        <f t="shared" si="4"/>
        <v>2022:8</v>
      </c>
      <c r="F135" s="17" t="str">
        <f>calc_1a!E133</f>
        <v/>
      </c>
      <c r="H135" s="17" t="str">
        <f>IF(F135="Actual",input_1!C136,IF(F135="","",H134+F135))</f>
        <v/>
      </c>
    </row>
    <row r="136" spans="3:8">
      <c r="C136">
        <f t="shared" si="5"/>
        <v>9</v>
      </c>
      <c r="D136">
        <f t="shared" si="3"/>
        <v>2022</v>
      </c>
      <c r="E136" t="str">
        <f t="shared" si="4"/>
        <v>2022:9</v>
      </c>
      <c r="F136" s="17" t="str">
        <f>calc_1a!E134</f>
        <v/>
      </c>
      <c r="H136" s="17" t="str">
        <f>IF(F136="Actual",input_1!C137,IF(F136="","",H135+F136))</f>
        <v/>
      </c>
    </row>
    <row r="137" spans="3:8">
      <c r="C137">
        <f t="shared" si="5"/>
        <v>10</v>
      </c>
      <c r="D137">
        <f t="shared" ref="D137:D200" si="6">IF(C137=1,D136+1,D136)</f>
        <v>2022</v>
      </c>
      <c r="E137" t="str">
        <f t="shared" ref="E137:E200" si="7">D137&amp;":"&amp;C137</f>
        <v>2022:10</v>
      </c>
      <c r="F137" s="17" t="str">
        <f>calc_1a!E135</f>
        <v/>
      </c>
      <c r="H137" s="17" t="str">
        <f>IF(F137="Actual",input_1!C138,IF(F137="","",H136+F137))</f>
        <v/>
      </c>
    </row>
    <row r="138" spans="3:8">
      <c r="C138">
        <f t="shared" ref="C138:C201" si="8">IF(C137=12,1,C137+1)</f>
        <v>11</v>
      </c>
      <c r="D138">
        <f t="shared" si="6"/>
        <v>2022</v>
      </c>
      <c r="E138" t="str">
        <f t="shared" si="7"/>
        <v>2022:11</v>
      </c>
      <c r="F138" s="17" t="str">
        <f>calc_1a!E136</f>
        <v/>
      </c>
      <c r="H138" s="17" t="str">
        <f>IF(F138="Actual",input_1!C139,IF(F138="","",H137+F138))</f>
        <v/>
      </c>
    </row>
    <row r="139" spans="3:8">
      <c r="C139">
        <f t="shared" si="8"/>
        <v>12</v>
      </c>
      <c r="D139">
        <f t="shared" si="6"/>
        <v>2022</v>
      </c>
      <c r="E139" t="str">
        <f t="shared" si="7"/>
        <v>2022:12</v>
      </c>
      <c r="F139" s="17" t="str">
        <f>calc_1a!E137</f>
        <v/>
      </c>
      <c r="H139" s="17" t="str">
        <f>IF(F139="Actual",input_1!C140,IF(F139="","",H138+F139))</f>
        <v/>
      </c>
    </row>
    <row r="140" spans="3:8">
      <c r="C140">
        <f t="shared" si="8"/>
        <v>1</v>
      </c>
      <c r="D140">
        <f t="shared" si="6"/>
        <v>2023</v>
      </c>
      <c r="E140" t="str">
        <f t="shared" si="7"/>
        <v>2023:1</v>
      </c>
      <c r="F140" s="17" t="str">
        <f>calc_1a!E138</f>
        <v/>
      </c>
      <c r="H140" s="17" t="str">
        <f>IF(F140="Actual",input_1!C141,IF(F140="","",H139+F140))</f>
        <v/>
      </c>
    </row>
    <row r="141" spans="3:8">
      <c r="C141">
        <f t="shared" si="8"/>
        <v>2</v>
      </c>
      <c r="D141">
        <f t="shared" si="6"/>
        <v>2023</v>
      </c>
      <c r="E141" t="str">
        <f t="shared" si="7"/>
        <v>2023:2</v>
      </c>
      <c r="F141" s="17" t="str">
        <f>calc_1a!E139</f>
        <v/>
      </c>
      <c r="H141" s="17" t="str">
        <f>IF(F141="Actual",input_1!C142,IF(F141="","",H140+F141))</f>
        <v/>
      </c>
    </row>
    <row r="142" spans="3:8">
      <c r="C142">
        <f t="shared" si="8"/>
        <v>3</v>
      </c>
      <c r="D142">
        <f t="shared" si="6"/>
        <v>2023</v>
      </c>
      <c r="E142" t="str">
        <f t="shared" si="7"/>
        <v>2023:3</v>
      </c>
      <c r="F142" s="17" t="str">
        <f>calc_1a!E140</f>
        <v/>
      </c>
      <c r="H142" s="17" t="str">
        <f>IF(F142="Actual",input_1!C143,IF(F142="","",H141+F142))</f>
        <v/>
      </c>
    </row>
    <row r="143" spans="3:8">
      <c r="C143">
        <f t="shared" si="8"/>
        <v>4</v>
      </c>
      <c r="D143">
        <f t="shared" si="6"/>
        <v>2023</v>
      </c>
      <c r="E143" t="str">
        <f t="shared" si="7"/>
        <v>2023:4</v>
      </c>
      <c r="F143" s="17" t="str">
        <f>calc_1a!E141</f>
        <v/>
      </c>
      <c r="H143" s="17" t="str">
        <f>IF(F143="Actual",input_1!C144,IF(F143="","",H142+F143))</f>
        <v/>
      </c>
    </row>
    <row r="144" spans="3:8">
      <c r="C144">
        <f t="shared" si="8"/>
        <v>5</v>
      </c>
      <c r="D144">
        <f t="shared" si="6"/>
        <v>2023</v>
      </c>
      <c r="E144" t="str">
        <f t="shared" si="7"/>
        <v>2023:5</v>
      </c>
      <c r="F144" s="17" t="str">
        <f>calc_1a!E142</f>
        <v/>
      </c>
      <c r="H144" s="17" t="str">
        <f>IF(F144="Actual",input_1!C145,IF(F144="","",H143+F144))</f>
        <v/>
      </c>
    </row>
    <row r="145" spans="3:8">
      <c r="C145">
        <f t="shared" si="8"/>
        <v>6</v>
      </c>
      <c r="D145">
        <f t="shared" si="6"/>
        <v>2023</v>
      </c>
      <c r="E145" t="str">
        <f t="shared" si="7"/>
        <v>2023:6</v>
      </c>
      <c r="F145" s="17" t="str">
        <f>calc_1a!E143</f>
        <v/>
      </c>
      <c r="H145" s="17" t="str">
        <f>IF(F145="Actual",input_1!C146,IF(F145="","",H144+F145))</f>
        <v/>
      </c>
    </row>
    <row r="146" spans="3:8">
      <c r="C146">
        <f t="shared" si="8"/>
        <v>7</v>
      </c>
      <c r="D146">
        <f t="shared" si="6"/>
        <v>2023</v>
      </c>
      <c r="E146" t="str">
        <f t="shared" si="7"/>
        <v>2023:7</v>
      </c>
      <c r="F146" s="17" t="str">
        <f>calc_1a!E144</f>
        <v/>
      </c>
      <c r="H146" s="17" t="str">
        <f>IF(F146="Actual",input_1!C147,IF(F146="","",H145+F146))</f>
        <v/>
      </c>
    </row>
    <row r="147" spans="3:8">
      <c r="C147">
        <f t="shared" si="8"/>
        <v>8</v>
      </c>
      <c r="D147">
        <f t="shared" si="6"/>
        <v>2023</v>
      </c>
      <c r="E147" t="str">
        <f t="shared" si="7"/>
        <v>2023:8</v>
      </c>
      <c r="F147" s="17" t="str">
        <f>calc_1a!E145</f>
        <v/>
      </c>
      <c r="H147" s="17" t="str">
        <f>IF(F147="Actual",input_1!C148,IF(F147="","",H146+F147))</f>
        <v/>
      </c>
    </row>
    <row r="148" spans="3:8">
      <c r="C148">
        <f t="shared" si="8"/>
        <v>9</v>
      </c>
      <c r="D148">
        <f t="shared" si="6"/>
        <v>2023</v>
      </c>
      <c r="E148" t="str">
        <f t="shared" si="7"/>
        <v>2023:9</v>
      </c>
      <c r="F148" s="17" t="str">
        <f>calc_1a!E146</f>
        <v/>
      </c>
      <c r="H148" s="17" t="str">
        <f>IF(F148="Actual",input_1!C149,IF(F148="","",H147+F148))</f>
        <v/>
      </c>
    </row>
    <row r="149" spans="3:8">
      <c r="C149">
        <f t="shared" si="8"/>
        <v>10</v>
      </c>
      <c r="D149">
        <f t="shared" si="6"/>
        <v>2023</v>
      </c>
      <c r="E149" t="str">
        <f t="shared" si="7"/>
        <v>2023:10</v>
      </c>
      <c r="F149" s="17" t="str">
        <f>calc_1a!E147</f>
        <v/>
      </c>
      <c r="H149" s="17" t="str">
        <f>IF(F149="Actual",input_1!C150,IF(F149="","",H148+F149))</f>
        <v/>
      </c>
    </row>
    <row r="150" spans="3:8">
      <c r="C150">
        <f t="shared" si="8"/>
        <v>11</v>
      </c>
      <c r="D150">
        <f t="shared" si="6"/>
        <v>2023</v>
      </c>
      <c r="E150" t="str">
        <f t="shared" si="7"/>
        <v>2023:11</v>
      </c>
      <c r="F150" s="17" t="str">
        <f>calc_1a!E148</f>
        <v/>
      </c>
      <c r="H150" s="17" t="str">
        <f>IF(F150="Actual",input_1!C151,IF(F150="","",H149+F150))</f>
        <v/>
      </c>
    </row>
    <row r="151" spans="3:8">
      <c r="C151">
        <f t="shared" si="8"/>
        <v>12</v>
      </c>
      <c r="D151">
        <f t="shared" si="6"/>
        <v>2023</v>
      </c>
      <c r="E151" t="str">
        <f t="shared" si="7"/>
        <v>2023:12</v>
      </c>
      <c r="F151" s="17" t="str">
        <f>calc_1a!E149</f>
        <v/>
      </c>
      <c r="H151" s="17" t="str">
        <f>IF(F151="Actual",input_1!C152,IF(F151="","",H150+F151))</f>
        <v/>
      </c>
    </row>
    <row r="152" spans="3:8">
      <c r="C152">
        <f t="shared" si="8"/>
        <v>1</v>
      </c>
      <c r="D152">
        <f t="shared" si="6"/>
        <v>2024</v>
      </c>
      <c r="E152" t="str">
        <f t="shared" si="7"/>
        <v>2024:1</v>
      </c>
      <c r="F152" s="17" t="str">
        <f>calc_1a!E150</f>
        <v/>
      </c>
      <c r="H152" s="17" t="str">
        <f>IF(F152="Actual",input_1!C153,IF(F152="","",H151+F152))</f>
        <v/>
      </c>
    </row>
    <row r="153" spans="3:8">
      <c r="C153">
        <f t="shared" si="8"/>
        <v>2</v>
      </c>
      <c r="D153">
        <f t="shared" si="6"/>
        <v>2024</v>
      </c>
      <c r="E153" t="str">
        <f t="shared" si="7"/>
        <v>2024:2</v>
      </c>
      <c r="F153" s="17" t="str">
        <f>calc_1a!E151</f>
        <v/>
      </c>
      <c r="H153" s="17" t="str">
        <f>IF(F153="Actual",input_1!C154,IF(F153="","",H152+F153))</f>
        <v/>
      </c>
    </row>
    <row r="154" spans="3:8">
      <c r="C154">
        <f t="shared" si="8"/>
        <v>3</v>
      </c>
      <c r="D154">
        <f t="shared" si="6"/>
        <v>2024</v>
      </c>
      <c r="E154" t="str">
        <f t="shared" si="7"/>
        <v>2024:3</v>
      </c>
      <c r="F154" s="17" t="str">
        <f>calc_1a!E152</f>
        <v/>
      </c>
      <c r="H154" s="17" t="str">
        <f>IF(F154="Actual",input_1!C155,IF(F154="","",H153+F154))</f>
        <v/>
      </c>
    </row>
    <row r="155" spans="3:8">
      <c r="C155">
        <f t="shared" si="8"/>
        <v>4</v>
      </c>
      <c r="D155">
        <f t="shared" si="6"/>
        <v>2024</v>
      </c>
      <c r="E155" t="str">
        <f t="shared" si="7"/>
        <v>2024:4</v>
      </c>
      <c r="F155" s="17" t="str">
        <f>calc_1a!E153</f>
        <v/>
      </c>
      <c r="H155" s="17" t="str">
        <f>IF(F155="Actual",input_1!C156,IF(F155="","",H154+F155))</f>
        <v/>
      </c>
    </row>
    <row r="156" spans="3:8">
      <c r="C156">
        <f t="shared" si="8"/>
        <v>5</v>
      </c>
      <c r="D156">
        <f t="shared" si="6"/>
        <v>2024</v>
      </c>
      <c r="E156" t="str">
        <f t="shared" si="7"/>
        <v>2024:5</v>
      </c>
      <c r="F156" s="17" t="str">
        <f>calc_1a!E154</f>
        <v/>
      </c>
      <c r="H156" s="17" t="str">
        <f>IF(F156="Actual",input_1!C157,IF(F156="","",H155+F156))</f>
        <v/>
      </c>
    </row>
    <row r="157" spans="3:8">
      <c r="C157">
        <f t="shared" si="8"/>
        <v>6</v>
      </c>
      <c r="D157">
        <f t="shared" si="6"/>
        <v>2024</v>
      </c>
      <c r="E157" t="str">
        <f t="shared" si="7"/>
        <v>2024:6</v>
      </c>
      <c r="F157" s="17" t="str">
        <f>calc_1a!E155</f>
        <v/>
      </c>
      <c r="H157" s="17" t="str">
        <f>IF(F157="Actual",input_1!C158,IF(F157="","",H156+F157))</f>
        <v/>
      </c>
    </row>
    <row r="158" spans="3:8">
      <c r="C158">
        <f t="shared" si="8"/>
        <v>7</v>
      </c>
      <c r="D158">
        <f t="shared" si="6"/>
        <v>2024</v>
      </c>
      <c r="E158" t="str">
        <f t="shared" si="7"/>
        <v>2024:7</v>
      </c>
      <c r="F158" s="17" t="str">
        <f>calc_1a!E156</f>
        <v/>
      </c>
      <c r="H158" s="17" t="str">
        <f>IF(F158="Actual",input_1!C159,IF(F158="","",H157+F158))</f>
        <v/>
      </c>
    </row>
    <row r="159" spans="3:8">
      <c r="C159">
        <f t="shared" si="8"/>
        <v>8</v>
      </c>
      <c r="D159">
        <f t="shared" si="6"/>
        <v>2024</v>
      </c>
      <c r="E159" t="str">
        <f t="shared" si="7"/>
        <v>2024:8</v>
      </c>
      <c r="F159" s="17" t="str">
        <f>calc_1a!E157</f>
        <v/>
      </c>
      <c r="H159" s="17" t="str">
        <f>IF(F159="Actual",input_1!C160,IF(F159="","",H158+F159))</f>
        <v/>
      </c>
    </row>
    <row r="160" spans="3:8">
      <c r="C160">
        <f t="shared" si="8"/>
        <v>9</v>
      </c>
      <c r="D160">
        <f t="shared" si="6"/>
        <v>2024</v>
      </c>
      <c r="E160" t="str">
        <f t="shared" si="7"/>
        <v>2024:9</v>
      </c>
      <c r="F160" s="17" t="str">
        <f>calc_1a!E158</f>
        <v/>
      </c>
      <c r="H160" s="17" t="str">
        <f>IF(F160="Actual",input_1!C161,IF(F160="","",H159+F160))</f>
        <v/>
      </c>
    </row>
    <row r="161" spans="3:8">
      <c r="C161">
        <f t="shared" si="8"/>
        <v>10</v>
      </c>
      <c r="D161">
        <f t="shared" si="6"/>
        <v>2024</v>
      </c>
      <c r="E161" t="str">
        <f t="shared" si="7"/>
        <v>2024:10</v>
      </c>
      <c r="F161" s="17" t="str">
        <f>calc_1a!E159</f>
        <v/>
      </c>
      <c r="H161" s="17" t="str">
        <f>IF(F161="Actual",input_1!C162,IF(F161="","",H160+F161))</f>
        <v/>
      </c>
    </row>
    <row r="162" spans="3:8">
      <c r="C162">
        <f t="shared" si="8"/>
        <v>11</v>
      </c>
      <c r="D162">
        <f t="shared" si="6"/>
        <v>2024</v>
      </c>
      <c r="E162" t="str">
        <f t="shared" si="7"/>
        <v>2024:11</v>
      </c>
      <c r="F162" s="17" t="str">
        <f>calc_1a!E160</f>
        <v/>
      </c>
      <c r="H162" s="17" t="str">
        <f>IF(F162="Actual",input_1!C163,IF(F162="","",H161+F162))</f>
        <v/>
      </c>
    </row>
    <row r="163" spans="3:8">
      <c r="C163">
        <f t="shared" si="8"/>
        <v>12</v>
      </c>
      <c r="D163">
        <f t="shared" si="6"/>
        <v>2024</v>
      </c>
      <c r="E163" t="str">
        <f t="shared" si="7"/>
        <v>2024:12</v>
      </c>
      <c r="F163" s="17" t="str">
        <f>calc_1a!E161</f>
        <v/>
      </c>
      <c r="H163" s="17" t="str">
        <f>IF(F163="Actual",input_1!C164,IF(F163="","",H162+F163))</f>
        <v/>
      </c>
    </row>
    <row r="164" spans="3:8">
      <c r="C164">
        <f t="shared" si="8"/>
        <v>1</v>
      </c>
      <c r="D164">
        <f t="shared" si="6"/>
        <v>2025</v>
      </c>
      <c r="E164" t="str">
        <f t="shared" si="7"/>
        <v>2025:1</v>
      </c>
      <c r="F164" s="17" t="str">
        <f>calc_1a!E162</f>
        <v/>
      </c>
      <c r="H164" s="17" t="str">
        <f>IF(F164="Actual",input_1!C165,IF(F164="","",H163+F164))</f>
        <v/>
      </c>
    </row>
    <row r="165" spans="3:8">
      <c r="C165">
        <f t="shared" si="8"/>
        <v>2</v>
      </c>
      <c r="D165">
        <f t="shared" si="6"/>
        <v>2025</v>
      </c>
      <c r="E165" t="str">
        <f t="shared" si="7"/>
        <v>2025:2</v>
      </c>
      <c r="F165" s="17" t="str">
        <f>calc_1a!E163</f>
        <v/>
      </c>
      <c r="H165" s="17" t="str">
        <f>IF(F165="Actual",input_1!C166,IF(F165="","",H164+F165))</f>
        <v/>
      </c>
    </row>
    <row r="166" spans="3:8">
      <c r="C166">
        <f t="shared" si="8"/>
        <v>3</v>
      </c>
      <c r="D166">
        <f t="shared" si="6"/>
        <v>2025</v>
      </c>
      <c r="E166" t="str">
        <f t="shared" si="7"/>
        <v>2025:3</v>
      </c>
      <c r="F166" s="17" t="str">
        <f>calc_1a!E164</f>
        <v/>
      </c>
      <c r="H166" s="17" t="str">
        <f>IF(F166="Actual",input_1!C167,IF(F166="","",H165+F166))</f>
        <v/>
      </c>
    </row>
    <row r="167" spans="3:8">
      <c r="C167">
        <f t="shared" si="8"/>
        <v>4</v>
      </c>
      <c r="D167">
        <f t="shared" si="6"/>
        <v>2025</v>
      </c>
      <c r="E167" t="str">
        <f t="shared" si="7"/>
        <v>2025:4</v>
      </c>
      <c r="F167" s="17" t="str">
        <f>calc_1a!E165</f>
        <v/>
      </c>
      <c r="H167" s="17" t="str">
        <f>IF(F167="Actual",input_1!C168,IF(F167="","",H166+F167))</f>
        <v/>
      </c>
    </row>
    <row r="168" spans="3:8">
      <c r="C168">
        <f t="shared" si="8"/>
        <v>5</v>
      </c>
      <c r="D168">
        <f t="shared" si="6"/>
        <v>2025</v>
      </c>
      <c r="E168" t="str">
        <f t="shared" si="7"/>
        <v>2025:5</v>
      </c>
      <c r="F168" s="17" t="str">
        <f>calc_1a!E166</f>
        <v/>
      </c>
      <c r="H168" s="17" t="str">
        <f>IF(F168="Actual",input_1!C169,IF(F168="","",H167+F168))</f>
        <v/>
      </c>
    </row>
    <row r="169" spans="3:8">
      <c r="C169">
        <f t="shared" si="8"/>
        <v>6</v>
      </c>
      <c r="D169">
        <f t="shared" si="6"/>
        <v>2025</v>
      </c>
      <c r="E169" t="str">
        <f t="shared" si="7"/>
        <v>2025:6</v>
      </c>
      <c r="F169" s="17" t="str">
        <f>calc_1a!E167</f>
        <v/>
      </c>
      <c r="H169" s="17" t="str">
        <f>IF(F169="Actual",input_1!C170,IF(F169="","",H168+F169))</f>
        <v/>
      </c>
    </row>
    <row r="170" spans="3:8">
      <c r="C170">
        <f t="shared" si="8"/>
        <v>7</v>
      </c>
      <c r="D170">
        <f t="shared" si="6"/>
        <v>2025</v>
      </c>
      <c r="E170" t="str">
        <f t="shared" si="7"/>
        <v>2025:7</v>
      </c>
      <c r="F170" s="17" t="str">
        <f>calc_1a!E168</f>
        <v/>
      </c>
      <c r="H170" s="17" t="str">
        <f>IF(F170="Actual",input_1!C171,IF(F170="","",H169+F170))</f>
        <v/>
      </c>
    </row>
    <row r="171" spans="3:8">
      <c r="C171">
        <f t="shared" si="8"/>
        <v>8</v>
      </c>
      <c r="D171">
        <f t="shared" si="6"/>
        <v>2025</v>
      </c>
      <c r="E171" t="str">
        <f t="shared" si="7"/>
        <v>2025:8</v>
      </c>
      <c r="F171" s="17" t="str">
        <f>calc_1a!E169</f>
        <v/>
      </c>
      <c r="H171" s="17" t="str">
        <f>IF(F171="Actual",input_1!C172,IF(F171="","",H170+F171))</f>
        <v/>
      </c>
    </row>
    <row r="172" spans="3:8">
      <c r="C172">
        <f t="shared" si="8"/>
        <v>9</v>
      </c>
      <c r="D172">
        <f t="shared" si="6"/>
        <v>2025</v>
      </c>
      <c r="E172" t="str">
        <f t="shared" si="7"/>
        <v>2025:9</v>
      </c>
      <c r="F172" s="17" t="str">
        <f>calc_1a!E170</f>
        <v/>
      </c>
      <c r="H172" s="17" t="str">
        <f>IF(F172="Actual",input_1!C173,IF(F172="","",H171+F172))</f>
        <v/>
      </c>
    </row>
    <row r="173" spans="3:8">
      <c r="C173">
        <f t="shared" si="8"/>
        <v>10</v>
      </c>
      <c r="D173">
        <f t="shared" si="6"/>
        <v>2025</v>
      </c>
      <c r="E173" t="str">
        <f t="shared" si="7"/>
        <v>2025:10</v>
      </c>
      <c r="F173" s="17" t="str">
        <f>calc_1a!E171</f>
        <v/>
      </c>
      <c r="H173" s="17" t="str">
        <f>IF(F173="Actual",input_1!C174,IF(F173="","",H172+F173))</f>
        <v/>
      </c>
    </row>
    <row r="174" spans="3:8">
      <c r="C174">
        <f t="shared" si="8"/>
        <v>11</v>
      </c>
      <c r="D174">
        <f t="shared" si="6"/>
        <v>2025</v>
      </c>
      <c r="E174" t="str">
        <f t="shared" si="7"/>
        <v>2025:11</v>
      </c>
      <c r="F174" s="17" t="str">
        <f>calc_1a!E172</f>
        <v/>
      </c>
      <c r="H174" s="17" t="str">
        <f>IF(F174="Actual",input_1!C175,IF(F174="","",H173+F174))</f>
        <v/>
      </c>
    </row>
    <row r="175" spans="3:8">
      <c r="C175">
        <f t="shared" si="8"/>
        <v>12</v>
      </c>
      <c r="D175">
        <f t="shared" si="6"/>
        <v>2025</v>
      </c>
      <c r="E175" t="str">
        <f t="shared" si="7"/>
        <v>2025:12</v>
      </c>
      <c r="F175" s="17" t="str">
        <f>calc_1a!E173</f>
        <v/>
      </c>
      <c r="H175" s="17" t="str">
        <f>IF(F175="Actual",input_1!C176,IF(F175="","",H174+F175))</f>
        <v/>
      </c>
    </row>
    <row r="176" spans="3:8">
      <c r="C176">
        <f t="shared" si="8"/>
        <v>1</v>
      </c>
      <c r="D176">
        <f t="shared" si="6"/>
        <v>2026</v>
      </c>
      <c r="E176" t="str">
        <f t="shared" si="7"/>
        <v>2026:1</v>
      </c>
      <c r="F176" s="17" t="str">
        <f>calc_1a!E174</f>
        <v/>
      </c>
      <c r="H176" s="17" t="str">
        <f>IF(F176="Actual",input_1!C177,IF(F176="","",H175+F176))</f>
        <v/>
      </c>
    </row>
    <row r="177" spans="3:8">
      <c r="C177">
        <f t="shared" si="8"/>
        <v>2</v>
      </c>
      <c r="D177">
        <f t="shared" si="6"/>
        <v>2026</v>
      </c>
      <c r="E177" t="str">
        <f t="shared" si="7"/>
        <v>2026:2</v>
      </c>
      <c r="F177" s="17" t="str">
        <f>calc_1a!E175</f>
        <v/>
      </c>
      <c r="H177" s="17" t="str">
        <f>IF(F177="Actual",input_1!C178,IF(F177="","",H176+F177))</f>
        <v/>
      </c>
    </row>
    <row r="178" spans="3:8">
      <c r="C178">
        <f t="shared" si="8"/>
        <v>3</v>
      </c>
      <c r="D178">
        <f t="shared" si="6"/>
        <v>2026</v>
      </c>
      <c r="E178" t="str">
        <f t="shared" si="7"/>
        <v>2026:3</v>
      </c>
      <c r="F178" s="17" t="str">
        <f>calc_1a!E176</f>
        <v/>
      </c>
      <c r="H178" s="17" t="str">
        <f>IF(F178="Actual",input_1!C179,IF(F178="","",H177+F178))</f>
        <v/>
      </c>
    </row>
    <row r="179" spans="3:8">
      <c r="C179">
        <f t="shared" si="8"/>
        <v>4</v>
      </c>
      <c r="D179">
        <f t="shared" si="6"/>
        <v>2026</v>
      </c>
      <c r="E179" t="str">
        <f t="shared" si="7"/>
        <v>2026:4</v>
      </c>
      <c r="F179" s="17" t="str">
        <f>calc_1a!E177</f>
        <v/>
      </c>
      <c r="H179" s="17" t="str">
        <f>IF(F179="Actual",input_1!C180,IF(F179="","",H178+F179))</f>
        <v/>
      </c>
    </row>
    <row r="180" spans="3:8">
      <c r="C180">
        <f t="shared" si="8"/>
        <v>5</v>
      </c>
      <c r="D180">
        <f t="shared" si="6"/>
        <v>2026</v>
      </c>
      <c r="E180" t="str">
        <f t="shared" si="7"/>
        <v>2026:5</v>
      </c>
      <c r="F180" s="17" t="str">
        <f>calc_1a!E178</f>
        <v/>
      </c>
      <c r="H180" s="17" t="str">
        <f>IF(F180="Actual",input_1!C181,IF(F180="","",H179+F180))</f>
        <v/>
      </c>
    </row>
    <row r="181" spans="3:8">
      <c r="C181">
        <f t="shared" si="8"/>
        <v>6</v>
      </c>
      <c r="D181">
        <f t="shared" si="6"/>
        <v>2026</v>
      </c>
      <c r="E181" t="str">
        <f t="shared" si="7"/>
        <v>2026:6</v>
      </c>
      <c r="F181" s="17" t="str">
        <f>calc_1a!E179</f>
        <v/>
      </c>
      <c r="H181" s="17" t="str">
        <f>IF(F181="Actual",input_1!C182,IF(F181="","",H180+F181))</f>
        <v/>
      </c>
    </row>
    <row r="182" spans="3:8">
      <c r="C182">
        <f t="shared" si="8"/>
        <v>7</v>
      </c>
      <c r="D182">
        <f t="shared" si="6"/>
        <v>2026</v>
      </c>
      <c r="E182" t="str">
        <f t="shared" si="7"/>
        <v>2026:7</v>
      </c>
      <c r="F182" s="17" t="str">
        <f>calc_1a!E180</f>
        <v/>
      </c>
      <c r="H182" s="17" t="str">
        <f>IF(F182="Actual",input_1!C183,IF(F182="","",H181+F182))</f>
        <v/>
      </c>
    </row>
    <row r="183" spans="3:8">
      <c r="C183">
        <f t="shared" si="8"/>
        <v>8</v>
      </c>
      <c r="D183">
        <f t="shared" si="6"/>
        <v>2026</v>
      </c>
      <c r="E183" t="str">
        <f t="shared" si="7"/>
        <v>2026:8</v>
      </c>
      <c r="F183" s="17" t="str">
        <f>calc_1a!E181</f>
        <v/>
      </c>
      <c r="H183" s="17" t="str">
        <f>IF(F183="Actual",input_1!C184,IF(F183="","",H182+F183))</f>
        <v/>
      </c>
    </row>
    <row r="184" spans="3:8">
      <c r="C184">
        <f t="shared" si="8"/>
        <v>9</v>
      </c>
      <c r="D184">
        <f t="shared" si="6"/>
        <v>2026</v>
      </c>
      <c r="E184" t="str">
        <f t="shared" si="7"/>
        <v>2026:9</v>
      </c>
      <c r="F184" s="17" t="str">
        <f>calc_1a!E182</f>
        <v/>
      </c>
      <c r="H184" s="17" t="str">
        <f>IF(F184="Actual",input_1!C185,IF(F184="","",H183+F184))</f>
        <v/>
      </c>
    </row>
    <row r="185" spans="3:8">
      <c r="C185">
        <f t="shared" si="8"/>
        <v>10</v>
      </c>
      <c r="D185">
        <f t="shared" si="6"/>
        <v>2026</v>
      </c>
      <c r="E185" t="str">
        <f t="shared" si="7"/>
        <v>2026:10</v>
      </c>
      <c r="F185" s="17" t="str">
        <f>calc_1a!E183</f>
        <v/>
      </c>
      <c r="H185" s="17" t="str">
        <f>IF(F185="Actual",input_1!C186,IF(F185="","",H184+F185))</f>
        <v/>
      </c>
    </row>
    <row r="186" spans="3:8">
      <c r="C186">
        <f t="shared" si="8"/>
        <v>11</v>
      </c>
      <c r="D186">
        <f t="shared" si="6"/>
        <v>2026</v>
      </c>
      <c r="E186" t="str">
        <f t="shared" si="7"/>
        <v>2026:11</v>
      </c>
      <c r="F186" s="17" t="str">
        <f>calc_1a!E184</f>
        <v/>
      </c>
      <c r="H186" s="17" t="str">
        <f>IF(F186="Actual",input_1!C187,IF(F186="","",H185+F186))</f>
        <v/>
      </c>
    </row>
    <row r="187" spans="3:8">
      <c r="C187">
        <f t="shared" si="8"/>
        <v>12</v>
      </c>
      <c r="D187">
        <f t="shared" si="6"/>
        <v>2026</v>
      </c>
      <c r="E187" t="str">
        <f t="shared" si="7"/>
        <v>2026:12</v>
      </c>
      <c r="F187" s="17" t="str">
        <f>calc_1a!E185</f>
        <v/>
      </c>
      <c r="H187" s="17" t="str">
        <f>IF(F187="Actual",input_1!C188,IF(F187="","",H186+F187))</f>
        <v/>
      </c>
    </row>
    <row r="188" spans="3:8">
      <c r="C188">
        <f t="shared" si="8"/>
        <v>1</v>
      </c>
      <c r="D188">
        <f t="shared" si="6"/>
        <v>2027</v>
      </c>
      <c r="E188" t="str">
        <f t="shared" si="7"/>
        <v>2027:1</v>
      </c>
      <c r="F188" s="17" t="str">
        <f>calc_1a!E186</f>
        <v/>
      </c>
      <c r="H188" s="17" t="str">
        <f>IF(F188="Actual",input_1!C189,IF(F188="","",H187+F188))</f>
        <v/>
      </c>
    </row>
    <row r="189" spans="3:8">
      <c r="C189">
        <f t="shared" si="8"/>
        <v>2</v>
      </c>
      <c r="D189">
        <f t="shared" si="6"/>
        <v>2027</v>
      </c>
      <c r="E189" t="str">
        <f t="shared" si="7"/>
        <v>2027:2</v>
      </c>
      <c r="F189" s="17" t="str">
        <f>calc_1a!E187</f>
        <v/>
      </c>
      <c r="H189" s="17" t="str">
        <f>IF(F189="Actual",input_1!C190,IF(F189="","",H188+F189))</f>
        <v/>
      </c>
    </row>
    <row r="190" spans="3:8">
      <c r="C190">
        <f t="shared" si="8"/>
        <v>3</v>
      </c>
      <c r="D190">
        <f t="shared" si="6"/>
        <v>2027</v>
      </c>
      <c r="E190" t="str">
        <f t="shared" si="7"/>
        <v>2027:3</v>
      </c>
      <c r="F190" s="17" t="str">
        <f>calc_1a!E188</f>
        <v/>
      </c>
      <c r="H190" s="17" t="str">
        <f>IF(F190="Actual",input_1!C191,IF(F190="","",H189+F190))</f>
        <v/>
      </c>
    </row>
    <row r="191" spans="3:8">
      <c r="C191">
        <f t="shared" si="8"/>
        <v>4</v>
      </c>
      <c r="D191">
        <f t="shared" si="6"/>
        <v>2027</v>
      </c>
      <c r="E191" t="str">
        <f t="shared" si="7"/>
        <v>2027:4</v>
      </c>
      <c r="F191" s="17" t="str">
        <f>calc_1a!E189</f>
        <v/>
      </c>
      <c r="H191" s="17" t="str">
        <f>IF(F191="Actual",input_1!C192,IF(F191="","",H190+F191))</f>
        <v/>
      </c>
    </row>
    <row r="192" spans="3:8">
      <c r="C192">
        <f t="shared" si="8"/>
        <v>5</v>
      </c>
      <c r="D192">
        <f t="shared" si="6"/>
        <v>2027</v>
      </c>
      <c r="E192" t="str">
        <f t="shared" si="7"/>
        <v>2027:5</v>
      </c>
      <c r="F192" s="17" t="str">
        <f>calc_1a!E190</f>
        <v/>
      </c>
      <c r="H192" s="17" t="str">
        <f>IF(F192="Actual",input_1!C193,IF(F192="","",H191+F192))</f>
        <v/>
      </c>
    </row>
    <row r="193" spans="3:8">
      <c r="C193">
        <f t="shared" si="8"/>
        <v>6</v>
      </c>
      <c r="D193">
        <f t="shared" si="6"/>
        <v>2027</v>
      </c>
      <c r="E193" t="str">
        <f t="shared" si="7"/>
        <v>2027:6</v>
      </c>
      <c r="F193" s="17" t="str">
        <f>calc_1a!E191</f>
        <v/>
      </c>
      <c r="H193" s="17" t="str">
        <f>IF(F193="Actual",input_1!C194,IF(F193="","",H192+F193))</f>
        <v/>
      </c>
    </row>
    <row r="194" spans="3:8">
      <c r="C194">
        <f t="shared" si="8"/>
        <v>7</v>
      </c>
      <c r="D194">
        <f t="shared" si="6"/>
        <v>2027</v>
      </c>
      <c r="E194" t="str">
        <f t="shared" si="7"/>
        <v>2027:7</v>
      </c>
      <c r="F194" s="17" t="str">
        <f>calc_1a!E192</f>
        <v/>
      </c>
      <c r="H194" s="17" t="str">
        <f>IF(F194="Actual",input_1!C195,IF(F194="","",H193+F194))</f>
        <v/>
      </c>
    </row>
    <row r="195" spans="3:8">
      <c r="C195">
        <f t="shared" si="8"/>
        <v>8</v>
      </c>
      <c r="D195">
        <f t="shared" si="6"/>
        <v>2027</v>
      </c>
      <c r="E195" t="str">
        <f t="shared" si="7"/>
        <v>2027:8</v>
      </c>
      <c r="F195" s="17" t="str">
        <f>calc_1a!E193</f>
        <v/>
      </c>
      <c r="H195" s="17" t="str">
        <f>IF(F195="Actual",input_1!C196,IF(F195="","",H194+F195))</f>
        <v/>
      </c>
    </row>
    <row r="196" spans="3:8">
      <c r="C196">
        <f t="shared" si="8"/>
        <v>9</v>
      </c>
      <c r="D196">
        <f t="shared" si="6"/>
        <v>2027</v>
      </c>
      <c r="E196" t="str">
        <f t="shared" si="7"/>
        <v>2027:9</v>
      </c>
      <c r="F196" s="17" t="str">
        <f>calc_1a!E194</f>
        <v/>
      </c>
      <c r="H196" s="17" t="str">
        <f>IF(F196="Actual",input_1!C197,IF(F196="","",H195+F196))</f>
        <v/>
      </c>
    </row>
    <row r="197" spans="3:8">
      <c r="C197">
        <f t="shared" si="8"/>
        <v>10</v>
      </c>
      <c r="D197">
        <f t="shared" si="6"/>
        <v>2027</v>
      </c>
      <c r="E197" t="str">
        <f t="shared" si="7"/>
        <v>2027:10</v>
      </c>
      <c r="F197" s="17" t="str">
        <f>calc_1a!E195</f>
        <v/>
      </c>
      <c r="H197" s="17" t="str">
        <f>IF(F197="Actual",input_1!C198,IF(F197="","",H196+F197))</f>
        <v/>
      </c>
    </row>
    <row r="198" spans="3:8">
      <c r="C198">
        <f t="shared" si="8"/>
        <v>11</v>
      </c>
      <c r="D198">
        <f t="shared" si="6"/>
        <v>2027</v>
      </c>
      <c r="E198" t="str">
        <f t="shared" si="7"/>
        <v>2027:11</v>
      </c>
      <c r="F198" s="17" t="str">
        <f>calc_1a!E196</f>
        <v/>
      </c>
      <c r="H198" s="17" t="str">
        <f>IF(F198="Actual",input_1!C199,IF(F198="","",H197+F198))</f>
        <v/>
      </c>
    </row>
    <row r="199" spans="3:8">
      <c r="C199">
        <f t="shared" si="8"/>
        <v>12</v>
      </c>
      <c r="D199">
        <f t="shared" si="6"/>
        <v>2027</v>
      </c>
      <c r="E199" t="str">
        <f t="shared" si="7"/>
        <v>2027:12</v>
      </c>
      <c r="F199" s="17" t="str">
        <f>calc_1a!E197</f>
        <v/>
      </c>
      <c r="H199" s="17" t="str">
        <f>IF(F199="Actual",input_1!C200,IF(F199="","",H198+F199))</f>
        <v/>
      </c>
    </row>
    <row r="200" spans="3:8">
      <c r="C200">
        <f t="shared" si="8"/>
        <v>1</v>
      </c>
      <c r="D200">
        <f t="shared" si="6"/>
        <v>2028</v>
      </c>
      <c r="E200" t="str">
        <f t="shared" si="7"/>
        <v>2028:1</v>
      </c>
      <c r="F200" s="17" t="str">
        <f>calc_1a!E198</f>
        <v/>
      </c>
      <c r="H200" s="17" t="str">
        <f>IF(F200="Actual",input_1!C201,IF(F200="","",H199+F200))</f>
        <v/>
      </c>
    </row>
    <row r="201" spans="3:8">
      <c r="C201">
        <f t="shared" si="8"/>
        <v>2</v>
      </c>
      <c r="D201">
        <f t="shared" ref="D201:D264" si="9">IF(C201=1,D200+1,D200)</f>
        <v>2028</v>
      </c>
      <c r="E201" t="str">
        <f t="shared" ref="E201:E264" si="10">D201&amp;":"&amp;C201</f>
        <v>2028:2</v>
      </c>
      <c r="F201" s="17" t="str">
        <f>calc_1a!E199</f>
        <v/>
      </c>
      <c r="H201" s="17" t="str">
        <f>IF(F201="Actual",input_1!C202,IF(F201="","",H200+F201))</f>
        <v/>
      </c>
    </row>
    <row r="202" spans="3:8">
      <c r="C202">
        <f t="shared" ref="C202:C265" si="11">IF(C201=12,1,C201+1)</f>
        <v>3</v>
      </c>
      <c r="D202">
        <f t="shared" si="9"/>
        <v>2028</v>
      </c>
      <c r="E202" t="str">
        <f t="shared" si="10"/>
        <v>2028:3</v>
      </c>
      <c r="F202" s="17" t="str">
        <f>calc_1a!E200</f>
        <v/>
      </c>
      <c r="H202" s="17" t="str">
        <f>IF(F202="Actual",input_1!C203,IF(F202="","",H201+F202))</f>
        <v/>
      </c>
    </row>
    <row r="203" spans="3:8">
      <c r="C203">
        <f t="shared" si="11"/>
        <v>4</v>
      </c>
      <c r="D203">
        <f t="shared" si="9"/>
        <v>2028</v>
      </c>
      <c r="E203" t="str">
        <f t="shared" si="10"/>
        <v>2028:4</v>
      </c>
      <c r="F203" s="17" t="str">
        <f>calc_1a!E201</f>
        <v/>
      </c>
      <c r="H203" s="17" t="str">
        <f>IF(F203="Actual",input_1!C204,IF(F203="","",H202+F203))</f>
        <v/>
      </c>
    </row>
    <row r="204" spans="3:8">
      <c r="C204">
        <f t="shared" si="11"/>
        <v>5</v>
      </c>
      <c r="D204">
        <f t="shared" si="9"/>
        <v>2028</v>
      </c>
      <c r="E204" t="str">
        <f t="shared" si="10"/>
        <v>2028:5</v>
      </c>
      <c r="F204" s="17" t="str">
        <f>calc_1a!E202</f>
        <v/>
      </c>
      <c r="H204" s="17" t="str">
        <f>IF(F204="Actual",input_1!C205,IF(F204="","",H203+F204))</f>
        <v/>
      </c>
    </row>
    <row r="205" spans="3:8">
      <c r="C205">
        <f t="shared" si="11"/>
        <v>6</v>
      </c>
      <c r="D205">
        <f t="shared" si="9"/>
        <v>2028</v>
      </c>
      <c r="E205" t="str">
        <f t="shared" si="10"/>
        <v>2028:6</v>
      </c>
      <c r="F205" s="17" t="str">
        <f>calc_1a!E203</f>
        <v/>
      </c>
      <c r="H205" s="17" t="str">
        <f>IF(F205="Actual",input_1!C206,IF(F205="","",H204+F205))</f>
        <v/>
      </c>
    </row>
    <row r="206" spans="3:8">
      <c r="C206">
        <f t="shared" si="11"/>
        <v>7</v>
      </c>
      <c r="D206">
        <f t="shared" si="9"/>
        <v>2028</v>
      </c>
      <c r="E206" t="str">
        <f t="shared" si="10"/>
        <v>2028:7</v>
      </c>
      <c r="F206" s="17" t="str">
        <f>calc_1a!E204</f>
        <v/>
      </c>
      <c r="H206" s="17" t="str">
        <f>IF(F206="Actual",input_1!C207,IF(F206="","",H205+F206))</f>
        <v/>
      </c>
    </row>
    <row r="207" spans="3:8">
      <c r="C207">
        <f t="shared" si="11"/>
        <v>8</v>
      </c>
      <c r="D207">
        <f t="shared" si="9"/>
        <v>2028</v>
      </c>
      <c r="E207" t="str">
        <f t="shared" si="10"/>
        <v>2028:8</v>
      </c>
      <c r="F207" s="17" t="str">
        <f>calc_1a!E205</f>
        <v/>
      </c>
      <c r="H207" s="17" t="str">
        <f>IF(F207="Actual",input_1!C208,IF(F207="","",H206+F207))</f>
        <v/>
      </c>
    </row>
    <row r="208" spans="3:8">
      <c r="C208">
        <f t="shared" si="11"/>
        <v>9</v>
      </c>
      <c r="D208">
        <f t="shared" si="9"/>
        <v>2028</v>
      </c>
      <c r="E208" t="str">
        <f t="shared" si="10"/>
        <v>2028:9</v>
      </c>
      <c r="F208" s="17" t="str">
        <f>calc_1a!E206</f>
        <v/>
      </c>
      <c r="H208" s="17" t="str">
        <f>IF(F208="Actual",input_1!C209,IF(F208="","",H207+F208))</f>
        <v/>
      </c>
    </row>
    <row r="209" spans="3:8">
      <c r="C209">
        <f t="shared" si="11"/>
        <v>10</v>
      </c>
      <c r="D209">
        <f t="shared" si="9"/>
        <v>2028</v>
      </c>
      <c r="E209" t="str">
        <f t="shared" si="10"/>
        <v>2028:10</v>
      </c>
      <c r="F209" s="17" t="str">
        <f>calc_1a!E207</f>
        <v/>
      </c>
      <c r="H209" s="17" t="str">
        <f>IF(F209="Actual",input_1!C210,IF(F209="","",H208+F209))</f>
        <v/>
      </c>
    </row>
    <row r="210" spans="3:8">
      <c r="C210">
        <f t="shared" si="11"/>
        <v>11</v>
      </c>
      <c r="D210">
        <f t="shared" si="9"/>
        <v>2028</v>
      </c>
      <c r="E210" t="str">
        <f t="shared" si="10"/>
        <v>2028:11</v>
      </c>
      <c r="F210" s="17" t="str">
        <f>calc_1a!E208</f>
        <v/>
      </c>
      <c r="H210" s="17" t="str">
        <f>IF(F210="Actual",input_1!C211,IF(F210="","",H209+F210))</f>
        <v/>
      </c>
    </row>
    <row r="211" spans="3:8">
      <c r="C211">
        <f t="shared" si="11"/>
        <v>12</v>
      </c>
      <c r="D211">
        <f t="shared" si="9"/>
        <v>2028</v>
      </c>
      <c r="E211" t="str">
        <f t="shared" si="10"/>
        <v>2028:12</v>
      </c>
      <c r="F211" s="17" t="str">
        <f>calc_1a!E209</f>
        <v/>
      </c>
      <c r="H211" s="17" t="str">
        <f>IF(F211="Actual",input_1!C212,IF(F211="","",H210+F211))</f>
        <v/>
      </c>
    </row>
    <row r="212" spans="3:8">
      <c r="C212">
        <f t="shared" si="11"/>
        <v>1</v>
      </c>
      <c r="D212">
        <f t="shared" si="9"/>
        <v>2029</v>
      </c>
      <c r="E212" t="str">
        <f t="shared" si="10"/>
        <v>2029:1</v>
      </c>
      <c r="F212" s="17" t="str">
        <f>calc_1a!E210</f>
        <v/>
      </c>
      <c r="H212" s="17" t="str">
        <f>IF(F212="Actual",input_1!C213,IF(F212="","",H211+F212))</f>
        <v/>
      </c>
    </row>
    <row r="213" spans="3:8">
      <c r="C213">
        <f t="shared" si="11"/>
        <v>2</v>
      </c>
      <c r="D213">
        <f t="shared" si="9"/>
        <v>2029</v>
      </c>
      <c r="E213" t="str">
        <f t="shared" si="10"/>
        <v>2029:2</v>
      </c>
      <c r="F213" s="17" t="str">
        <f>calc_1a!E211</f>
        <v/>
      </c>
      <c r="H213" s="17" t="str">
        <f>IF(F213="Actual",input_1!C214,IF(F213="","",H212+F213))</f>
        <v/>
      </c>
    </row>
    <row r="214" spans="3:8">
      <c r="C214">
        <f t="shared" si="11"/>
        <v>3</v>
      </c>
      <c r="D214">
        <f t="shared" si="9"/>
        <v>2029</v>
      </c>
      <c r="E214" t="str">
        <f t="shared" si="10"/>
        <v>2029:3</v>
      </c>
      <c r="F214" s="17" t="str">
        <f>calc_1a!E212</f>
        <v/>
      </c>
      <c r="H214" s="17" t="str">
        <f>IF(F214="Actual",input_1!C215,IF(F214="","",H213+F214))</f>
        <v/>
      </c>
    </row>
    <row r="215" spans="3:8">
      <c r="C215">
        <f t="shared" si="11"/>
        <v>4</v>
      </c>
      <c r="D215">
        <f t="shared" si="9"/>
        <v>2029</v>
      </c>
      <c r="E215" t="str">
        <f t="shared" si="10"/>
        <v>2029:4</v>
      </c>
      <c r="F215" s="17" t="str">
        <f>calc_1a!E213</f>
        <v/>
      </c>
      <c r="H215" s="17" t="str">
        <f>IF(F215="Actual",input_1!C216,IF(F215="","",H214+F215))</f>
        <v/>
      </c>
    </row>
    <row r="216" spans="3:8">
      <c r="C216">
        <f t="shared" si="11"/>
        <v>5</v>
      </c>
      <c r="D216">
        <f t="shared" si="9"/>
        <v>2029</v>
      </c>
      <c r="E216" t="str">
        <f t="shared" si="10"/>
        <v>2029:5</v>
      </c>
      <c r="F216" s="17" t="str">
        <f>calc_1a!E214</f>
        <v/>
      </c>
      <c r="H216" s="17" t="str">
        <f>IF(F216="Actual",input_1!C217,IF(F216="","",H215+F216))</f>
        <v/>
      </c>
    </row>
    <row r="217" spans="3:8">
      <c r="C217">
        <f t="shared" si="11"/>
        <v>6</v>
      </c>
      <c r="D217">
        <f t="shared" si="9"/>
        <v>2029</v>
      </c>
      <c r="E217" t="str">
        <f t="shared" si="10"/>
        <v>2029:6</v>
      </c>
      <c r="F217" s="17" t="str">
        <f>calc_1a!E215</f>
        <v/>
      </c>
      <c r="H217" s="17" t="str">
        <f>IF(F217="Actual",input_1!C218,IF(F217="","",H216+F217))</f>
        <v/>
      </c>
    </row>
    <row r="218" spans="3:8">
      <c r="C218">
        <f t="shared" si="11"/>
        <v>7</v>
      </c>
      <c r="D218">
        <f t="shared" si="9"/>
        <v>2029</v>
      </c>
      <c r="E218" t="str">
        <f t="shared" si="10"/>
        <v>2029:7</v>
      </c>
      <c r="F218" s="17" t="str">
        <f>calc_1a!E216</f>
        <v/>
      </c>
      <c r="H218" s="17" t="str">
        <f>IF(F218="Actual",input_1!C219,IF(F218="","",H217+F218))</f>
        <v/>
      </c>
    </row>
    <row r="219" spans="3:8">
      <c r="C219">
        <f t="shared" si="11"/>
        <v>8</v>
      </c>
      <c r="D219">
        <f t="shared" si="9"/>
        <v>2029</v>
      </c>
      <c r="E219" t="str">
        <f t="shared" si="10"/>
        <v>2029:8</v>
      </c>
      <c r="F219" s="17" t="str">
        <f>calc_1a!E217</f>
        <v/>
      </c>
      <c r="H219" s="17" t="str">
        <f>IF(F219="Actual",input_1!C220,IF(F219="","",H218+F219))</f>
        <v/>
      </c>
    </row>
    <row r="220" spans="3:8">
      <c r="C220">
        <f t="shared" si="11"/>
        <v>9</v>
      </c>
      <c r="D220">
        <f t="shared" si="9"/>
        <v>2029</v>
      </c>
      <c r="E220" t="str">
        <f t="shared" si="10"/>
        <v>2029:9</v>
      </c>
      <c r="F220" s="17" t="str">
        <f>calc_1a!E218</f>
        <v/>
      </c>
      <c r="H220" s="17" t="str">
        <f>IF(F220="Actual",input_1!C221,IF(F220="","",H219+F220))</f>
        <v/>
      </c>
    </row>
    <row r="221" spans="3:8">
      <c r="C221">
        <f t="shared" si="11"/>
        <v>10</v>
      </c>
      <c r="D221">
        <f t="shared" si="9"/>
        <v>2029</v>
      </c>
      <c r="E221" t="str">
        <f t="shared" si="10"/>
        <v>2029:10</v>
      </c>
      <c r="F221" s="17" t="str">
        <f>calc_1a!E219</f>
        <v/>
      </c>
      <c r="H221" s="17" t="str">
        <f>IF(F221="Actual",input_1!C222,IF(F221="","",H220+F221))</f>
        <v/>
      </c>
    </row>
    <row r="222" spans="3:8">
      <c r="C222">
        <f t="shared" si="11"/>
        <v>11</v>
      </c>
      <c r="D222">
        <f t="shared" si="9"/>
        <v>2029</v>
      </c>
      <c r="E222" t="str">
        <f t="shared" si="10"/>
        <v>2029:11</v>
      </c>
      <c r="F222" s="17" t="str">
        <f>calc_1a!E220</f>
        <v/>
      </c>
      <c r="H222" s="17" t="str">
        <f>IF(F222="Actual",input_1!C223,IF(F222="","",H221+F222))</f>
        <v/>
      </c>
    </row>
    <row r="223" spans="3:8">
      <c r="C223">
        <f t="shared" si="11"/>
        <v>12</v>
      </c>
      <c r="D223">
        <f t="shared" si="9"/>
        <v>2029</v>
      </c>
      <c r="E223" t="str">
        <f t="shared" si="10"/>
        <v>2029:12</v>
      </c>
      <c r="F223" s="17" t="str">
        <f>calc_1a!E221</f>
        <v/>
      </c>
      <c r="H223" s="17" t="str">
        <f>IF(F223="Actual",input_1!C224,IF(F223="","",H222+F223))</f>
        <v/>
      </c>
    </row>
    <row r="224" spans="3:8">
      <c r="C224">
        <f t="shared" si="11"/>
        <v>1</v>
      </c>
      <c r="D224">
        <f t="shared" si="9"/>
        <v>2030</v>
      </c>
      <c r="E224" t="str">
        <f t="shared" si="10"/>
        <v>2030:1</v>
      </c>
      <c r="F224" s="17" t="str">
        <f>calc_1a!E222</f>
        <v/>
      </c>
      <c r="H224" s="17" t="str">
        <f>IF(F224="Actual",input_1!C225,IF(F224="","",H223+F224))</f>
        <v/>
      </c>
    </row>
    <row r="225" spans="3:8">
      <c r="C225">
        <f t="shared" si="11"/>
        <v>2</v>
      </c>
      <c r="D225">
        <f t="shared" si="9"/>
        <v>2030</v>
      </c>
      <c r="E225" t="str">
        <f t="shared" si="10"/>
        <v>2030:2</v>
      </c>
      <c r="F225" s="17" t="str">
        <f>calc_1a!E223</f>
        <v/>
      </c>
      <c r="H225" s="17" t="str">
        <f>IF(F225="Actual",input_1!C226,IF(F225="","",H224+F225))</f>
        <v/>
      </c>
    </row>
    <row r="226" spans="3:8">
      <c r="C226">
        <f t="shared" si="11"/>
        <v>3</v>
      </c>
      <c r="D226">
        <f t="shared" si="9"/>
        <v>2030</v>
      </c>
      <c r="E226" t="str">
        <f t="shared" si="10"/>
        <v>2030:3</v>
      </c>
      <c r="F226" s="17" t="str">
        <f>calc_1a!E224</f>
        <v/>
      </c>
      <c r="H226" s="17" t="str">
        <f>IF(F226="Actual",input_1!C227,IF(F226="","",H225+F226))</f>
        <v/>
      </c>
    </row>
    <row r="227" spans="3:8">
      <c r="C227">
        <f t="shared" si="11"/>
        <v>4</v>
      </c>
      <c r="D227">
        <f t="shared" si="9"/>
        <v>2030</v>
      </c>
      <c r="E227" t="str">
        <f t="shared" si="10"/>
        <v>2030:4</v>
      </c>
      <c r="F227" s="17" t="str">
        <f>calc_1a!E225</f>
        <v/>
      </c>
      <c r="H227" s="17" t="str">
        <f>IF(F227="Actual",input_1!C228,IF(F227="","",H226+F227))</f>
        <v/>
      </c>
    </row>
    <row r="228" spans="3:8">
      <c r="C228">
        <f t="shared" si="11"/>
        <v>5</v>
      </c>
      <c r="D228">
        <f t="shared" si="9"/>
        <v>2030</v>
      </c>
      <c r="E228" t="str">
        <f t="shared" si="10"/>
        <v>2030:5</v>
      </c>
      <c r="F228" s="17" t="str">
        <f>calc_1a!E226</f>
        <v/>
      </c>
      <c r="H228" s="17" t="str">
        <f>IF(F228="Actual",input_1!C229,IF(F228="","",H227+F228))</f>
        <v/>
      </c>
    </row>
    <row r="229" spans="3:8">
      <c r="C229">
        <f t="shared" si="11"/>
        <v>6</v>
      </c>
      <c r="D229">
        <f t="shared" si="9"/>
        <v>2030</v>
      </c>
      <c r="E229" t="str">
        <f t="shared" si="10"/>
        <v>2030:6</v>
      </c>
      <c r="F229" s="17" t="str">
        <f>calc_1a!E227</f>
        <v/>
      </c>
      <c r="H229" s="17" t="str">
        <f>IF(F229="Actual",input_1!C230,IF(F229="","",H228+F229))</f>
        <v/>
      </c>
    </row>
    <row r="230" spans="3:8">
      <c r="C230">
        <f t="shared" si="11"/>
        <v>7</v>
      </c>
      <c r="D230">
        <f t="shared" si="9"/>
        <v>2030</v>
      </c>
      <c r="E230" t="str">
        <f t="shared" si="10"/>
        <v>2030:7</v>
      </c>
      <c r="F230" s="17" t="str">
        <f>calc_1a!E228</f>
        <v/>
      </c>
      <c r="H230" s="17" t="str">
        <f>IF(F230="Actual",input_1!C231,IF(F230="","",H229+F230))</f>
        <v/>
      </c>
    </row>
    <row r="231" spans="3:8">
      <c r="C231">
        <f t="shared" si="11"/>
        <v>8</v>
      </c>
      <c r="D231">
        <f t="shared" si="9"/>
        <v>2030</v>
      </c>
      <c r="E231" t="str">
        <f t="shared" si="10"/>
        <v>2030:8</v>
      </c>
      <c r="F231" s="17" t="str">
        <f>calc_1a!E229</f>
        <v/>
      </c>
      <c r="H231" s="17" t="str">
        <f>IF(F231="Actual",input_1!C232,IF(F231="","",H230+F231))</f>
        <v/>
      </c>
    </row>
    <row r="232" spans="3:8">
      <c r="C232">
        <f t="shared" si="11"/>
        <v>9</v>
      </c>
      <c r="D232">
        <f t="shared" si="9"/>
        <v>2030</v>
      </c>
      <c r="E232" t="str">
        <f t="shared" si="10"/>
        <v>2030:9</v>
      </c>
      <c r="F232" s="17" t="str">
        <f>calc_1a!E230</f>
        <v/>
      </c>
      <c r="H232" s="17" t="str">
        <f>IF(F232="Actual",input_1!C233,IF(F232="","",H231+F232))</f>
        <v/>
      </c>
    </row>
    <row r="233" spans="3:8">
      <c r="C233">
        <f t="shared" si="11"/>
        <v>10</v>
      </c>
      <c r="D233">
        <f t="shared" si="9"/>
        <v>2030</v>
      </c>
      <c r="E233" t="str">
        <f t="shared" si="10"/>
        <v>2030:10</v>
      </c>
      <c r="F233" s="17" t="str">
        <f>calc_1a!E231</f>
        <v/>
      </c>
      <c r="H233" s="17" t="str">
        <f>IF(F233="Actual",input_1!C234,IF(F233="","",H232+F233))</f>
        <v/>
      </c>
    </row>
    <row r="234" spans="3:8">
      <c r="C234">
        <f t="shared" si="11"/>
        <v>11</v>
      </c>
      <c r="D234">
        <f t="shared" si="9"/>
        <v>2030</v>
      </c>
      <c r="E234" t="str">
        <f t="shared" si="10"/>
        <v>2030:11</v>
      </c>
      <c r="F234" s="17" t="str">
        <f>calc_1a!E232</f>
        <v/>
      </c>
      <c r="H234" s="17" t="str">
        <f>IF(F234="Actual",input_1!C235,IF(F234="","",H233+F234))</f>
        <v/>
      </c>
    </row>
    <row r="235" spans="3:8">
      <c r="C235">
        <f t="shared" si="11"/>
        <v>12</v>
      </c>
      <c r="D235">
        <f t="shared" si="9"/>
        <v>2030</v>
      </c>
      <c r="E235" t="str">
        <f t="shared" si="10"/>
        <v>2030:12</v>
      </c>
      <c r="F235" s="17" t="str">
        <f>calc_1a!E233</f>
        <v/>
      </c>
      <c r="H235" s="17" t="str">
        <f>IF(F235="Actual",input_1!C236,IF(F235="","",H234+F235))</f>
        <v/>
      </c>
    </row>
    <row r="236" spans="3:8">
      <c r="C236">
        <f t="shared" si="11"/>
        <v>1</v>
      </c>
      <c r="D236">
        <f t="shared" si="9"/>
        <v>2031</v>
      </c>
      <c r="E236" t="str">
        <f t="shared" si="10"/>
        <v>2031:1</v>
      </c>
      <c r="F236" s="17" t="str">
        <f>calc_1a!E234</f>
        <v/>
      </c>
      <c r="H236" s="17" t="str">
        <f>IF(F236="Actual",input_1!C237,IF(F236="","",H235+F236))</f>
        <v/>
      </c>
    </row>
    <row r="237" spans="3:8">
      <c r="C237">
        <f t="shared" si="11"/>
        <v>2</v>
      </c>
      <c r="D237">
        <f t="shared" si="9"/>
        <v>2031</v>
      </c>
      <c r="E237" t="str">
        <f t="shared" si="10"/>
        <v>2031:2</v>
      </c>
      <c r="F237" s="17" t="str">
        <f>calc_1a!E235</f>
        <v/>
      </c>
      <c r="H237" s="17" t="str">
        <f>IF(F237="Actual",input_1!C238,IF(F237="","",H236+F237))</f>
        <v/>
      </c>
    </row>
    <row r="238" spans="3:8">
      <c r="C238">
        <f t="shared" si="11"/>
        <v>3</v>
      </c>
      <c r="D238">
        <f t="shared" si="9"/>
        <v>2031</v>
      </c>
      <c r="E238" t="str">
        <f t="shared" si="10"/>
        <v>2031:3</v>
      </c>
      <c r="F238" s="17" t="str">
        <f>calc_1a!E236</f>
        <v/>
      </c>
      <c r="H238" s="17" t="str">
        <f>IF(F238="Actual",input_1!C239,IF(F238="","",H237+F238))</f>
        <v/>
      </c>
    </row>
    <row r="239" spans="3:8">
      <c r="C239">
        <f t="shared" si="11"/>
        <v>4</v>
      </c>
      <c r="D239">
        <f t="shared" si="9"/>
        <v>2031</v>
      </c>
      <c r="E239" t="str">
        <f t="shared" si="10"/>
        <v>2031:4</v>
      </c>
      <c r="F239" s="17" t="str">
        <f>calc_1a!E237</f>
        <v/>
      </c>
      <c r="H239" s="17" t="str">
        <f>IF(F239="Actual",input_1!C240,IF(F239="","",H238+F239))</f>
        <v/>
      </c>
    </row>
    <row r="240" spans="3:8">
      <c r="C240">
        <f t="shared" si="11"/>
        <v>5</v>
      </c>
      <c r="D240">
        <f t="shared" si="9"/>
        <v>2031</v>
      </c>
      <c r="E240" t="str">
        <f t="shared" si="10"/>
        <v>2031:5</v>
      </c>
      <c r="F240" s="17" t="str">
        <f>calc_1a!E238</f>
        <v/>
      </c>
      <c r="H240" s="17" t="str">
        <f>IF(F240="Actual",input_1!C241,IF(F240="","",H239+F240))</f>
        <v/>
      </c>
    </row>
    <row r="241" spans="3:8">
      <c r="C241">
        <f t="shared" si="11"/>
        <v>6</v>
      </c>
      <c r="D241">
        <f t="shared" si="9"/>
        <v>2031</v>
      </c>
      <c r="E241" t="str">
        <f t="shared" si="10"/>
        <v>2031:6</v>
      </c>
      <c r="F241" s="17" t="str">
        <f>calc_1a!E239</f>
        <v/>
      </c>
      <c r="H241" s="17" t="str">
        <f>IF(F241="Actual",input_1!C242,IF(F241="","",H240+F241))</f>
        <v/>
      </c>
    </row>
    <row r="242" spans="3:8">
      <c r="C242">
        <f t="shared" si="11"/>
        <v>7</v>
      </c>
      <c r="D242">
        <f t="shared" si="9"/>
        <v>2031</v>
      </c>
      <c r="E242" t="str">
        <f t="shared" si="10"/>
        <v>2031:7</v>
      </c>
      <c r="F242" s="17" t="str">
        <f>calc_1a!E240</f>
        <v/>
      </c>
      <c r="H242" s="17" t="str">
        <f>IF(F242="Actual",input_1!C243,IF(F242="","",H241+F242))</f>
        <v/>
      </c>
    </row>
    <row r="243" spans="3:8">
      <c r="C243">
        <f t="shared" si="11"/>
        <v>8</v>
      </c>
      <c r="D243">
        <f t="shared" si="9"/>
        <v>2031</v>
      </c>
      <c r="E243" t="str">
        <f t="shared" si="10"/>
        <v>2031:8</v>
      </c>
      <c r="F243" s="17" t="str">
        <f>calc_1a!E241</f>
        <v/>
      </c>
      <c r="H243" s="17" t="str">
        <f>IF(F243="Actual",input_1!C244,IF(F243="","",H242+F243))</f>
        <v/>
      </c>
    </row>
    <row r="244" spans="3:8">
      <c r="C244">
        <f t="shared" si="11"/>
        <v>9</v>
      </c>
      <c r="D244">
        <f t="shared" si="9"/>
        <v>2031</v>
      </c>
      <c r="E244" t="str">
        <f t="shared" si="10"/>
        <v>2031:9</v>
      </c>
      <c r="F244" s="17" t="str">
        <f>calc_1a!E242</f>
        <v/>
      </c>
      <c r="H244" s="17" t="str">
        <f>IF(F244="Actual",input_1!C245,IF(F244="","",H243+F244))</f>
        <v/>
      </c>
    </row>
    <row r="245" spans="3:8">
      <c r="C245">
        <f t="shared" si="11"/>
        <v>10</v>
      </c>
      <c r="D245">
        <f t="shared" si="9"/>
        <v>2031</v>
      </c>
      <c r="E245" t="str">
        <f t="shared" si="10"/>
        <v>2031:10</v>
      </c>
      <c r="F245" s="17" t="str">
        <f>calc_1a!E243</f>
        <v/>
      </c>
      <c r="H245" s="17" t="str">
        <f>IF(F245="Actual",input_1!C246,IF(F245="","",H244+F245))</f>
        <v/>
      </c>
    </row>
    <row r="246" spans="3:8">
      <c r="C246">
        <f t="shared" si="11"/>
        <v>11</v>
      </c>
      <c r="D246">
        <f t="shared" si="9"/>
        <v>2031</v>
      </c>
      <c r="E246" t="str">
        <f t="shared" si="10"/>
        <v>2031:11</v>
      </c>
      <c r="F246" s="17" t="str">
        <f>calc_1a!E244</f>
        <v/>
      </c>
      <c r="H246" s="17" t="str">
        <f>IF(F246="Actual",input_1!C247,IF(F246="","",H245+F246))</f>
        <v/>
      </c>
    </row>
    <row r="247" spans="3:8">
      <c r="C247">
        <f t="shared" si="11"/>
        <v>12</v>
      </c>
      <c r="D247">
        <f t="shared" si="9"/>
        <v>2031</v>
      </c>
      <c r="E247" t="str">
        <f t="shared" si="10"/>
        <v>2031:12</v>
      </c>
      <c r="F247" s="17" t="str">
        <f>calc_1a!E245</f>
        <v/>
      </c>
      <c r="H247" s="17" t="str">
        <f>IF(F247="Actual",input_1!C248,IF(F247="","",H246+F247))</f>
        <v/>
      </c>
    </row>
    <row r="248" spans="3:8">
      <c r="C248">
        <f t="shared" si="11"/>
        <v>1</v>
      </c>
      <c r="D248">
        <f t="shared" si="9"/>
        <v>2032</v>
      </c>
      <c r="E248" t="str">
        <f t="shared" si="10"/>
        <v>2032:1</v>
      </c>
      <c r="F248" s="17" t="str">
        <f>calc_1a!E246</f>
        <v/>
      </c>
      <c r="H248" s="17" t="str">
        <f>IF(F248="Actual",input_1!C249,IF(F248="","",H247+F248))</f>
        <v/>
      </c>
    </row>
    <row r="249" spans="3:8">
      <c r="C249">
        <f t="shared" si="11"/>
        <v>2</v>
      </c>
      <c r="D249">
        <f t="shared" si="9"/>
        <v>2032</v>
      </c>
      <c r="E249" t="str">
        <f t="shared" si="10"/>
        <v>2032:2</v>
      </c>
      <c r="F249" s="17" t="str">
        <f>calc_1a!E247</f>
        <v/>
      </c>
      <c r="H249" s="17" t="str">
        <f>IF(F249="Actual",input_1!C250,IF(F249="","",H248+F249))</f>
        <v/>
      </c>
    </row>
    <row r="250" spans="3:8">
      <c r="C250">
        <f t="shared" si="11"/>
        <v>3</v>
      </c>
      <c r="D250">
        <f t="shared" si="9"/>
        <v>2032</v>
      </c>
      <c r="E250" t="str">
        <f t="shared" si="10"/>
        <v>2032:3</v>
      </c>
      <c r="F250" s="17" t="str">
        <f>calc_1a!E248</f>
        <v/>
      </c>
      <c r="H250" s="17" t="str">
        <f>IF(F250="Actual",input_1!C251,IF(F250="","",H249+F250))</f>
        <v/>
      </c>
    </row>
    <row r="251" spans="3:8">
      <c r="C251">
        <f t="shared" si="11"/>
        <v>4</v>
      </c>
      <c r="D251">
        <f t="shared" si="9"/>
        <v>2032</v>
      </c>
      <c r="E251" t="str">
        <f t="shared" si="10"/>
        <v>2032:4</v>
      </c>
      <c r="F251" s="17" t="str">
        <f>calc_1a!E249</f>
        <v/>
      </c>
      <c r="H251" s="17" t="str">
        <f>IF(F251="Actual",input_1!C252,IF(F251="","",H250+F251))</f>
        <v/>
      </c>
    </row>
    <row r="252" spans="3:8">
      <c r="C252">
        <f t="shared" si="11"/>
        <v>5</v>
      </c>
      <c r="D252">
        <f t="shared" si="9"/>
        <v>2032</v>
      </c>
      <c r="E252" t="str">
        <f t="shared" si="10"/>
        <v>2032:5</v>
      </c>
      <c r="F252" s="17" t="str">
        <f>calc_1a!E250</f>
        <v/>
      </c>
      <c r="H252" s="17" t="str">
        <f>IF(F252="Actual",input_1!C253,IF(F252="","",H251+F252))</f>
        <v/>
      </c>
    </row>
    <row r="253" spans="3:8">
      <c r="C253">
        <f t="shared" si="11"/>
        <v>6</v>
      </c>
      <c r="D253">
        <f t="shared" si="9"/>
        <v>2032</v>
      </c>
      <c r="E253" t="str">
        <f t="shared" si="10"/>
        <v>2032:6</v>
      </c>
      <c r="F253" s="17" t="str">
        <f>calc_1a!E251</f>
        <v/>
      </c>
      <c r="H253" s="17" t="str">
        <f>IF(F253="Actual",input_1!C254,IF(F253="","",H252+F253))</f>
        <v/>
      </c>
    </row>
    <row r="254" spans="3:8">
      <c r="C254">
        <f t="shared" si="11"/>
        <v>7</v>
      </c>
      <c r="D254">
        <f t="shared" si="9"/>
        <v>2032</v>
      </c>
      <c r="E254" t="str">
        <f t="shared" si="10"/>
        <v>2032:7</v>
      </c>
      <c r="F254" s="17" t="str">
        <f>calc_1a!E252</f>
        <v/>
      </c>
      <c r="H254" s="17" t="str">
        <f>IF(F254="Actual",input_1!C255,IF(F254="","",H253+F254))</f>
        <v/>
      </c>
    </row>
    <row r="255" spans="3:8">
      <c r="C255">
        <f t="shared" si="11"/>
        <v>8</v>
      </c>
      <c r="D255">
        <f t="shared" si="9"/>
        <v>2032</v>
      </c>
      <c r="E255" t="str">
        <f t="shared" si="10"/>
        <v>2032:8</v>
      </c>
      <c r="F255" s="17" t="str">
        <f>calc_1a!E253</f>
        <v/>
      </c>
      <c r="H255" s="17" t="str">
        <f>IF(F255="Actual",input_1!C256,IF(F255="","",H254+F255))</f>
        <v/>
      </c>
    </row>
    <row r="256" spans="3:8">
      <c r="C256">
        <f t="shared" si="11"/>
        <v>9</v>
      </c>
      <c r="D256">
        <f t="shared" si="9"/>
        <v>2032</v>
      </c>
      <c r="E256" t="str">
        <f t="shared" si="10"/>
        <v>2032:9</v>
      </c>
      <c r="F256" s="17" t="str">
        <f>calc_1a!E254</f>
        <v/>
      </c>
      <c r="H256" s="17" t="str">
        <f>IF(F256="Actual",input_1!C257,IF(F256="","",H255+F256))</f>
        <v/>
      </c>
    </row>
    <row r="257" spans="3:8">
      <c r="C257">
        <f t="shared" si="11"/>
        <v>10</v>
      </c>
      <c r="D257">
        <f t="shared" si="9"/>
        <v>2032</v>
      </c>
      <c r="E257" t="str">
        <f t="shared" si="10"/>
        <v>2032:10</v>
      </c>
      <c r="F257" s="17" t="str">
        <f>calc_1a!E255</f>
        <v/>
      </c>
      <c r="H257" s="17" t="str">
        <f>IF(F257="Actual",input_1!C258,IF(F257="","",H256+F257))</f>
        <v/>
      </c>
    </row>
    <row r="258" spans="3:8">
      <c r="C258">
        <f t="shared" si="11"/>
        <v>11</v>
      </c>
      <c r="D258">
        <f t="shared" si="9"/>
        <v>2032</v>
      </c>
      <c r="E258" t="str">
        <f t="shared" si="10"/>
        <v>2032:11</v>
      </c>
      <c r="F258" s="17" t="str">
        <f>calc_1a!E256</f>
        <v/>
      </c>
      <c r="H258" s="17" t="str">
        <f>IF(F258="Actual",input_1!C259,IF(F258="","",H257+F258))</f>
        <v/>
      </c>
    </row>
    <row r="259" spans="3:8">
      <c r="C259">
        <f t="shared" si="11"/>
        <v>12</v>
      </c>
      <c r="D259">
        <f t="shared" si="9"/>
        <v>2032</v>
      </c>
      <c r="E259" t="str">
        <f t="shared" si="10"/>
        <v>2032:12</v>
      </c>
      <c r="F259" s="17" t="str">
        <f>calc_1a!E257</f>
        <v/>
      </c>
      <c r="H259" s="17" t="str">
        <f>IF(F259="Actual",input_1!C260,IF(F259="","",H258+F259))</f>
        <v/>
      </c>
    </row>
    <row r="260" spans="3:8">
      <c r="C260">
        <f t="shared" si="11"/>
        <v>1</v>
      </c>
      <c r="D260">
        <f t="shared" si="9"/>
        <v>2033</v>
      </c>
      <c r="E260" t="str">
        <f t="shared" si="10"/>
        <v>2033:1</v>
      </c>
      <c r="F260" s="17" t="str">
        <f>calc_1a!E258</f>
        <v/>
      </c>
      <c r="H260" s="17" t="str">
        <f>IF(F260="Actual",input_1!C261,IF(F260="","",H259+F260))</f>
        <v/>
      </c>
    </row>
    <row r="261" spans="3:8">
      <c r="C261">
        <f t="shared" si="11"/>
        <v>2</v>
      </c>
      <c r="D261">
        <f t="shared" si="9"/>
        <v>2033</v>
      </c>
      <c r="E261" t="str">
        <f t="shared" si="10"/>
        <v>2033:2</v>
      </c>
      <c r="F261" s="17" t="str">
        <f>calc_1a!E259</f>
        <v/>
      </c>
      <c r="H261" s="17" t="str">
        <f>IF(F261="Actual",input_1!C262,IF(F261="","",H260+F261))</f>
        <v/>
      </c>
    </row>
    <row r="262" spans="3:8">
      <c r="C262">
        <f t="shared" si="11"/>
        <v>3</v>
      </c>
      <c r="D262">
        <f t="shared" si="9"/>
        <v>2033</v>
      </c>
      <c r="E262" t="str">
        <f t="shared" si="10"/>
        <v>2033:3</v>
      </c>
      <c r="F262" s="17" t="str">
        <f>calc_1a!E260</f>
        <v/>
      </c>
      <c r="H262" s="17" t="str">
        <f>IF(F262="Actual",input_1!C263,IF(F262="","",H261+F262))</f>
        <v/>
      </c>
    </row>
    <row r="263" spans="3:8">
      <c r="C263">
        <f t="shared" si="11"/>
        <v>4</v>
      </c>
      <c r="D263">
        <f t="shared" si="9"/>
        <v>2033</v>
      </c>
      <c r="E263" t="str">
        <f t="shared" si="10"/>
        <v>2033:4</v>
      </c>
      <c r="F263" s="17" t="str">
        <f>calc_1a!E261</f>
        <v/>
      </c>
      <c r="H263" s="17" t="str">
        <f>IF(F263="Actual",input_1!C264,IF(F263="","",H262+F263))</f>
        <v/>
      </c>
    </row>
    <row r="264" spans="3:8">
      <c r="C264">
        <f t="shared" si="11"/>
        <v>5</v>
      </c>
      <c r="D264">
        <f t="shared" si="9"/>
        <v>2033</v>
      </c>
      <c r="E264" t="str">
        <f t="shared" si="10"/>
        <v>2033:5</v>
      </c>
      <c r="F264" s="17" t="str">
        <f>calc_1a!E262</f>
        <v/>
      </c>
      <c r="H264" s="17" t="str">
        <f>IF(F264="Actual",input_1!C265,IF(F264="","",H263+F264))</f>
        <v/>
      </c>
    </row>
    <row r="265" spans="3:8">
      <c r="C265">
        <f t="shared" si="11"/>
        <v>6</v>
      </c>
      <c r="D265">
        <f t="shared" ref="D265:D319" si="12">IF(C265=1,D264+1,D264)</f>
        <v>2033</v>
      </c>
      <c r="E265" t="str">
        <f t="shared" ref="E265:E319" si="13">D265&amp;":"&amp;C265</f>
        <v>2033:6</v>
      </c>
      <c r="F265" s="17" t="str">
        <f>calc_1a!E263</f>
        <v/>
      </c>
      <c r="H265" s="17" t="str">
        <f>IF(F265="Actual",input_1!C266,IF(F265="","",H264+F265))</f>
        <v/>
      </c>
    </row>
    <row r="266" spans="3:8">
      <c r="C266">
        <f t="shared" ref="C266:C319" si="14">IF(C265=12,1,C265+1)</f>
        <v>7</v>
      </c>
      <c r="D266">
        <f t="shared" si="12"/>
        <v>2033</v>
      </c>
      <c r="E266" t="str">
        <f t="shared" si="13"/>
        <v>2033:7</v>
      </c>
      <c r="F266" s="17" t="str">
        <f>calc_1a!E264</f>
        <v/>
      </c>
      <c r="H266" s="17" t="str">
        <f>IF(F266="Actual",input_1!C267,IF(F266="","",H265+F266))</f>
        <v/>
      </c>
    </row>
    <row r="267" spans="3:8">
      <c r="C267">
        <f t="shared" si="14"/>
        <v>8</v>
      </c>
      <c r="D267">
        <f t="shared" si="12"/>
        <v>2033</v>
      </c>
      <c r="E267" t="str">
        <f t="shared" si="13"/>
        <v>2033:8</v>
      </c>
      <c r="F267" s="17" t="str">
        <f>calc_1a!E265</f>
        <v/>
      </c>
      <c r="H267" s="17" t="str">
        <f>IF(F267="Actual",input_1!C268,IF(F267="","",H266+F267))</f>
        <v/>
      </c>
    </row>
    <row r="268" spans="3:8">
      <c r="C268">
        <f t="shared" si="14"/>
        <v>9</v>
      </c>
      <c r="D268">
        <f t="shared" si="12"/>
        <v>2033</v>
      </c>
      <c r="E268" t="str">
        <f t="shared" si="13"/>
        <v>2033:9</v>
      </c>
      <c r="F268" s="17" t="str">
        <f>calc_1a!E266</f>
        <v/>
      </c>
      <c r="H268" s="17" t="str">
        <f>IF(F268="Actual",input_1!C269,IF(F268="","",H267+F268))</f>
        <v/>
      </c>
    </row>
    <row r="269" spans="3:8">
      <c r="C269">
        <f t="shared" si="14"/>
        <v>10</v>
      </c>
      <c r="D269">
        <f t="shared" si="12"/>
        <v>2033</v>
      </c>
      <c r="E269" t="str">
        <f t="shared" si="13"/>
        <v>2033:10</v>
      </c>
      <c r="F269" s="17" t="str">
        <f>calc_1a!E267</f>
        <v/>
      </c>
      <c r="H269" s="17" t="str">
        <f>IF(F269="Actual",input_1!C270,IF(F269="","",H268+F269))</f>
        <v/>
      </c>
    </row>
    <row r="270" spans="3:8">
      <c r="C270">
        <f t="shared" si="14"/>
        <v>11</v>
      </c>
      <c r="D270">
        <f t="shared" si="12"/>
        <v>2033</v>
      </c>
      <c r="E270" t="str">
        <f t="shared" si="13"/>
        <v>2033:11</v>
      </c>
      <c r="F270" s="17" t="str">
        <f>calc_1a!E268</f>
        <v/>
      </c>
      <c r="H270" s="17" t="str">
        <f>IF(F270="Actual",input_1!C271,IF(F270="","",H269+F270))</f>
        <v/>
      </c>
    </row>
    <row r="271" spans="3:8">
      <c r="C271">
        <f t="shared" si="14"/>
        <v>12</v>
      </c>
      <c r="D271">
        <f t="shared" si="12"/>
        <v>2033</v>
      </c>
      <c r="E271" t="str">
        <f t="shared" si="13"/>
        <v>2033:12</v>
      </c>
      <c r="F271" s="17" t="str">
        <f>calc_1a!E269</f>
        <v/>
      </c>
      <c r="H271" s="17" t="str">
        <f>IF(F271="Actual",input_1!C272,IF(F271="","",H270+F271))</f>
        <v/>
      </c>
    </row>
    <row r="272" spans="3:8">
      <c r="C272">
        <f t="shared" si="14"/>
        <v>1</v>
      </c>
      <c r="D272">
        <f t="shared" si="12"/>
        <v>2034</v>
      </c>
      <c r="E272" t="str">
        <f t="shared" si="13"/>
        <v>2034:1</v>
      </c>
      <c r="F272" s="17" t="str">
        <f>calc_1a!E270</f>
        <v/>
      </c>
      <c r="H272" s="17" t="str">
        <f>IF(F272="Actual",input_1!C273,IF(F272="","",H271+F272))</f>
        <v/>
      </c>
    </row>
    <row r="273" spans="3:8">
      <c r="C273">
        <f t="shared" si="14"/>
        <v>2</v>
      </c>
      <c r="D273">
        <f t="shared" si="12"/>
        <v>2034</v>
      </c>
      <c r="E273" t="str">
        <f t="shared" si="13"/>
        <v>2034:2</v>
      </c>
      <c r="F273" s="17" t="str">
        <f>calc_1a!E271</f>
        <v/>
      </c>
      <c r="H273" s="17" t="str">
        <f>IF(F273="Actual",input_1!C274,IF(F273="","",H272+F273))</f>
        <v/>
      </c>
    </row>
    <row r="274" spans="3:8">
      <c r="C274">
        <f t="shared" si="14"/>
        <v>3</v>
      </c>
      <c r="D274">
        <f t="shared" si="12"/>
        <v>2034</v>
      </c>
      <c r="E274" t="str">
        <f t="shared" si="13"/>
        <v>2034:3</v>
      </c>
      <c r="F274" s="17" t="str">
        <f>calc_1a!E272</f>
        <v/>
      </c>
      <c r="H274" s="17" t="str">
        <f>IF(F274="Actual",input_1!C275,IF(F274="","",H273+F274))</f>
        <v/>
      </c>
    </row>
    <row r="275" spans="3:8">
      <c r="C275">
        <f t="shared" si="14"/>
        <v>4</v>
      </c>
      <c r="D275">
        <f t="shared" si="12"/>
        <v>2034</v>
      </c>
      <c r="E275" t="str">
        <f t="shared" si="13"/>
        <v>2034:4</v>
      </c>
      <c r="F275" s="17" t="str">
        <f>calc_1a!E273</f>
        <v/>
      </c>
      <c r="H275" s="17" t="str">
        <f>IF(F275="Actual",input_1!C276,IF(F275="","",H274+F275))</f>
        <v/>
      </c>
    </row>
    <row r="276" spans="3:8">
      <c r="C276">
        <f t="shared" si="14"/>
        <v>5</v>
      </c>
      <c r="D276">
        <f t="shared" si="12"/>
        <v>2034</v>
      </c>
      <c r="E276" t="str">
        <f t="shared" si="13"/>
        <v>2034:5</v>
      </c>
      <c r="F276" s="17" t="str">
        <f>calc_1a!E274</f>
        <v/>
      </c>
      <c r="H276" s="17" t="str">
        <f>IF(F276="Actual",input_1!C277,IF(F276="","",H275+F276))</f>
        <v/>
      </c>
    </row>
    <row r="277" spans="3:8">
      <c r="C277">
        <f t="shared" si="14"/>
        <v>6</v>
      </c>
      <c r="D277">
        <f t="shared" si="12"/>
        <v>2034</v>
      </c>
      <c r="E277" t="str">
        <f t="shared" si="13"/>
        <v>2034:6</v>
      </c>
      <c r="F277" s="17" t="str">
        <f>calc_1a!E275</f>
        <v/>
      </c>
      <c r="H277" s="17" t="str">
        <f>IF(F277="Actual",input_1!C278,IF(F277="","",H276+F277))</f>
        <v/>
      </c>
    </row>
    <row r="278" spans="3:8">
      <c r="C278">
        <f t="shared" si="14"/>
        <v>7</v>
      </c>
      <c r="D278">
        <f t="shared" si="12"/>
        <v>2034</v>
      </c>
      <c r="E278" t="str">
        <f t="shared" si="13"/>
        <v>2034:7</v>
      </c>
      <c r="F278" s="17" t="str">
        <f>calc_1a!E276</f>
        <v/>
      </c>
      <c r="H278" s="17" t="str">
        <f>IF(F278="Actual",input_1!C279,IF(F278="","",H277+F278))</f>
        <v/>
      </c>
    </row>
    <row r="279" spans="3:8">
      <c r="C279">
        <f t="shared" si="14"/>
        <v>8</v>
      </c>
      <c r="D279">
        <f t="shared" si="12"/>
        <v>2034</v>
      </c>
      <c r="E279" t="str">
        <f t="shared" si="13"/>
        <v>2034:8</v>
      </c>
      <c r="F279" s="17" t="str">
        <f>calc_1a!E277</f>
        <v/>
      </c>
      <c r="H279" s="17" t="str">
        <f>IF(F279="Actual",input_1!C280,IF(F279="","",H278+F279))</f>
        <v/>
      </c>
    </row>
    <row r="280" spans="3:8">
      <c r="C280">
        <f t="shared" si="14"/>
        <v>9</v>
      </c>
      <c r="D280">
        <f t="shared" si="12"/>
        <v>2034</v>
      </c>
      <c r="E280" t="str">
        <f t="shared" si="13"/>
        <v>2034:9</v>
      </c>
      <c r="F280" s="17" t="str">
        <f>calc_1a!E278</f>
        <v/>
      </c>
      <c r="H280" s="17" t="str">
        <f>IF(F280="Actual",input_1!C281,IF(F280="","",H279+F280))</f>
        <v/>
      </c>
    </row>
    <row r="281" spans="3:8">
      <c r="C281">
        <f t="shared" si="14"/>
        <v>10</v>
      </c>
      <c r="D281">
        <f t="shared" si="12"/>
        <v>2034</v>
      </c>
      <c r="E281" t="str">
        <f t="shared" si="13"/>
        <v>2034:10</v>
      </c>
      <c r="F281" s="17" t="str">
        <f>calc_1a!E279</f>
        <v/>
      </c>
      <c r="H281" s="17" t="str">
        <f>IF(F281="Actual",input_1!C282,IF(F281="","",H280+F281))</f>
        <v/>
      </c>
    </row>
    <row r="282" spans="3:8">
      <c r="C282">
        <f t="shared" si="14"/>
        <v>11</v>
      </c>
      <c r="D282">
        <f t="shared" si="12"/>
        <v>2034</v>
      </c>
      <c r="E282" t="str">
        <f t="shared" si="13"/>
        <v>2034:11</v>
      </c>
      <c r="F282" s="17" t="str">
        <f>calc_1a!E280</f>
        <v/>
      </c>
      <c r="H282" s="17" t="str">
        <f>IF(F282="Actual",input_1!C283,IF(F282="","",H281+F282))</f>
        <v/>
      </c>
    </row>
    <row r="283" spans="3:8">
      <c r="C283">
        <f t="shared" si="14"/>
        <v>12</v>
      </c>
      <c r="D283">
        <f t="shared" si="12"/>
        <v>2034</v>
      </c>
      <c r="E283" t="str">
        <f t="shared" si="13"/>
        <v>2034:12</v>
      </c>
      <c r="F283" s="17" t="str">
        <f>calc_1a!E281</f>
        <v/>
      </c>
      <c r="H283" s="17" t="str">
        <f>IF(F283="Actual",input_1!C284,IF(F283="","",H282+F283))</f>
        <v/>
      </c>
    </row>
    <row r="284" spans="3:8">
      <c r="C284">
        <f t="shared" si="14"/>
        <v>1</v>
      </c>
      <c r="D284">
        <f t="shared" si="12"/>
        <v>2035</v>
      </c>
      <c r="E284" t="str">
        <f t="shared" si="13"/>
        <v>2035:1</v>
      </c>
      <c r="F284" s="17" t="str">
        <f>calc_1a!E282</f>
        <v/>
      </c>
      <c r="H284" s="17" t="str">
        <f>IF(F284="Actual",input_1!C285,IF(F284="","",H283+F284))</f>
        <v/>
      </c>
    </row>
    <row r="285" spans="3:8">
      <c r="C285">
        <f t="shared" si="14"/>
        <v>2</v>
      </c>
      <c r="D285">
        <f t="shared" si="12"/>
        <v>2035</v>
      </c>
      <c r="E285" t="str">
        <f t="shared" si="13"/>
        <v>2035:2</v>
      </c>
      <c r="F285" s="17" t="str">
        <f>calc_1a!E283</f>
        <v/>
      </c>
      <c r="H285" s="17" t="str">
        <f>IF(F285="Actual",input_1!C286,IF(F285="","",H284+F285))</f>
        <v/>
      </c>
    </row>
    <row r="286" spans="3:8">
      <c r="C286">
        <f t="shared" si="14"/>
        <v>3</v>
      </c>
      <c r="D286">
        <f t="shared" si="12"/>
        <v>2035</v>
      </c>
      <c r="E286" t="str">
        <f t="shared" si="13"/>
        <v>2035:3</v>
      </c>
      <c r="F286" s="17" t="str">
        <f>calc_1a!E284</f>
        <v/>
      </c>
      <c r="H286" s="17" t="str">
        <f>IF(F286="Actual",input_1!C287,IF(F286="","",H285+F286))</f>
        <v/>
      </c>
    </row>
    <row r="287" spans="3:8">
      <c r="C287">
        <f t="shared" si="14"/>
        <v>4</v>
      </c>
      <c r="D287">
        <f t="shared" si="12"/>
        <v>2035</v>
      </c>
      <c r="E287" t="str">
        <f t="shared" si="13"/>
        <v>2035:4</v>
      </c>
      <c r="F287" s="17" t="str">
        <f>calc_1a!E285</f>
        <v/>
      </c>
      <c r="H287" s="17" t="str">
        <f>IF(F287="Actual",input_1!C288,IF(F287="","",H286+F287))</f>
        <v/>
      </c>
    </row>
    <row r="288" spans="3:8">
      <c r="C288">
        <f t="shared" si="14"/>
        <v>5</v>
      </c>
      <c r="D288">
        <f t="shared" si="12"/>
        <v>2035</v>
      </c>
      <c r="E288" t="str">
        <f t="shared" si="13"/>
        <v>2035:5</v>
      </c>
      <c r="F288" s="17" t="str">
        <f>calc_1a!E286</f>
        <v/>
      </c>
      <c r="H288" s="17" t="str">
        <f>IF(F288="Actual",input_1!C289,IF(F288="","",H287+F288))</f>
        <v/>
      </c>
    </row>
    <row r="289" spans="3:8">
      <c r="C289">
        <f t="shared" si="14"/>
        <v>6</v>
      </c>
      <c r="D289">
        <f t="shared" si="12"/>
        <v>2035</v>
      </c>
      <c r="E289" t="str">
        <f t="shared" si="13"/>
        <v>2035:6</v>
      </c>
      <c r="F289" s="17" t="str">
        <f>calc_1a!E287</f>
        <v/>
      </c>
      <c r="H289" s="17" t="str">
        <f>IF(F289="Actual",input_1!C290,IF(F289="","",H288+F289))</f>
        <v/>
      </c>
    </row>
    <row r="290" spans="3:8">
      <c r="C290">
        <f t="shared" si="14"/>
        <v>7</v>
      </c>
      <c r="D290">
        <f t="shared" si="12"/>
        <v>2035</v>
      </c>
      <c r="E290" t="str">
        <f t="shared" si="13"/>
        <v>2035:7</v>
      </c>
      <c r="F290" s="17" t="str">
        <f>calc_1a!E288</f>
        <v/>
      </c>
      <c r="H290" s="17" t="str">
        <f>IF(F290="Actual",input_1!C291,IF(F290="","",H289+F290))</f>
        <v/>
      </c>
    </row>
    <row r="291" spans="3:8">
      <c r="C291">
        <f t="shared" si="14"/>
        <v>8</v>
      </c>
      <c r="D291">
        <f t="shared" si="12"/>
        <v>2035</v>
      </c>
      <c r="E291" t="str">
        <f t="shared" si="13"/>
        <v>2035:8</v>
      </c>
      <c r="F291" s="17" t="str">
        <f>calc_1a!E289</f>
        <v/>
      </c>
      <c r="H291" s="17" t="str">
        <f>IF(F291="Actual",input_1!C292,IF(F291="","",H290+F291))</f>
        <v/>
      </c>
    </row>
    <row r="292" spans="3:8">
      <c r="C292">
        <f t="shared" si="14"/>
        <v>9</v>
      </c>
      <c r="D292">
        <f t="shared" si="12"/>
        <v>2035</v>
      </c>
      <c r="E292" t="str">
        <f t="shared" si="13"/>
        <v>2035:9</v>
      </c>
      <c r="F292" s="17" t="str">
        <f>calc_1a!E290</f>
        <v/>
      </c>
      <c r="H292" s="17" t="str">
        <f>IF(F292="Actual",input_1!C293,IF(F292="","",H291+F292))</f>
        <v/>
      </c>
    </row>
    <row r="293" spans="3:8">
      <c r="C293">
        <f t="shared" si="14"/>
        <v>10</v>
      </c>
      <c r="D293">
        <f t="shared" si="12"/>
        <v>2035</v>
      </c>
      <c r="E293" t="str">
        <f t="shared" si="13"/>
        <v>2035:10</v>
      </c>
      <c r="F293" s="17" t="str">
        <f>calc_1a!E291</f>
        <v/>
      </c>
      <c r="H293" s="17" t="str">
        <f>IF(F293="Actual",input_1!C294,IF(F293="","",H292+F293))</f>
        <v/>
      </c>
    </row>
    <row r="294" spans="3:8">
      <c r="C294">
        <f t="shared" si="14"/>
        <v>11</v>
      </c>
      <c r="D294">
        <f t="shared" si="12"/>
        <v>2035</v>
      </c>
      <c r="E294" t="str">
        <f t="shared" si="13"/>
        <v>2035:11</v>
      </c>
      <c r="F294" s="17" t="str">
        <f>calc_1a!E292</f>
        <v/>
      </c>
      <c r="H294" s="17" t="str">
        <f>IF(F294="Actual",input_1!C295,IF(F294="","",H293+F294))</f>
        <v/>
      </c>
    </row>
    <row r="295" spans="3:8">
      <c r="C295">
        <f t="shared" si="14"/>
        <v>12</v>
      </c>
      <c r="D295">
        <f t="shared" si="12"/>
        <v>2035</v>
      </c>
      <c r="E295" t="str">
        <f t="shared" si="13"/>
        <v>2035:12</v>
      </c>
      <c r="F295" s="17" t="str">
        <f>calc_1a!E293</f>
        <v/>
      </c>
      <c r="H295" s="17" t="str">
        <f>IF(F295="Actual",input_1!C296,IF(F295="","",H294+F295))</f>
        <v/>
      </c>
    </row>
    <row r="296" spans="3:8">
      <c r="C296">
        <f t="shared" si="14"/>
        <v>1</v>
      </c>
      <c r="D296">
        <f t="shared" si="12"/>
        <v>2036</v>
      </c>
      <c r="E296" t="str">
        <f t="shared" si="13"/>
        <v>2036:1</v>
      </c>
      <c r="F296" s="17" t="str">
        <f>calc_1a!E294</f>
        <v/>
      </c>
      <c r="H296" s="17" t="str">
        <f>IF(F296="Actual",input_1!C297,IF(F296="","",H295+F296))</f>
        <v/>
      </c>
    </row>
    <row r="297" spans="3:8">
      <c r="C297">
        <f t="shared" si="14"/>
        <v>2</v>
      </c>
      <c r="D297">
        <f t="shared" si="12"/>
        <v>2036</v>
      </c>
      <c r="E297" t="str">
        <f t="shared" si="13"/>
        <v>2036:2</v>
      </c>
      <c r="F297" s="17" t="str">
        <f>calc_1a!E295</f>
        <v/>
      </c>
      <c r="H297" s="17" t="str">
        <f>IF(F297="Actual",input_1!C298,IF(F297="","",H296+F297))</f>
        <v/>
      </c>
    </row>
    <row r="298" spans="3:8">
      <c r="C298">
        <f t="shared" si="14"/>
        <v>3</v>
      </c>
      <c r="D298">
        <f t="shared" si="12"/>
        <v>2036</v>
      </c>
      <c r="E298" t="str">
        <f t="shared" si="13"/>
        <v>2036:3</v>
      </c>
      <c r="F298" s="17" t="str">
        <f>calc_1a!E296</f>
        <v/>
      </c>
      <c r="H298" s="17" t="str">
        <f>IF(F298="Actual",input_1!C299,IF(F298="","",H297+F298))</f>
        <v/>
      </c>
    </row>
    <row r="299" spans="3:8">
      <c r="C299">
        <f t="shared" si="14"/>
        <v>4</v>
      </c>
      <c r="D299">
        <f t="shared" si="12"/>
        <v>2036</v>
      </c>
      <c r="E299" t="str">
        <f t="shared" si="13"/>
        <v>2036:4</v>
      </c>
      <c r="F299" s="17" t="str">
        <f>calc_1a!E297</f>
        <v/>
      </c>
      <c r="H299" s="17" t="str">
        <f>IF(F299="Actual",input_1!C300,IF(F299="","",H298+F299))</f>
        <v/>
      </c>
    </row>
    <row r="300" spans="3:8">
      <c r="C300">
        <f t="shared" si="14"/>
        <v>5</v>
      </c>
      <c r="D300">
        <f t="shared" si="12"/>
        <v>2036</v>
      </c>
      <c r="E300" t="str">
        <f t="shared" si="13"/>
        <v>2036:5</v>
      </c>
      <c r="F300" s="17" t="str">
        <f>calc_1a!E298</f>
        <v/>
      </c>
      <c r="H300" s="17" t="str">
        <f>IF(F300="Actual",input_1!C301,IF(F300="","",H299+F300))</f>
        <v/>
      </c>
    </row>
    <row r="301" spans="3:8">
      <c r="C301">
        <f t="shared" si="14"/>
        <v>6</v>
      </c>
      <c r="D301">
        <f t="shared" si="12"/>
        <v>2036</v>
      </c>
      <c r="E301" t="str">
        <f t="shared" si="13"/>
        <v>2036:6</v>
      </c>
      <c r="F301" s="17" t="str">
        <f>calc_1a!E299</f>
        <v/>
      </c>
      <c r="H301" s="17" t="str">
        <f>IF(F301="Actual",input_1!C302,IF(F301="","",H300+F301))</f>
        <v/>
      </c>
    </row>
    <row r="302" spans="3:8">
      <c r="C302">
        <f t="shared" si="14"/>
        <v>7</v>
      </c>
      <c r="D302">
        <f t="shared" si="12"/>
        <v>2036</v>
      </c>
      <c r="E302" t="str">
        <f t="shared" si="13"/>
        <v>2036:7</v>
      </c>
      <c r="F302" s="17" t="str">
        <f>calc_1a!E300</f>
        <v/>
      </c>
      <c r="H302" s="17" t="str">
        <f>IF(F302="Actual",input_1!C303,IF(F302="","",H301+F302))</f>
        <v/>
      </c>
    </row>
    <row r="303" spans="3:8">
      <c r="C303">
        <f t="shared" si="14"/>
        <v>8</v>
      </c>
      <c r="D303">
        <f t="shared" si="12"/>
        <v>2036</v>
      </c>
      <c r="E303" t="str">
        <f t="shared" si="13"/>
        <v>2036:8</v>
      </c>
      <c r="F303" s="17" t="str">
        <f>calc_1a!E301</f>
        <v/>
      </c>
      <c r="H303" s="17" t="str">
        <f>IF(F303="Actual",input_1!C304,IF(F303="","",H302+F303))</f>
        <v/>
      </c>
    </row>
    <row r="304" spans="3:8">
      <c r="C304">
        <f t="shared" si="14"/>
        <v>9</v>
      </c>
      <c r="D304">
        <f t="shared" si="12"/>
        <v>2036</v>
      </c>
      <c r="E304" t="str">
        <f t="shared" si="13"/>
        <v>2036:9</v>
      </c>
      <c r="F304" s="17" t="str">
        <f>calc_1a!E302</f>
        <v/>
      </c>
      <c r="H304" s="17" t="str">
        <f>IF(F304="Actual",input_1!C305,IF(F304="","",H303+F304))</f>
        <v/>
      </c>
    </row>
    <row r="305" spans="3:8">
      <c r="C305">
        <f t="shared" si="14"/>
        <v>10</v>
      </c>
      <c r="D305">
        <f t="shared" si="12"/>
        <v>2036</v>
      </c>
      <c r="E305" t="str">
        <f t="shared" si="13"/>
        <v>2036:10</v>
      </c>
      <c r="F305" s="17" t="str">
        <f>calc_1a!E303</f>
        <v/>
      </c>
      <c r="H305" s="17" t="str">
        <f>IF(F305="Actual",input_1!C306,IF(F305="","",H304+F305))</f>
        <v/>
      </c>
    </row>
    <row r="306" spans="3:8">
      <c r="C306">
        <f t="shared" si="14"/>
        <v>11</v>
      </c>
      <c r="D306">
        <f t="shared" si="12"/>
        <v>2036</v>
      </c>
      <c r="E306" t="str">
        <f t="shared" si="13"/>
        <v>2036:11</v>
      </c>
      <c r="F306" s="17" t="str">
        <f>calc_1a!E304</f>
        <v/>
      </c>
      <c r="H306" s="17" t="str">
        <f>IF(F306="Actual",input_1!C307,IF(F306="","",H305+F306))</f>
        <v/>
      </c>
    </row>
    <row r="307" spans="3:8">
      <c r="C307">
        <f t="shared" si="14"/>
        <v>12</v>
      </c>
      <c r="D307">
        <f t="shared" si="12"/>
        <v>2036</v>
      </c>
      <c r="E307" t="str">
        <f t="shared" si="13"/>
        <v>2036:12</v>
      </c>
      <c r="F307" s="17" t="str">
        <f>calc_1a!E305</f>
        <v/>
      </c>
      <c r="H307" s="17" t="str">
        <f>IF(F307="Actual",input_1!C308,IF(F307="","",H306+F307))</f>
        <v/>
      </c>
    </row>
    <row r="308" spans="3:8">
      <c r="C308">
        <f t="shared" si="14"/>
        <v>1</v>
      </c>
      <c r="D308">
        <f t="shared" si="12"/>
        <v>2037</v>
      </c>
      <c r="E308" t="str">
        <f t="shared" si="13"/>
        <v>2037:1</v>
      </c>
      <c r="F308" s="17" t="str">
        <f>calc_1a!E306</f>
        <v/>
      </c>
      <c r="H308" s="17" t="str">
        <f>IF(F308="Actual",input_1!C309,IF(F308="","",H307+F308))</f>
        <v/>
      </c>
    </row>
    <row r="309" spans="3:8">
      <c r="C309">
        <f t="shared" si="14"/>
        <v>2</v>
      </c>
      <c r="D309">
        <f t="shared" si="12"/>
        <v>2037</v>
      </c>
      <c r="E309" t="str">
        <f t="shared" si="13"/>
        <v>2037:2</v>
      </c>
      <c r="F309" s="17" t="str">
        <f>calc_1a!E307</f>
        <v/>
      </c>
      <c r="H309" s="17" t="str">
        <f>IF(F309="Actual",input_1!C310,IF(F309="","",H308+F309))</f>
        <v/>
      </c>
    </row>
    <row r="310" spans="3:8">
      <c r="C310">
        <f t="shared" si="14"/>
        <v>3</v>
      </c>
      <c r="D310">
        <f t="shared" si="12"/>
        <v>2037</v>
      </c>
      <c r="E310" t="str">
        <f t="shared" si="13"/>
        <v>2037:3</v>
      </c>
      <c r="F310" s="17" t="str">
        <f>calc_1a!E308</f>
        <v/>
      </c>
      <c r="H310" s="17" t="str">
        <f>IF(F310="Actual",input_1!C311,IF(F310="","",H309+F310))</f>
        <v/>
      </c>
    </row>
    <row r="311" spans="3:8">
      <c r="C311">
        <f t="shared" si="14"/>
        <v>4</v>
      </c>
      <c r="D311">
        <f t="shared" si="12"/>
        <v>2037</v>
      </c>
      <c r="E311" t="str">
        <f t="shared" si="13"/>
        <v>2037:4</v>
      </c>
      <c r="F311" s="17" t="str">
        <f>calc_1a!E309</f>
        <v/>
      </c>
      <c r="H311" s="17" t="str">
        <f>IF(F311="Actual",input_1!C312,IF(F311="","",H310+F311))</f>
        <v/>
      </c>
    </row>
    <row r="312" spans="3:8">
      <c r="C312">
        <f t="shared" si="14"/>
        <v>5</v>
      </c>
      <c r="D312">
        <f t="shared" si="12"/>
        <v>2037</v>
      </c>
      <c r="E312" t="str">
        <f t="shared" si="13"/>
        <v>2037:5</v>
      </c>
      <c r="F312" s="17" t="str">
        <f>calc_1a!E310</f>
        <v/>
      </c>
      <c r="H312" s="17" t="str">
        <f>IF(F312="Actual",input_1!C313,IF(F312="","",H311+F312))</f>
        <v/>
      </c>
    </row>
    <row r="313" spans="3:8">
      <c r="C313">
        <f t="shared" si="14"/>
        <v>6</v>
      </c>
      <c r="D313">
        <f t="shared" si="12"/>
        <v>2037</v>
      </c>
      <c r="E313" t="str">
        <f t="shared" si="13"/>
        <v>2037:6</v>
      </c>
      <c r="F313" s="17" t="str">
        <f>calc_1a!E311</f>
        <v/>
      </c>
      <c r="H313" s="17" t="str">
        <f>IF(F313="Actual",input_1!C314,IF(F313="","",H312+F313))</f>
        <v/>
      </c>
    </row>
    <row r="314" spans="3:8">
      <c r="C314">
        <f t="shared" si="14"/>
        <v>7</v>
      </c>
      <c r="D314">
        <f t="shared" si="12"/>
        <v>2037</v>
      </c>
      <c r="E314" t="str">
        <f t="shared" si="13"/>
        <v>2037:7</v>
      </c>
      <c r="F314" s="17" t="str">
        <f>calc_1a!E312</f>
        <v/>
      </c>
      <c r="H314" s="17" t="str">
        <f>IF(F314="Actual",input_1!C315,IF(F314="","",H313+F314))</f>
        <v/>
      </c>
    </row>
    <row r="315" spans="3:8">
      <c r="C315">
        <f t="shared" si="14"/>
        <v>8</v>
      </c>
      <c r="D315">
        <f t="shared" si="12"/>
        <v>2037</v>
      </c>
      <c r="E315" t="str">
        <f t="shared" si="13"/>
        <v>2037:8</v>
      </c>
      <c r="F315" s="17" t="str">
        <f>calc_1a!E313</f>
        <v/>
      </c>
      <c r="H315" s="17" t="str">
        <f>IF(F315="Actual",input_1!C316,IF(F315="","",H314+F315))</f>
        <v/>
      </c>
    </row>
    <row r="316" spans="3:8">
      <c r="C316">
        <f t="shared" si="14"/>
        <v>9</v>
      </c>
      <c r="D316">
        <f t="shared" si="12"/>
        <v>2037</v>
      </c>
      <c r="E316" t="str">
        <f t="shared" si="13"/>
        <v>2037:9</v>
      </c>
      <c r="F316" s="17" t="str">
        <f>calc_1a!E314</f>
        <v/>
      </c>
      <c r="H316" s="17" t="str">
        <f>IF(F316="Actual",input_1!C317,IF(F316="","",H315+F316))</f>
        <v/>
      </c>
    </row>
    <row r="317" spans="3:8">
      <c r="C317">
        <f t="shared" si="14"/>
        <v>10</v>
      </c>
      <c r="D317">
        <f t="shared" si="12"/>
        <v>2037</v>
      </c>
      <c r="E317" t="str">
        <f t="shared" si="13"/>
        <v>2037:10</v>
      </c>
      <c r="F317" s="17" t="str">
        <f>calc_1a!E315</f>
        <v/>
      </c>
      <c r="H317" s="17" t="str">
        <f>IF(F317="Actual",input_1!C318,IF(F317="","",H316+F317))</f>
        <v/>
      </c>
    </row>
    <row r="318" spans="3:8">
      <c r="C318">
        <f t="shared" si="14"/>
        <v>11</v>
      </c>
      <c r="D318">
        <f t="shared" si="12"/>
        <v>2037</v>
      </c>
      <c r="E318" t="str">
        <f t="shared" si="13"/>
        <v>2037:11</v>
      </c>
      <c r="F318" s="17" t="str">
        <f>calc_1a!E316</f>
        <v/>
      </c>
      <c r="H318" s="17" t="str">
        <f>IF(F318="Actual",input_1!C319,IF(F318="","",H317+F318))</f>
        <v/>
      </c>
    </row>
    <row r="319" spans="3:8">
      <c r="C319">
        <f t="shared" si="14"/>
        <v>12</v>
      </c>
      <c r="D319">
        <f t="shared" si="12"/>
        <v>2037</v>
      </c>
      <c r="E319" t="str">
        <f t="shared" si="13"/>
        <v>2037:12</v>
      </c>
      <c r="F319" s="17" t="str">
        <f>calc_1a!E317</f>
        <v/>
      </c>
      <c r="H319" s="17" t="str">
        <f>IF(F319="Actual",input_1!C320,IF(F319="","",H318+F319))</f>
        <v/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C2:G33"/>
  <sheetViews>
    <sheetView workbookViewId="0"/>
  </sheetViews>
  <sheetFormatPr defaultRowHeight="15"/>
  <cols>
    <col min="1" max="2" width="1.7109375" customWidth="1"/>
    <col min="4" max="4" width="11.140625" customWidth="1"/>
    <col min="5" max="5" width="12.140625" bestFit="1" customWidth="1"/>
    <col min="6" max="6" width="1.7109375" customWidth="1"/>
    <col min="7" max="7" width="11.42578125" customWidth="1"/>
  </cols>
  <sheetData>
    <row r="2" spans="3:7">
      <c r="C2" s="14" t="s">
        <v>37</v>
      </c>
    </row>
    <row r="7" spans="3:7">
      <c r="C7" t="s">
        <v>19</v>
      </c>
      <c r="D7" s="10" t="s">
        <v>35</v>
      </c>
      <c r="E7" t="s">
        <v>33</v>
      </c>
      <c r="G7" t="s">
        <v>34</v>
      </c>
    </row>
    <row r="8" spans="3:7">
      <c r="C8">
        <f>control!$D$4</f>
        <v>2012</v>
      </c>
      <c r="D8" s="17">
        <f>VLOOKUP(C8&amp;":12",calc_1e!$E$8:$H$319,4,FALSE)</f>
        <v>96068</v>
      </c>
      <c r="E8" s="17" t="str">
        <f>IF(ISBLANK(input_3!D7),"",input_3!D7)</f>
        <v/>
      </c>
      <c r="G8" s="17">
        <f>IF(D8&lt;&gt;"",D8,IF(E8&lt;&gt;"",G7+E8,""))</f>
        <v>96068</v>
      </c>
    </row>
    <row r="9" spans="3:7">
      <c r="C9">
        <f>C8+1</f>
        <v>2013</v>
      </c>
      <c r="D9" s="17">
        <f>VLOOKUP(C9&amp;":12",calc_1e!$E$8:$H$319,4,FALSE)</f>
        <v>96663</v>
      </c>
      <c r="E9" s="17" t="str">
        <f>IF(ISBLANK(input_3!D8),"",input_3!D8)</f>
        <v/>
      </c>
      <c r="G9" s="17">
        <f t="shared" ref="G9:G33" si="0">IF(D9&lt;&gt;"",D9,IF(E9&lt;&gt;"",G8+E9,""))</f>
        <v>96663</v>
      </c>
    </row>
    <row r="10" spans="3:7">
      <c r="C10">
        <f t="shared" ref="C10:C33" si="1">C9+1</f>
        <v>2014</v>
      </c>
      <c r="D10" s="17" t="str">
        <f>VLOOKUP(C10&amp;":12",calc_1e!$E$8:$H$319,4,FALSE)</f>
        <v/>
      </c>
      <c r="E10" s="17">
        <f>IF(ISBLANK(input_3!D9),"",input_3!D9)</f>
        <v>850</v>
      </c>
      <c r="G10" s="17">
        <f t="shared" si="0"/>
        <v>97513</v>
      </c>
    </row>
    <row r="11" spans="3:7">
      <c r="C11">
        <f t="shared" si="1"/>
        <v>2015</v>
      </c>
      <c r="D11" s="17" t="str">
        <f>VLOOKUP(C11&amp;":12",calc_1e!$E$8:$H$319,4,FALSE)</f>
        <v/>
      </c>
      <c r="E11" s="17" t="str">
        <f>IF(ISBLANK(input_3!D10),"",input_3!D10)</f>
        <v/>
      </c>
      <c r="G11" s="17" t="str">
        <f t="shared" si="0"/>
        <v/>
      </c>
    </row>
    <row r="12" spans="3:7">
      <c r="C12">
        <f t="shared" si="1"/>
        <v>2016</v>
      </c>
      <c r="D12" s="17" t="str">
        <f>VLOOKUP(C12&amp;":12",calc_1e!$E$8:$H$319,4,FALSE)</f>
        <v/>
      </c>
      <c r="E12" s="17" t="str">
        <f>IF(ISBLANK(input_3!D11),"",input_3!D11)</f>
        <v/>
      </c>
      <c r="G12" s="17" t="str">
        <f t="shared" si="0"/>
        <v/>
      </c>
    </row>
    <row r="13" spans="3:7">
      <c r="C13">
        <f t="shared" si="1"/>
        <v>2017</v>
      </c>
      <c r="D13" s="17" t="str">
        <f>VLOOKUP(C13&amp;":12",calc_1e!$E$8:$H$319,4,FALSE)</f>
        <v/>
      </c>
      <c r="E13" s="17" t="str">
        <f>IF(ISBLANK(input_3!D12),"",input_3!D12)</f>
        <v/>
      </c>
      <c r="G13" s="17" t="str">
        <f t="shared" si="0"/>
        <v/>
      </c>
    </row>
    <row r="14" spans="3:7">
      <c r="C14">
        <f t="shared" si="1"/>
        <v>2018</v>
      </c>
      <c r="D14" s="17" t="str">
        <f>VLOOKUP(C14&amp;":12",calc_1e!$E$8:$H$319,4,FALSE)</f>
        <v/>
      </c>
      <c r="E14" s="17" t="str">
        <f>IF(ISBLANK(input_3!D13),"",input_3!D13)</f>
        <v/>
      </c>
      <c r="G14" s="17" t="str">
        <f t="shared" si="0"/>
        <v/>
      </c>
    </row>
    <row r="15" spans="3:7">
      <c r="C15">
        <f t="shared" si="1"/>
        <v>2019</v>
      </c>
      <c r="D15" s="17" t="str">
        <f>VLOOKUP(C15&amp;":12",calc_1e!$E$8:$H$319,4,FALSE)</f>
        <v/>
      </c>
      <c r="E15" s="17" t="str">
        <f>IF(ISBLANK(input_3!D14),"",input_3!D14)</f>
        <v/>
      </c>
      <c r="G15" s="17" t="str">
        <f t="shared" si="0"/>
        <v/>
      </c>
    </row>
    <row r="16" spans="3:7">
      <c r="C16">
        <f t="shared" si="1"/>
        <v>2020</v>
      </c>
      <c r="D16" s="17" t="str">
        <f>VLOOKUP(C16&amp;":12",calc_1e!$E$8:$H$319,4,FALSE)</f>
        <v/>
      </c>
      <c r="E16" s="17" t="str">
        <f>IF(ISBLANK(input_3!D15),"",input_3!D15)</f>
        <v/>
      </c>
      <c r="G16" s="17" t="str">
        <f t="shared" si="0"/>
        <v/>
      </c>
    </row>
    <row r="17" spans="3:7">
      <c r="C17">
        <f t="shared" si="1"/>
        <v>2021</v>
      </c>
      <c r="D17" s="17" t="str">
        <f>VLOOKUP(C17&amp;":12",calc_1e!$E$8:$H$319,4,FALSE)</f>
        <v/>
      </c>
      <c r="E17" s="17" t="str">
        <f>IF(ISBLANK(input_3!D16),"",input_3!D16)</f>
        <v/>
      </c>
      <c r="G17" s="17" t="str">
        <f t="shared" si="0"/>
        <v/>
      </c>
    </row>
    <row r="18" spans="3:7">
      <c r="C18">
        <f t="shared" si="1"/>
        <v>2022</v>
      </c>
      <c r="D18" s="17" t="str">
        <f>VLOOKUP(C18&amp;":12",calc_1e!$E$8:$H$319,4,FALSE)</f>
        <v/>
      </c>
      <c r="E18" s="17" t="str">
        <f>IF(ISBLANK(input_3!D17),"",input_3!D17)</f>
        <v/>
      </c>
      <c r="G18" s="17" t="str">
        <f t="shared" si="0"/>
        <v/>
      </c>
    </row>
    <row r="19" spans="3:7">
      <c r="C19">
        <f t="shared" si="1"/>
        <v>2023</v>
      </c>
      <c r="D19" s="17" t="str">
        <f>VLOOKUP(C19&amp;":12",calc_1e!$E$8:$H$319,4,FALSE)</f>
        <v/>
      </c>
      <c r="E19" s="17" t="str">
        <f>IF(ISBLANK(input_3!D18),"",input_3!D18)</f>
        <v/>
      </c>
      <c r="G19" s="17" t="str">
        <f t="shared" si="0"/>
        <v/>
      </c>
    </row>
    <row r="20" spans="3:7">
      <c r="C20">
        <f t="shared" si="1"/>
        <v>2024</v>
      </c>
      <c r="D20" s="17" t="str">
        <f>VLOOKUP(C20&amp;":12",calc_1e!$E$8:$H$319,4,FALSE)</f>
        <v/>
      </c>
      <c r="E20" s="17" t="str">
        <f>IF(ISBLANK(input_3!D19),"",input_3!D19)</f>
        <v/>
      </c>
      <c r="G20" s="17" t="str">
        <f t="shared" si="0"/>
        <v/>
      </c>
    </row>
    <row r="21" spans="3:7">
      <c r="C21">
        <f t="shared" si="1"/>
        <v>2025</v>
      </c>
      <c r="D21" s="17" t="str">
        <f>VLOOKUP(C21&amp;":12",calc_1e!$E$8:$H$319,4,FALSE)</f>
        <v/>
      </c>
      <c r="E21" s="17" t="str">
        <f>IF(ISBLANK(input_3!D20),"",input_3!D20)</f>
        <v/>
      </c>
      <c r="G21" s="17" t="str">
        <f t="shared" si="0"/>
        <v/>
      </c>
    </row>
    <row r="22" spans="3:7">
      <c r="C22">
        <f t="shared" si="1"/>
        <v>2026</v>
      </c>
      <c r="D22" s="17" t="str">
        <f>VLOOKUP(C22&amp;":12",calc_1e!$E$8:$H$319,4,FALSE)</f>
        <v/>
      </c>
      <c r="E22" s="17" t="str">
        <f>IF(ISBLANK(input_3!D21),"",input_3!D21)</f>
        <v/>
      </c>
      <c r="G22" s="17" t="str">
        <f t="shared" si="0"/>
        <v/>
      </c>
    </row>
    <row r="23" spans="3:7">
      <c r="C23">
        <f t="shared" si="1"/>
        <v>2027</v>
      </c>
      <c r="D23" s="17" t="str">
        <f>VLOOKUP(C23&amp;":12",calc_1e!$E$8:$H$319,4,FALSE)</f>
        <v/>
      </c>
      <c r="E23" s="17" t="str">
        <f>IF(ISBLANK(input_3!D22),"",input_3!D22)</f>
        <v/>
      </c>
      <c r="G23" s="17" t="str">
        <f t="shared" si="0"/>
        <v/>
      </c>
    </row>
    <row r="24" spans="3:7">
      <c r="C24">
        <f t="shared" si="1"/>
        <v>2028</v>
      </c>
      <c r="D24" s="17" t="str">
        <f>VLOOKUP(C24&amp;":12",calc_1e!$E$8:$H$319,4,FALSE)</f>
        <v/>
      </c>
      <c r="E24" s="17" t="str">
        <f>IF(ISBLANK(input_3!D23),"",input_3!D23)</f>
        <v/>
      </c>
      <c r="G24" s="17" t="str">
        <f t="shared" si="0"/>
        <v/>
      </c>
    </row>
    <row r="25" spans="3:7">
      <c r="C25">
        <f t="shared" si="1"/>
        <v>2029</v>
      </c>
      <c r="D25" s="17" t="str">
        <f>VLOOKUP(C25&amp;":12",calc_1e!$E$8:$H$319,4,FALSE)</f>
        <v/>
      </c>
      <c r="E25" s="17" t="str">
        <f>IF(ISBLANK(input_3!D24),"",input_3!D24)</f>
        <v/>
      </c>
      <c r="G25" s="17" t="str">
        <f t="shared" si="0"/>
        <v/>
      </c>
    </row>
    <row r="26" spans="3:7">
      <c r="C26">
        <f t="shared" si="1"/>
        <v>2030</v>
      </c>
      <c r="D26" s="17" t="str">
        <f>VLOOKUP(C26&amp;":12",calc_1e!$E$8:$H$319,4,FALSE)</f>
        <v/>
      </c>
      <c r="E26" s="17" t="str">
        <f>IF(ISBLANK(input_3!D25),"",input_3!D25)</f>
        <v/>
      </c>
      <c r="G26" s="17" t="str">
        <f t="shared" si="0"/>
        <v/>
      </c>
    </row>
    <row r="27" spans="3:7">
      <c r="C27">
        <f t="shared" si="1"/>
        <v>2031</v>
      </c>
      <c r="D27" s="17" t="str">
        <f>VLOOKUP(C27&amp;":12",calc_1e!$E$8:$H$319,4,FALSE)</f>
        <v/>
      </c>
      <c r="E27" s="17" t="str">
        <f>IF(ISBLANK(input_3!D26),"",input_3!D26)</f>
        <v/>
      </c>
      <c r="G27" s="17" t="str">
        <f t="shared" si="0"/>
        <v/>
      </c>
    </row>
    <row r="28" spans="3:7">
      <c r="C28">
        <f t="shared" si="1"/>
        <v>2032</v>
      </c>
      <c r="D28" s="17" t="str">
        <f>VLOOKUP(C28&amp;":12",calc_1e!$E$8:$H$319,4,FALSE)</f>
        <v/>
      </c>
      <c r="E28" s="17" t="str">
        <f>IF(ISBLANK(input_3!D27),"",input_3!D27)</f>
        <v/>
      </c>
      <c r="G28" s="17" t="str">
        <f t="shared" si="0"/>
        <v/>
      </c>
    </row>
    <row r="29" spans="3:7">
      <c r="C29">
        <f t="shared" si="1"/>
        <v>2033</v>
      </c>
      <c r="D29" s="17" t="str">
        <f>VLOOKUP(C29&amp;":12",calc_1e!$E$8:$H$319,4,FALSE)</f>
        <v/>
      </c>
      <c r="E29" s="17" t="str">
        <f>IF(ISBLANK(input_3!D28),"",input_3!D28)</f>
        <v/>
      </c>
      <c r="G29" s="17" t="str">
        <f t="shared" si="0"/>
        <v/>
      </c>
    </row>
    <row r="30" spans="3:7">
      <c r="C30">
        <f t="shared" si="1"/>
        <v>2034</v>
      </c>
      <c r="D30" s="17" t="str">
        <f>VLOOKUP(C30&amp;":12",calc_1e!$E$8:$H$319,4,FALSE)</f>
        <v/>
      </c>
      <c r="E30" s="17" t="str">
        <f>IF(ISBLANK(input_3!D29),"",input_3!D29)</f>
        <v/>
      </c>
      <c r="G30" s="17" t="str">
        <f t="shared" si="0"/>
        <v/>
      </c>
    </row>
    <row r="31" spans="3:7">
      <c r="C31">
        <f t="shared" si="1"/>
        <v>2035</v>
      </c>
      <c r="D31" s="17" t="str">
        <f>VLOOKUP(C31&amp;":12",calc_1e!$E$8:$H$319,4,FALSE)</f>
        <v/>
      </c>
      <c r="E31" s="17" t="str">
        <f>IF(ISBLANK(input_3!D30),"",input_3!D30)</f>
        <v/>
      </c>
      <c r="G31" s="17" t="str">
        <f t="shared" si="0"/>
        <v/>
      </c>
    </row>
    <row r="32" spans="3:7">
      <c r="C32">
        <f t="shared" si="1"/>
        <v>2036</v>
      </c>
      <c r="D32" s="17" t="str">
        <f>VLOOKUP(C32&amp;":12",calc_1e!$E$8:$H$319,4,FALSE)</f>
        <v/>
      </c>
      <c r="E32" s="17" t="str">
        <f>IF(ISBLANK(input_3!D31),"",input_3!D31)</f>
        <v/>
      </c>
      <c r="G32" s="17" t="str">
        <f t="shared" si="0"/>
        <v/>
      </c>
    </row>
    <row r="33" spans="3:7">
      <c r="C33">
        <f t="shared" si="1"/>
        <v>2037</v>
      </c>
      <c r="D33" s="17" t="str">
        <f>VLOOKUP(C33&amp;":12",calc_1e!$E$8:$H$319,4,FALSE)</f>
        <v/>
      </c>
      <c r="E33" s="17" t="str">
        <f>IF(ISBLANK(input_3!D32),"",input_3!D32)</f>
        <v/>
      </c>
      <c r="G33" s="17" t="str">
        <f t="shared" si="0"/>
        <v/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C2:K33"/>
  <sheetViews>
    <sheetView workbookViewId="0"/>
  </sheetViews>
  <sheetFormatPr defaultRowHeight="15"/>
  <cols>
    <col min="1" max="2" width="1.7109375" customWidth="1"/>
    <col min="4" max="4" width="9.7109375" customWidth="1"/>
    <col min="5" max="5" width="11.42578125" bestFit="1" customWidth="1"/>
    <col min="6" max="6" width="2.7109375" customWidth="1"/>
    <col min="8" max="8" width="1.7109375" customWidth="1"/>
    <col min="9" max="9" width="19.140625" bestFit="1" customWidth="1"/>
    <col min="10" max="10" width="1.7109375" customWidth="1"/>
    <col min="11" max="11" width="19.140625" bestFit="1" customWidth="1"/>
  </cols>
  <sheetData>
    <row r="2" spans="3:11">
      <c r="C2" s="14" t="s">
        <v>38</v>
      </c>
    </row>
    <row r="7" spans="3:11">
      <c r="C7" t="s">
        <v>19</v>
      </c>
      <c r="D7" t="s">
        <v>34</v>
      </c>
      <c r="E7" t="s">
        <v>36</v>
      </c>
      <c r="I7" s="10" t="s">
        <v>39</v>
      </c>
      <c r="K7" s="10" t="s">
        <v>40</v>
      </c>
    </row>
    <row r="8" spans="3:11">
      <c r="C8">
        <f>control!$D$4</f>
        <v>2012</v>
      </c>
      <c r="D8" s="17">
        <f>calc_2a!G8</f>
        <v>96068</v>
      </c>
      <c r="E8" s="17">
        <f>input_6!D7</f>
        <v>69327.856</v>
      </c>
      <c r="G8" t="str">
        <f>IF(D8="",G7,IF(D9="",D8/E8,""))</f>
        <v/>
      </c>
      <c r="I8" s="17">
        <f>IF(D8="",ROUND(E8*G8,0),D8)</f>
        <v>96068</v>
      </c>
      <c r="K8" s="17" t="str">
        <f>IF(G8="","",I8-I7)</f>
        <v/>
      </c>
    </row>
    <row r="9" spans="3:11">
      <c r="C9">
        <f>C8+1</f>
        <v>2013</v>
      </c>
      <c r="D9" s="17">
        <f>calc_2a!G9</f>
        <v>96663</v>
      </c>
      <c r="E9" s="17">
        <f>input_6!D8</f>
        <v>70293.012750000009</v>
      </c>
      <c r="G9" t="str">
        <f t="shared" ref="G9:G33" si="0">IF(D9="",G8,IF(D10="",D9/E9,""))</f>
        <v/>
      </c>
      <c r="I9" s="17">
        <f t="shared" ref="I9:I33" si="1">IF(D9="",ROUND(E9*G9,0),D9)</f>
        <v>96663</v>
      </c>
      <c r="K9" s="17" t="str">
        <f t="shared" ref="K9:K33" si="2">IF(G9="","",I9-I8)</f>
        <v/>
      </c>
    </row>
    <row r="10" spans="3:11">
      <c r="C10">
        <f t="shared" ref="C10:C33" si="3">C9+1</f>
        <v>2014</v>
      </c>
      <c r="D10" s="17">
        <f>calc_2a!G10</f>
        <v>97513</v>
      </c>
      <c r="E10" s="17">
        <f>input_6!D9</f>
        <v>71560.276249999995</v>
      </c>
      <c r="G10">
        <f t="shared" si="0"/>
        <v>1.3626694181466357</v>
      </c>
      <c r="I10" s="17">
        <f t="shared" si="1"/>
        <v>97513</v>
      </c>
      <c r="K10" s="17">
        <f t="shared" si="2"/>
        <v>850</v>
      </c>
    </row>
    <row r="11" spans="3:11">
      <c r="C11">
        <f t="shared" si="3"/>
        <v>2015</v>
      </c>
      <c r="D11" s="17" t="str">
        <f>calc_2a!G11</f>
        <v/>
      </c>
      <c r="E11" s="17">
        <f>input_6!D10</f>
        <v>72990.371750000006</v>
      </c>
      <c r="G11">
        <f t="shared" si="0"/>
        <v>1.3626694181466357</v>
      </c>
      <c r="I11" s="17">
        <f t="shared" si="1"/>
        <v>99462</v>
      </c>
      <c r="K11" s="17">
        <f t="shared" si="2"/>
        <v>1949</v>
      </c>
    </row>
    <row r="12" spans="3:11">
      <c r="C12">
        <f t="shared" si="3"/>
        <v>2016</v>
      </c>
      <c r="D12" s="17" t="str">
        <f>calc_2a!G12</f>
        <v/>
      </c>
      <c r="E12" s="17">
        <f>input_6!D11</f>
        <v>74471.361250000002</v>
      </c>
      <c r="G12">
        <f t="shared" si="0"/>
        <v>1.3626694181466357</v>
      </c>
      <c r="I12" s="17">
        <f t="shared" si="1"/>
        <v>101480</v>
      </c>
      <c r="K12" s="17">
        <f t="shared" si="2"/>
        <v>2018</v>
      </c>
    </row>
    <row r="13" spans="3:11">
      <c r="C13">
        <f t="shared" si="3"/>
        <v>2017</v>
      </c>
      <c r="D13" s="17" t="str">
        <f>calc_2a!G13</f>
        <v/>
      </c>
      <c r="E13" s="17">
        <f>input_6!D12</f>
        <v>75880.9185</v>
      </c>
      <c r="G13">
        <f t="shared" si="0"/>
        <v>1.3626694181466357</v>
      </c>
      <c r="I13" s="17">
        <f t="shared" si="1"/>
        <v>103401</v>
      </c>
      <c r="K13" s="17">
        <f t="shared" si="2"/>
        <v>1921</v>
      </c>
    </row>
    <row r="14" spans="3:11">
      <c r="C14">
        <f t="shared" si="3"/>
        <v>2018</v>
      </c>
      <c r="D14" s="17" t="str">
        <f>calc_2a!G14</f>
        <v/>
      </c>
      <c r="E14" s="17">
        <f>input_6!D13</f>
        <v>77217.271500000003</v>
      </c>
      <c r="G14">
        <f t="shared" si="0"/>
        <v>1.3626694181466357</v>
      </c>
      <c r="I14" s="17">
        <f t="shared" si="1"/>
        <v>105222</v>
      </c>
      <c r="K14" s="17">
        <f t="shared" si="2"/>
        <v>1821</v>
      </c>
    </row>
    <row r="15" spans="3:11">
      <c r="C15">
        <f t="shared" si="3"/>
        <v>2019</v>
      </c>
      <c r="D15" s="17" t="str">
        <f>calc_2a!G15</f>
        <v/>
      </c>
      <c r="E15" s="17">
        <f>input_6!D14</f>
        <v>78476.965000000011</v>
      </c>
      <c r="G15">
        <f t="shared" si="0"/>
        <v>1.3626694181466357</v>
      </c>
      <c r="I15" s="17">
        <f t="shared" si="1"/>
        <v>106938</v>
      </c>
      <c r="K15" s="17">
        <f t="shared" si="2"/>
        <v>1716</v>
      </c>
    </row>
    <row r="16" spans="3:11">
      <c r="C16">
        <f t="shared" si="3"/>
        <v>2020</v>
      </c>
      <c r="D16" s="17" t="str">
        <f>calc_2a!G16</f>
        <v/>
      </c>
      <c r="E16" s="17">
        <f>input_6!D15</f>
        <v>79684.928749999992</v>
      </c>
      <c r="G16">
        <f t="shared" si="0"/>
        <v>1.3626694181466357</v>
      </c>
      <c r="I16" s="17">
        <f t="shared" si="1"/>
        <v>108584</v>
      </c>
      <c r="K16" s="17">
        <f t="shared" si="2"/>
        <v>1646</v>
      </c>
    </row>
    <row r="17" spans="3:11">
      <c r="C17">
        <f t="shared" si="3"/>
        <v>2021</v>
      </c>
      <c r="D17" s="17" t="str">
        <f>calc_2a!G17</f>
        <v/>
      </c>
      <c r="E17" s="17">
        <f>input_6!D16</f>
        <v>80744.871249999982</v>
      </c>
      <c r="G17">
        <f t="shared" si="0"/>
        <v>1.3626694181466357</v>
      </c>
      <c r="I17" s="17">
        <f t="shared" si="1"/>
        <v>110029</v>
      </c>
      <c r="K17" s="17">
        <f t="shared" si="2"/>
        <v>1445</v>
      </c>
    </row>
    <row r="18" spans="3:11">
      <c r="C18">
        <f t="shared" si="3"/>
        <v>2022</v>
      </c>
      <c r="D18" s="17" t="str">
        <f>calc_2a!G18</f>
        <v/>
      </c>
      <c r="E18" s="17">
        <f>input_6!D17</f>
        <v>81703.819250000015</v>
      </c>
      <c r="G18">
        <f t="shared" si="0"/>
        <v>1.3626694181466357</v>
      </c>
      <c r="I18" s="17">
        <f t="shared" si="1"/>
        <v>111335</v>
      </c>
      <c r="K18" s="17">
        <f t="shared" si="2"/>
        <v>1306</v>
      </c>
    </row>
    <row r="19" spans="3:11">
      <c r="C19">
        <f t="shared" si="3"/>
        <v>2023</v>
      </c>
      <c r="D19" s="17" t="str">
        <f>calc_2a!G19</f>
        <v/>
      </c>
      <c r="E19" s="17">
        <f>input_6!D18</f>
        <v>82600.39499999999</v>
      </c>
      <c r="G19">
        <f t="shared" si="0"/>
        <v>1.3626694181466357</v>
      </c>
      <c r="I19" s="17">
        <f t="shared" si="1"/>
        <v>112557</v>
      </c>
      <c r="K19" s="17">
        <f t="shared" si="2"/>
        <v>1222</v>
      </c>
    </row>
    <row r="20" spans="3:11">
      <c r="C20">
        <f t="shared" si="3"/>
        <v>2024</v>
      </c>
      <c r="D20" s="17" t="str">
        <f>calc_2a!G20</f>
        <v/>
      </c>
      <c r="E20" s="17">
        <f>input_6!D19</f>
        <v>83409.91575</v>
      </c>
      <c r="G20">
        <f t="shared" si="0"/>
        <v>1.3626694181466357</v>
      </c>
      <c r="I20" s="17">
        <f t="shared" si="1"/>
        <v>113660</v>
      </c>
      <c r="K20" s="17">
        <f t="shared" si="2"/>
        <v>1103</v>
      </c>
    </row>
    <row r="21" spans="3:11">
      <c r="C21">
        <f t="shared" si="3"/>
        <v>2025</v>
      </c>
      <c r="D21" s="17" t="str">
        <f>calc_2a!G21</f>
        <v/>
      </c>
      <c r="E21" s="17">
        <f>input_6!D20</f>
        <v>84133.29525000001</v>
      </c>
      <c r="G21">
        <f t="shared" si="0"/>
        <v>1.3626694181466357</v>
      </c>
      <c r="I21" s="17">
        <f t="shared" si="1"/>
        <v>114646</v>
      </c>
      <c r="K21" s="17">
        <f t="shared" si="2"/>
        <v>986</v>
      </c>
    </row>
    <row r="22" spans="3:11">
      <c r="C22">
        <f t="shared" si="3"/>
        <v>2026</v>
      </c>
      <c r="D22" s="17" t="str">
        <f>calc_2a!G22</f>
        <v/>
      </c>
      <c r="E22" s="17">
        <f>input_6!D21</f>
        <v>84811.763749999998</v>
      </c>
      <c r="G22">
        <f t="shared" si="0"/>
        <v>1.3626694181466357</v>
      </c>
      <c r="I22" s="17">
        <f t="shared" si="1"/>
        <v>115570</v>
      </c>
      <c r="K22" s="17">
        <f t="shared" si="2"/>
        <v>924</v>
      </c>
    </row>
    <row r="23" spans="3:11">
      <c r="C23">
        <f t="shared" si="3"/>
        <v>2027</v>
      </c>
      <c r="D23" s="17" t="str">
        <f>calc_2a!G23</f>
        <v/>
      </c>
      <c r="E23" s="17">
        <f>input_6!D22</f>
        <v>85460.614999999991</v>
      </c>
      <c r="G23">
        <f t="shared" si="0"/>
        <v>1.3626694181466357</v>
      </c>
      <c r="I23" s="17">
        <f t="shared" si="1"/>
        <v>116455</v>
      </c>
      <c r="K23" s="17">
        <f t="shared" si="2"/>
        <v>885</v>
      </c>
    </row>
    <row r="24" spans="3:11">
      <c r="C24">
        <f t="shared" si="3"/>
        <v>2028</v>
      </c>
      <c r="D24" s="17" t="str">
        <f>calc_2a!G24</f>
        <v/>
      </c>
      <c r="E24" s="17">
        <f>input_6!D23</f>
        <v>86092.624750000003</v>
      </c>
      <c r="G24">
        <f t="shared" si="0"/>
        <v>1.3626694181466357</v>
      </c>
      <c r="I24" s="17">
        <f t="shared" si="1"/>
        <v>117316</v>
      </c>
      <c r="K24" s="17">
        <f t="shared" si="2"/>
        <v>861</v>
      </c>
    </row>
    <row r="25" spans="3:11">
      <c r="C25">
        <f t="shared" si="3"/>
        <v>2029</v>
      </c>
      <c r="D25" s="17" t="str">
        <f>calc_2a!G25</f>
        <v/>
      </c>
      <c r="E25" s="17">
        <f>input_6!D24</f>
        <v>86751.342749999996</v>
      </c>
      <c r="G25">
        <f t="shared" si="0"/>
        <v>1.3626694181466357</v>
      </c>
      <c r="I25" s="17">
        <f t="shared" si="1"/>
        <v>118213</v>
      </c>
      <c r="K25" s="17">
        <f t="shared" si="2"/>
        <v>897</v>
      </c>
    </row>
    <row r="26" spans="3:11">
      <c r="C26">
        <f t="shared" si="3"/>
        <v>2030</v>
      </c>
      <c r="D26" s="17" t="str">
        <f>calc_2a!G26</f>
        <v/>
      </c>
      <c r="E26" s="17">
        <f>input_6!D25</f>
        <v>87402.549749999991</v>
      </c>
      <c r="G26">
        <f t="shared" si="0"/>
        <v>1.3626694181466357</v>
      </c>
      <c r="I26" s="17">
        <f t="shared" si="1"/>
        <v>119101</v>
      </c>
      <c r="K26" s="17">
        <f t="shared" si="2"/>
        <v>888</v>
      </c>
    </row>
    <row r="27" spans="3:11">
      <c r="C27">
        <f t="shared" si="3"/>
        <v>2031</v>
      </c>
      <c r="D27" s="17" t="str">
        <f>calc_2a!G27</f>
        <v/>
      </c>
      <c r="E27" s="17">
        <f>input_6!D26</f>
        <v>88018.608000000007</v>
      </c>
      <c r="G27">
        <f t="shared" si="0"/>
        <v>1.3626694181466357</v>
      </c>
      <c r="I27" s="17">
        <f t="shared" si="1"/>
        <v>119940</v>
      </c>
      <c r="K27" s="17">
        <f t="shared" si="2"/>
        <v>839</v>
      </c>
    </row>
    <row r="28" spans="3:11">
      <c r="C28">
        <f t="shared" si="3"/>
        <v>2032</v>
      </c>
      <c r="D28" s="17" t="str">
        <f>calc_2a!G28</f>
        <v/>
      </c>
      <c r="E28" s="17">
        <f>input_6!D27</f>
        <v>88582.926000000007</v>
      </c>
      <c r="G28">
        <f t="shared" si="0"/>
        <v>1.3626694181466357</v>
      </c>
      <c r="I28" s="17">
        <f t="shared" si="1"/>
        <v>120709</v>
      </c>
      <c r="K28" s="17">
        <f t="shared" si="2"/>
        <v>769</v>
      </c>
    </row>
    <row r="29" spans="3:11">
      <c r="C29">
        <f t="shared" si="3"/>
        <v>2033</v>
      </c>
      <c r="D29" s="17" t="str">
        <f>calc_2a!G29</f>
        <v/>
      </c>
      <c r="E29" s="17">
        <f>input_6!D28</f>
        <v>89119.852000000014</v>
      </c>
      <c r="G29">
        <f t="shared" si="0"/>
        <v>1.3626694181466357</v>
      </c>
      <c r="I29" s="17">
        <f t="shared" si="1"/>
        <v>121441</v>
      </c>
      <c r="K29" s="17">
        <f t="shared" si="2"/>
        <v>732</v>
      </c>
    </row>
    <row r="30" spans="3:11">
      <c r="C30">
        <f t="shared" si="3"/>
        <v>2034</v>
      </c>
      <c r="D30" s="17" t="str">
        <f>calc_2a!G30</f>
        <v/>
      </c>
      <c r="E30" s="17">
        <f>input_6!D29</f>
        <v>89559.982249999986</v>
      </c>
      <c r="G30">
        <f t="shared" si="0"/>
        <v>1.3626694181466357</v>
      </c>
      <c r="I30" s="17">
        <f t="shared" si="1"/>
        <v>122041</v>
      </c>
      <c r="K30" s="17">
        <f t="shared" si="2"/>
        <v>600</v>
      </c>
    </row>
    <row r="31" spans="3:11">
      <c r="C31">
        <f t="shared" si="3"/>
        <v>2035</v>
      </c>
      <c r="D31" s="17" t="str">
        <f>calc_2a!G31</f>
        <v/>
      </c>
      <c r="E31" s="17">
        <f>input_6!D30</f>
        <v>89874.301999999996</v>
      </c>
      <c r="G31">
        <f t="shared" si="0"/>
        <v>1.3626694181466357</v>
      </c>
      <c r="I31" s="17">
        <f t="shared" si="1"/>
        <v>122469</v>
      </c>
      <c r="K31" s="17">
        <f t="shared" si="2"/>
        <v>428</v>
      </c>
    </row>
    <row r="32" spans="3:11">
      <c r="C32">
        <f t="shared" si="3"/>
        <v>2036</v>
      </c>
      <c r="D32" s="17" t="str">
        <f>calc_2a!G32</f>
        <v/>
      </c>
      <c r="E32" s="17">
        <f>input_6!D31</f>
        <v>90109.571250000008</v>
      </c>
      <c r="G32">
        <f t="shared" si="0"/>
        <v>1.3626694181466357</v>
      </c>
      <c r="I32" s="17">
        <f t="shared" si="1"/>
        <v>122790</v>
      </c>
      <c r="K32" s="17">
        <f t="shared" si="2"/>
        <v>321</v>
      </c>
    </row>
    <row r="33" spans="3:11">
      <c r="C33">
        <f t="shared" si="3"/>
        <v>2037</v>
      </c>
      <c r="D33" s="17" t="str">
        <f>calc_2a!G33</f>
        <v/>
      </c>
      <c r="E33" s="17">
        <f>input_6!D32</f>
        <v>90337.919249999992</v>
      </c>
      <c r="G33">
        <f t="shared" si="0"/>
        <v>1.3626694181466357</v>
      </c>
      <c r="I33" s="17">
        <f t="shared" si="1"/>
        <v>123101</v>
      </c>
      <c r="K33" s="17">
        <f t="shared" si="2"/>
        <v>311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C2:K319"/>
  <sheetViews>
    <sheetView workbookViewId="0"/>
  </sheetViews>
  <sheetFormatPr defaultRowHeight="15"/>
  <cols>
    <col min="1" max="2" width="1.7109375" customWidth="1"/>
    <col min="3" max="3" width="6.7109375" customWidth="1"/>
    <col min="4" max="5" width="7.7109375" customWidth="1"/>
    <col min="6" max="6" width="1.7109375" customWidth="1"/>
    <col min="7" max="7" width="10.42578125" bestFit="1" customWidth="1"/>
    <col min="8" max="8" width="1.7109375" customWidth="1"/>
    <col min="9" max="9" width="18.42578125" bestFit="1" customWidth="1"/>
    <col min="10" max="10" width="11.7109375" bestFit="1" customWidth="1"/>
    <col min="12" max="12" width="1.7109375" customWidth="1"/>
  </cols>
  <sheetData>
    <row r="2" spans="3:11">
      <c r="C2" s="14" t="s">
        <v>45</v>
      </c>
    </row>
    <row r="7" spans="3:11">
      <c r="C7" s="15" t="s">
        <v>20</v>
      </c>
      <c r="D7" s="15" t="s">
        <v>19</v>
      </c>
      <c r="E7" s="15" t="s">
        <v>30</v>
      </c>
      <c r="F7" s="15"/>
      <c r="G7" s="15" t="s">
        <v>41</v>
      </c>
      <c r="H7" s="15"/>
      <c r="I7" s="15" t="s">
        <v>42</v>
      </c>
      <c r="J7" s="15" t="s">
        <v>43</v>
      </c>
      <c r="K7" s="15" t="s">
        <v>44</v>
      </c>
    </row>
    <row r="8" spans="3:11">
      <c r="C8">
        <v>1</v>
      </c>
      <c r="D8">
        <f>control!$D$4</f>
        <v>2012</v>
      </c>
      <c r="E8" t="str">
        <f>D8&amp;":"&amp;C8</f>
        <v>2012:1</v>
      </c>
      <c r="G8" t="str">
        <f>calc_1a!E6</f>
        <v>Actual</v>
      </c>
      <c r="I8" t="str">
        <f ca="1">IF(G8="",OFFSET(calc_1d!$C$26,0,C8),"")</f>
        <v/>
      </c>
      <c r="J8" t="str">
        <f ca="1">IF(I8="","",VLOOKUP(D8,calc_2b!$C$8:$K$33,9,FALSE))</f>
        <v/>
      </c>
      <c r="K8" t="str">
        <f ca="1">IF(J8="","",ROUND(I8*J8,0))</f>
        <v/>
      </c>
    </row>
    <row r="9" spans="3:11">
      <c r="C9">
        <f>IF(C8=12,1,C8+1)</f>
        <v>2</v>
      </c>
      <c r="D9">
        <f t="shared" ref="D9:D72" si="0">IF(C9=1,D8+1,D8)</f>
        <v>2012</v>
      </c>
      <c r="E9" t="str">
        <f t="shared" ref="E9:E72" si="1">D9&amp;":"&amp;C9</f>
        <v>2012:2</v>
      </c>
      <c r="G9" t="str">
        <f>calc_1a!E7</f>
        <v>Actual</v>
      </c>
      <c r="I9" t="str">
        <f ca="1">IF(G9="",OFFSET(calc_1d!$C$26,0,C9),"")</f>
        <v/>
      </c>
      <c r="J9" t="str">
        <f ca="1">IF(I9="","",VLOOKUP(D9,calc_2b!$C$8:$K$33,9,FALSE))</f>
        <v/>
      </c>
      <c r="K9" t="str">
        <f t="shared" ref="K9:K72" ca="1" si="2">IF(J9="","",ROUND(I9*J9,0))</f>
        <v/>
      </c>
    </row>
    <row r="10" spans="3:11">
      <c r="C10">
        <f t="shared" ref="C10:C73" si="3">IF(C9=12,1,C9+1)</f>
        <v>3</v>
      </c>
      <c r="D10">
        <f t="shared" si="0"/>
        <v>2012</v>
      </c>
      <c r="E10" t="str">
        <f t="shared" si="1"/>
        <v>2012:3</v>
      </c>
      <c r="G10" t="str">
        <f>calc_1a!E8</f>
        <v>Actual</v>
      </c>
      <c r="I10" t="str">
        <f ca="1">IF(G10="",OFFSET(calc_1d!$C$26,0,C10),"")</f>
        <v/>
      </c>
      <c r="J10" t="str">
        <f ca="1">IF(I10="","",VLOOKUP(D10,calc_2b!$C$8:$K$33,9,FALSE))</f>
        <v/>
      </c>
      <c r="K10" t="str">
        <f t="shared" ca="1" si="2"/>
        <v/>
      </c>
    </row>
    <row r="11" spans="3:11">
      <c r="C11">
        <f t="shared" si="3"/>
        <v>4</v>
      </c>
      <c r="D11">
        <f t="shared" si="0"/>
        <v>2012</v>
      </c>
      <c r="E11" t="str">
        <f t="shared" si="1"/>
        <v>2012:4</v>
      </c>
      <c r="G11" t="str">
        <f>calc_1a!E9</f>
        <v>Actual</v>
      </c>
      <c r="I11" t="str">
        <f ca="1">IF(G11="",OFFSET(calc_1d!$C$26,0,C11),"")</f>
        <v/>
      </c>
      <c r="J11" t="str">
        <f ca="1">IF(I11="","",VLOOKUP(D11,calc_2b!$C$8:$K$33,9,FALSE))</f>
        <v/>
      </c>
      <c r="K11" t="str">
        <f t="shared" ca="1" si="2"/>
        <v/>
      </c>
    </row>
    <row r="12" spans="3:11">
      <c r="C12">
        <f t="shared" si="3"/>
        <v>5</v>
      </c>
      <c r="D12">
        <f t="shared" si="0"/>
        <v>2012</v>
      </c>
      <c r="E12" t="str">
        <f t="shared" si="1"/>
        <v>2012:5</v>
      </c>
      <c r="G12" t="str">
        <f>calc_1a!E10</f>
        <v>Actual</v>
      </c>
      <c r="I12" t="str">
        <f ca="1">IF(G12="",OFFSET(calc_1d!$C$26,0,C12),"")</f>
        <v/>
      </c>
      <c r="J12" t="str">
        <f ca="1">IF(I12="","",VLOOKUP(D12,calc_2b!$C$8:$K$33,9,FALSE))</f>
        <v/>
      </c>
      <c r="K12" t="str">
        <f t="shared" ca="1" si="2"/>
        <v/>
      </c>
    </row>
    <row r="13" spans="3:11">
      <c r="C13">
        <f t="shared" si="3"/>
        <v>6</v>
      </c>
      <c r="D13">
        <f t="shared" si="0"/>
        <v>2012</v>
      </c>
      <c r="E13" t="str">
        <f t="shared" si="1"/>
        <v>2012:6</v>
      </c>
      <c r="G13" t="str">
        <f>calc_1a!E11</f>
        <v>Actual</v>
      </c>
      <c r="I13" t="str">
        <f ca="1">IF(G13="",OFFSET(calc_1d!$C$26,0,C13),"")</f>
        <v/>
      </c>
      <c r="J13" t="str">
        <f ca="1">IF(I13="","",VLOOKUP(D13,calc_2b!$C$8:$K$33,9,FALSE))</f>
        <v/>
      </c>
      <c r="K13" t="str">
        <f t="shared" ca="1" si="2"/>
        <v/>
      </c>
    </row>
    <row r="14" spans="3:11">
      <c r="C14">
        <f t="shared" si="3"/>
        <v>7</v>
      </c>
      <c r="D14">
        <f t="shared" si="0"/>
        <v>2012</v>
      </c>
      <c r="E14" t="str">
        <f t="shared" si="1"/>
        <v>2012:7</v>
      </c>
      <c r="G14" t="str">
        <f>calc_1a!E12</f>
        <v>Actual</v>
      </c>
      <c r="I14" t="str">
        <f ca="1">IF(G14="",OFFSET(calc_1d!$C$26,0,C14),"")</f>
        <v/>
      </c>
      <c r="J14" t="str">
        <f ca="1">IF(I14="","",VLOOKUP(D14,calc_2b!$C$8:$K$33,9,FALSE))</f>
        <v/>
      </c>
      <c r="K14" t="str">
        <f t="shared" ca="1" si="2"/>
        <v/>
      </c>
    </row>
    <row r="15" spans="3:11">
      <c r="C15">
        <f t="shared" si="3"/>
        <v>8</v>
      </c>
      <c r="D15">
        <f t="shared" si="0"/>
        <v>2012</v>
      </c>
      <c r="E15" t="str">
        <f t="shared" si="1"/>
        <v>2012:8</v>
      </c>
      <c r="G15" t="str">
        <f>calc_1a!E13</f>
        <v>Actual</v>
      </c>
      <c r="I15" t="str">
        <f ca="1">IF(G15="",OFFSET(calc_1d!$C$26,0,C15),"")</f>
        <v/>
      </c>
      <c r="J15" t="str">
        <f ca="1">IF(I15="","",VLOOKUP(D15,calc_2b!$C$8:$K$33,9,FALSE))</f>
        <v/>
      </c>
      <c r="K15" t="str">
        <f t="shared" ca="1" si="2"/>
        <v/>
      </c>
    </row>
    <row r="16" spans="3:11">
      <c r="C16">
        <f t="shared" si="3"/>
        <v>9</v>
      </c>
      <c r="D16">
        <f t="shared" si="0"/>
        <v>2012</v>
      </c>
      <c r="E16" t="str">
        <f t="shared" si="1"/>
        <v>2012:9</v>
      </c>
      <c r="G16" t="str">
        <f>calc_1a!E14</f>
        <v>Actual</v>
      </c>
      <c r="I16" t="str">
        <f ca="1">IF(G16="",OFFSET(calc_1d!$C$26,0,C16),"")</f>
        <v/>
      </c>
      <c r="J16" t="str">
        <f ca="1">IF(I16="","",VLOOKUP(D16,calc_2b!$C$8:$K$33,9,FALSE))</f>
        <v/>
      </c>
      <c r="K16" t="str">
        <f t="shared" ca="1" si="2"/>
        <v/>
      </c>
    </row>
    <row r="17" spans="3:11">
      <c r="C17">
        <f t="shared" si="3"/>
        <v>10</v>
      </c>
      <c r="D17">
        <f t="shared" si="0"/>
        <v>2012</v>
      </c>
      <c r="E17" t="str">
        <f t="shared" si="1"/>
        <v>2012:10</v>
      </c>
      <c r="G17" t="str">
        <f>calc_1a!E15</f>
        <v>Actual</v>
      </c>
      <c r="I17" t="str">
        <f ca="1">IF(G17="",OFFSET(calc_1d!$C$26,0,C17),"")</f>
        <v/>
      </c>
      <c r="J17" t="str">
        <f ca="1">IF(I17="","",VLOOKUP(D17,calc_2b!$C$8:$K$33,9,FALSE))</f>
        <v/>
      </c>
      <c r="K17" t="str">
        <f t="shared" ca="1" si="2"/>
        <v/>
      </c>
    </row>
    <row r="18" spans="3:11">
      <c r="C18">
        <f t="shared" si="3"/>
        <v>11</v>
      </c>
      <c r="D18">
        <f t="shared" si="0"/>
        <v>2012</v>
      </c>
      <c r="E18" t="str">
        <f t="shared" si="1"/>
        <v>2012:11</v>
      </c>
      <c r="G18">
        <f>calc_1a!E16</f>
        <v>38</v>
      </c>
      <c r="I18" t="str">
        <f ca="1">IF(G18="",OFFSET(calc_1d!$C$26,0,C18),"")</f>
        <v/>
      </c>
      <c r="J18" t="str">
        <f ca="1">IF(I18="","",VLOOKUP(D18,calc_2b!$C$8:$K$33,9,FALSE))</f>
        <v/>
      </c>
      <c r="K18" t="str">
        <f t="shared" ca="1" si="2"/>
        <v/>
      </c>
    </row>
    <row r="19" spans="3:11">
      <c r="C19">
        <f t="shared" si="3"/>
        <v>12</v>
      </c>
      <c r="D19">
        <f t="shared" si="0"/>
        <v>2012</v>
      </c>
      <c r="E19" t="str">
        <f t="shared" si="1"/>
        <v>2012:12</v>
      </c>
      <c r="G19">
        <f>calc_1a!E17</f>
        <v>63</v>
      </c>
      <c r="I19" t="str">
        <f ca="1">IF(G19="",OFFSET(calc_1d!$C$26,0,C19),"")</f>
        <v/>
      </c>
      <c r="J19" t="str">
        <f ca="1">IF(I19="","",VLOOKUP(D19,calc_2b!$C$8:$K$33,9,FALSE))</f>
        <v/>
      </c>
      <c r="K19" t="str">
        <f t="shared" ca="1" si="2"/>
        <v/>
      </c>
    </row>
    <row r="20" spans="3:11">
      <c r="C20">
        <f t="shared" si="3"/>
        <v>1</v>
      </c>
      <c r="D20">
        <f t="shared" si="0"/>
        <v>2013</v>
      </c>
      <c r="E20" t="str">
        <f t="shared" si="1"/>
        <v>2013:1</v>
      </c>
      <c r="G20">
        <f>calc_1a!E18</f>
        <v>60</v>
      </c>
      <c r="I20" t="str">
        <f ca="1">IF(G20="",OFFSET(calc_1d!$C$26,0,C20),"")</f>
        <v/>
      </c>
      <c r="J20" t="str">
        <f ca="1">IF(I20="","",VLOOKUP(D20,calc_2b!$C$8:$K$33,9,FALSE))</f>
        <v/>
      </c>
      <c r="K20" t="str">
        <f t="shared" ca="1" si="2"/>
        <v/>
      </c>
    </row>
    <row r="21" spans="3:11">
      <c r="C21">
        <f t="shared" si="3"/>
        <v>2</v>
      </c>
      <c r="D21">
        <f t="shared" si="0"/>
        <v>2013</v>
      </c>
      <c r="E21" t="str">
        <f t="shared" si="1"/>
        <v>2013:2</v>
      </c>
      <c r="G21">
        <f>calc_1a!E19</f>
        <v>172</v>
      </c>
      <c r="I21" t="str">
        <f ca="1">IF(G21="",OFFSET(calc_1d!$C$26,0,C21),"")</f>
        <v/>
      </c>
      <c r="J21" t="str">
        <f ca="1">IF(I21="","",VLOOKUP(D21,calc_2b!$C$8:$K$33,9,FALSE))</f>
        <v/>
      </c>
      <c r="K21" t="str">
        <f t="shared" ca="1" si="2"/>
        <v/>
      </c>
    </row>
    <row r="22" spans="3:11">
      <c r="C22">
        <f t="shared" si="3"/>
        <v>3</v>
      </c>
      <c r="D22">
        <f t="shared" si="0"/>
        <v>2013</v>
      </c>
      <c r="E22" t="str">
        <f t="shared" si="1"/>
        <v>2013:3</v>
      </c>
      <c r="G22">
        <f>calc_1a!E20</f>
        <v>134</v>
      </c>
      <c r="I22" t="str">
        <f ca="1">IF(G22="",OFFSET(calc_1d!$C$26,0,C22),"")</f>
        <v/>
      </c>
      <c r="J22" t="str">
        <f ca="1">IF(I22="","",VLOOKUP(D22,calc_2b!$C$8:$K$33,9,FALSE))</f>
        <v/>
      </c>
      <c r="K22" t="str">
        <f t="shared" ca="1" si="2"/>
        <v/>
      </c>
    </row>
    <row r="23" spans="3:11">
      <c r="C23">
        <f t="shared" si="3"/>
        <v>4</v>
      </c>
      <c r="D23">
        <f t="shared" si="0"/>
        <v>2013</v>
      </c>
      <c r="E23" t="str">
        <f t="shared" si="1"/>
        <v>2013:4</v>
      </c>
      <c r="G23">
        <f>calc_1a!E21</f>
        <v>101</v>
      </c>
      <c r="I23" t="str">
        <f ca="1">IF(G23="",OFFSET(calc_1d!$C$26,0,C23),"")</f>
        <v/>
      </c>
      <c r="J23" t="str">
        <f ca="1">IF(I23="","",VLOOKUP(D23,calc_2b!$C$8:$K$33,9,FALSE))</f>
        <v/>
      </c>
      <c r="K23" t="str">
        <f t="shared" ca="1" si="2"/>
        <v/>
      </c>
    </row>
    <row r="24" spans="3:11">
      <c r="C24">
        <f t="shared" si="3"/>
        <v>5</v>
      </c>
      <c r="D24">
        <f t="shared" si="0"/>
        <v>2013</v>
      </c>
      <c r="E24" t="str">
        <f t="shared" si="1"/>
        <v>2013:5</v>
      </c>
      <c r="G24">
        <f>calc_1a!E22</f>
        <v>40</v>
      </c>
      <c r="I24" t="str">
        <f ca="1">IF(G24="",OFFSET(calc_1d!$C$26,0,C24),"")</f>
        <v/>
      </c>
      <c r="J24" t="str">
        <f ca="1">IF(I24="","",VLOOKUP(D24,calc_2b!$C$8:$K$33,9,FALSE))</f>
        <v/>
      </c>
      <c r="K24" t="str">
        <f t="shared" ca="1" si="2"/>
        <v/>
      </c>
    </row>
    <row r="25" spans="3:11">
      <c r="C25">
        <f t="shared" si="3"/>
        <v>6</v>
      </c>
      <c r="D25">
        <f t="shared" si="0"/>
        <v>2013</v>
      </c>
      <c r="E25" t="str">
        <f t="shared" si="1"/>
        <v>2013:6</v>
      </c>
      <c r="G25">
        <f>calc_1a!E23</f>
        <v>223</v>
      </c>
      <c r="I25" t="str">
        <f ca="1">IF(G25="",OFFSET(calc_1d!$C$26,0,C25),"")</f>
        <v/>
      </c>
      <c r="J25" t="str">
        <f ca="1">IF(I25="","",VLOOKUP(D25,calc_2b!$C$8:$K$33,9,FALSE))</f>
        <v/>
      </c>
      <c r="K25" t="str">
        <f t="shared" ca="1" si="2"/>
        <v/>
      </c>
    </row>
    <row r="26" spans="3:11">
      <c r="C26">
        <f t="shared" si="3"/>
        <v>7</v>
      </c>
      <c r="D26">
        <f t="shared" si="0"/>
        <v>2013</v>
      </c>
      <c r="E26" t="str">
        <f t="shared" si="1"/>
        <v>2013:7</v>
      </c>
      <c r="G26">
        <f>calc_1a!E24</f>
        <v>71</v>
      </c>
      <c r="I26" t="str">
        <f ca="1">IF(G26="",OFFSET(calc_1d!$C$26,0,C26),"")</f>
        <v/>
      </c>
      <c r="J26" t="str">
        <f ca="1">IF(I26="","",VLOOKUP(D26,calc_2b!$C$8:$K$33,9,FALSE))</f>
        <v/>
      </c>
      <c r="K26" t="str">
        <f t="shared" ca="1" si="2"/>
        <v/>
      </c>
    </row>
    <row r="27" spans="3:11">
      <c r="C27">
        <f t="shared" si="3"/>
        <v>8</v>
      </c>
      <c r="D27">
        <f t="shared" si="0"/>
        <v>2013</v>
      </c>
      <c r="E27" t="str">
        <f t="shared" si="1"/>
        <v>2013:8</v>
      </c>
      <c r="G27">
        <f>calc_1a!E25</f>
        <v>85</v>
      </c>
      <c r="I27" t="str">
        <f ca="1">IF(G27="",OFFSET(calc_1d!$C$26,0,C27),"")</f>
        <v/>
      </c>
      <c r="J27" t="str">
        <f ca="1">IF(I27="","",VLOOKUP(D27,calc_2b!$C$8:$K$33,9,FALSE))</f>
        <v/>
      </c>
      <c r="K27" t="str">
        <f t="shared" ca="1" si="2"/>
        <v/>
      </c>
    </row>
    <row r="28" spans="3:11">
      <c r="C28">
        <f t="shared" si="3"/>
        <v>9</v>
      </c>
      <c r="D28">
        <f t="shared" si="0"/>
        <v>2013</v>
      </c>
      <c r="E28" t="str">
        <f t="shared" si="1"/>
        <v>2013:9</v>
      </c>
      <c r="G28">
        <f>calc_1a!E26</f>
        <v>-170</v>
      </c>
      <c r="I28" t="str">
        <f ca="1">IF(G28="",OFFSET(calc_1d!$C$26,0,C28),"")</f>
        <v/>
      </c>
      <c r="J28" t="str">
        <f ca="1">IF(I28="","",VLOOKUP(D28,calc_2b!$C$8:$K$33,9,FALSE))</f>
        <v/>
      </c>
      <c r="K28" t="str">
        <f t="shared" ca="1" si="2"/>
        <v/>
      </c>
    </row>
    <row r="29" spans="3:11">
      <c r="C29">
        <f t="shared" si="3"/>
        <v>10</v>
      </c>
      <c r="D29">
        <f t="shared" si="0"/>
        <v>2013</v>
      </c>
      <c r="E29" t="str">
        <f t="shared" si="1"/>
        <v>2013:10</v>
      </c>
      <c r="G29">
        <f>calc_1a!E27</f>
        <v>-126</v>
      </c>
      <c r="I29" t="str">
        <f ca="1">IF(G29="",OFFSET(calc_1d!$C$26,0,C29),"")</f>
        <v/>
      </c>
      <c r="J29" t="str">
        <f ca="1">IF(I29="","",VLOOKUP(D29,calc_2b!$C$8:$K$33,9,FALSE))</f>
        <v/>
      </c>
      <c r="K29" t="str">
        <f t="shared" ca="1" si="2"/>
        <v/>
      </c>
    </row>
    <row r="30" spans="3:11">
      <c r="C30">
        <f t="shared" si="3"/>
        <v>11</v>
      </c>
      <c r="D30">
        <f t="shared" si="0"/>
        <v>2013</v>
      </c>
      <c r="E30" t="str">
        <f t="shared" si="1"/>
        <v>2013:11</v>
      </c>
      <c r="G30">
        <f>calc_1a!E28</f>
        <v>-78</v>
      </c>
      <c r="I30" t="str">
        <f ca="1">IF(G30="",OFFSET(calc_1d!$C$26,0,C30),"")</f>
        <v/>
      </c>
      <c r="J30" t="str">
        <f ca="1">IF(I30="","",VLOOKUP(D30,calc_2b!$C$8:$K$33,9,FALSE))</f>
        <v/>
      </c>
      <c r="K30" t="str">
        <f t="shared" ca="1" si="2"/>
        <v/>
      </c>
    </row>
    <row r="31" spans="3:11">
      <c r="C31">
        <f t="shared" si="3"/>
        <v>12</v>
      </c>
      <c r="D31">
        <f t="shared" si="0"/>
        <v>2013</v>
      </c>
      <c r="E31" t="str">
        <f t="shared" si="1"/>
        <v>2013:12</v>
      </c>
      <c r="G31">
        <f>calc_1a!E29</f>
        <v>83</v>
      </c>
      <c r="I31" t="str">
        <f ca="1">IF(G31="",OFFSET(calc_1d!$C$26,0,C31),"")</f>
        <v/>
      </c>
      <c r="J31" t="str">
        <f ca="1">IF(I31="","",VLOOKUP(D31,calc_2b!$C$8:$K$33,9,FALSE))</f>
        <v/>
      </c>
      <c r="K31" t="str">
        <f t="shared" ca="1" si="2"/>
        <v/>
      </c>
    </row>
    <row r="32" spans="3:11">
      <c r="C32">
        <f t="shared" si="3"/>
        <v>1</v>
      </c>
      <c r="D32">
        <f t="shared" si="0"/>
        <v>2014</v>
      </c>
      <c r="E32" t="str">
        <f t="shared" si="1"/>
        <v>2014:1</v>
      </c>
      <c r="G32" t="str">
        <f>calc_1a!E30</f>
        <v/>
      </c>
      <c r="I32">
        <f ca="1">IF(G32="",OFFSET(calc_1d!$C$26,0,C32),"")</f>
        <v>0.13768872695167472</v>
      </c>
      <c r="J32">
        <f ca="1">IF(I32="","",VLOOKUP(D32,calc_2b!$C$8:$K$33,9,FALSE))</f>
        <v>850</v>
      </c>
      <c r="K32">
        <f t="shared" ca="1" si="2"/>
        <v>117</v>
      </c>
    </row>
    <row r="33" spans="3:11">
      <c r="C33">
        <f t="shared" si="3"/>
        <v>2</v>
      </c>
      <c r="D33">
        <f t="shared" si="0"/>
        <v>2014</v>
      </c>
      <c r="E33" t="str">
        <f t="shared" si="1"/>
        <v>2014:2</v>
      </c>
      <c r="G33" t="str">
        <f>calc_1a!E31</f>
        <v/>
      </c>
      <c r="I33">
        <f ca="1">IF(G33="",OFFSET(calc_1d!$C$26,0,C33),"")</f>
        <v>0.1240197838665292</v>
      </c>
      <c r="J33">
        <f ca="1">IF(I33="","",VLOOKUP(D33,calc_2b!$C$8:$K$33,9,FALSE))</f>
        <v>850</v>
      </c>
      <c r="K33">
        <f t="shared" ca="1" si="2"/>
        <v>105</v>
      </c>
    </row>
    <row r="34" spans="3:11">
      <c r="C34">
        <f t="shared" si="3"/>
        <v>3</v>
      </c>
      <c r="D34">
        <f t="shared" si="0"/>
        <v>2014</v>
      </c>
      <c r="E34" t="str">
        <f t="shared" si="1"/>
        <v>2014:3</v>
      </c>
      <c r="G34" t="str">
        <f>calc_1a!E32</f>
        <v/>
      </c>
      <c r="I34">
        <f ca="1">IF(G34="",OFFSET(calc_1d!$C$26,0,C34),"")</f>
        <v>0.1080905281737443</v>
      </c>
      <c r="J34">
        <f ca="1">IF(I34="","",VLOOKUP(D34,calc_2b!$C$8:$K$33,9,FALSE))</f>
        <v>850</v>
      </c>
      <c r="K34">
        <f t="shared" ca="1" si="2"/>
        <v>92</v>
      </c>
    </row>
    <row r="35" spans="3:11">
      <c r="C35">
        <f t="shared" si="3"/>
        <v>4</v>
      </c>
      <c r="D35">
        <f t="shared" si="0"/>
        <v>2014</v>
      </c>
      <c r="E35" t="str">
        <f t="shared" si="1"/>
        <v>2014:4</v>
      </c>
      <c r="G35" t="str">
        <f>calc_1a!E33</f>
        <v/>
      </c>
      <c r="I35">
        <f ca="1">IF(G35="",OFFSET(calc_1d!$C$26,0,C35),"")</f>
        <v>0.10691278634134274</v>
      </c>
      <c r="J35">
        <f ca="1">IF(I35="","",VLOOKUP(D35,calc_2b!$C$8:$K$33,9,FALSE))</f>
        <v>850</v>
      </c>
      <c r="K35">
        <f t="shared" ca="1" si="2"/>
        <v>91</v>
      </c>
    </row>
    <row r="36" spans="3:11">
      <c r="C36">
        <f t="shared" si="3"/>
        <v>5</v>
      </c>
      <c r="D36">
        <f t="shared" si="0"/>
        <v>2014</v>
      </c>
      <c r="E36" t="str">
        <f t="shared" si="1"/>
        <v>2014:5</v>
      </c>
      <c r="G36" t="str">
        <f>calc_1a!E34</f>
        <v/>
      </c>
      <c r="I36">
        <f ca="1">IF(G36="",OFFSET(calc_1d!$C$26,0,C36),"")</f>
        <v>0.10821266436377114</v>
      </c>
      <c r="J36">
        <f ca="1">IF(I36="","",VLOOKUP(D36,calc_2b!$C$8:$K$33,9,FALSE))</f>
        <v>850</v>
      </c>
      <c r="K36">
        <f t="shared" ca="1" si="2"/>
        <v>92</v>
      </c>
    </row>
    <row r="37" spans="3:11">
      <c r="C37">
        <f t="shared" si="3"/>
        <v>6</v>
      </c>
      <c r="D37">
        <f t="shared" si="0"/>
        <v>2014</v>
      </c>
      <c r="E37" t="str">
        <f t="shared" si="1"/>
        <v>2014:6</v>
      </c>
      <c r="G37" t="str">
        <f>calc_1a!E35</f>
        <v/>
      </c>
      <c r="I37">
        <f ca="1">IF(G37="",OFFSET(calc_1d!$C$26,0,C37),"")</f>
        <v>0.13832478685038588</v>
      </c>
      <c r="J37">
        <f ca="1">IF(I37="","",VLOOKUP(D37,calc_2b!$C$8:$K$33,9,FALSE))</f>
        <v>850</v>
      </c>
      <c r="K37">
        <f t="shared" ca="1" si="2"/>
        <v>118</v>
      </c>
    </row>
    <row r="38" spans="3:11">
      <c r="C38">
        <f t="shared" si="3"/>
        <v>7</v>
      </c>
      <c r="D38">
        <f t="shared" si="0"/>
        <v>2014</v>
      </c>
      <c r="E38" t="str">
        <f t="shared" si="1"/>
        <v>2014:7</v>
      </c>
      <c r="G38" t="str">
        <f>calc_1a!E36</f>
        <v/>
      </c>
      <c r="I38">
        <f ca="1">IF(G38="",OFFSET(calc_1d!$C$26,0,C38),"")</f>
        <v>0.10141745088227842</v>
      </c>
      <c r="J38">
        <f ca="1">IF(I38="","",VLOOKUP(D38,calc_2b!$C$8:$K$33,9,FALSE))</f>
        <v>850</v>
      </c>
      <c r="K38">
        <f t="shared" ca="1" si="2"/>
        <v>86</v>
      </c>
    </row>
    <row r="39" spans="3:11">
      <c r="C39">
        <f t="shared" si="3"/>
        <v>8</v>
      </c>
      <c r="D39">
        <f t="shared" si="0"/>
        <v>2014</v>
      </c>
      <c r="E39" t="str">
        <f t="shared" si="1"/>
        <v>2014:8</v>
      </c>
      <c r="G39" t="str">
        <f>calc_1a!E37</f>
        <v/>
      </c>
      <c r="I39">
        <f ca="1">IF(G39="",OFFSET(calc_1d!$C$26,0,C39),"")</f>
        <v>7.8344814257210044E-2</v>
      </c>
      <c r="J39">
        <f ca="1">IF(I39="","",VLOOKUP(D39,calc_2b!$C$8:$K$33,9,FALSE))</f>
        <v>850</v>
      </c>
      <c r="K39">
        <f t="shared" ca="1" si="2"/>
        <v>67</v>
      </c>
    </row>
    <row r="40" spans="3:11">
      <c r="C40">
        <f t="shared" si="3"/>
        <v>9</v>
      </c>
      <c r="D40">
        <f t="shared" si="0"/>
        <v>2014</v>
      </c>
      <c r="E40" t="str">
        <f t="shared" si="1"/>
        <v>2014:9</v>
      </c>
      <c r="G40" t="str">
        <f>calc_1a!E38</f>
        <v/>
      </c>
      <c r="I40">
        <f ca="1">IF(G40="",OFFSET(calc_1d!$C$26,0,C40),"")</f>
        <v>1.4394622396019217E-3</v>
      </c>
      <c r="J40">
        <f ca="1">IF(I40="","",VLOOKUP(D40,calc_2b!$C$8:$K$33,9,FALSE))</f>
        <v>850</v>
      </c>
      <c r="K40">
        <f t="shared" ca="1" si="2"/>
        <v>1</v>
      </c>
    </row>
    <row r="41" spans="3:11">
      <c r="C41">
        <f t="shared" si="3"/>
        <v>10</v>
      </c>
      <c r="D41">
        <f t="shared" si="0"/>
        <v>2014</v>
      </c>
      <c r="E41" t="str">
        <f t="shared" si="1"/>
        <v>2014:10</v>
      </c>
      <c r="G41" t="str">
        <f>calc_1a!E39</f>
        <v/>
      </c>
      <c r="I41">
        <f ca="1">IF(G41="",OFFSET(calc_1d!$C$26,0,C41),"")</f>
        <v>1.1786569387204548E-2</v>
      </c>
      <c r="J41">
        <f ca="1">IF(I41="","",VLOOKUP(D41,calc_2b!$C$8:$K$33,9,FALSE))</f>
        <v>850</v>
      </c>
      <c r="K41">
        <f t="shared" ca="1" si="2"/>
        <v>10</v>
      </c>
    </row>
    <row r="42" spans="3:11">
      <c r="C42">
        <f t="shared" si="3"/>
        <v>11</v>
      </c>
      <c r="D42">
        <f t="shared" si="0"/>
        <v>2014</v>
      </c>
      <c r="E42" t="str">
        <f t="shared" si="1"/>
        <v>2014:11</v>
      </c>
      <c r="G42" t="str">
        <f>calc_1a!E40</f>
        <v/>
      </c>
      <c r="I42">
        <f ca="1">IF(G42="",OFFSET(calc_1d!$C$26,0,C42),"")</f>
        <v>3.6652753390194394E-2</v>
      </c>
      <c r="J42">
        <f ca="1">IF(I42="","",VLOOKUP(D42,calc_2b!$C$8:$K$33,9,FALSE))</f>
        <v>850</v>
      </c>
      <c r="K42">
        <f t="shared" ca="1" si="2"/>
        <v>31</v>
      </c>
    </row>
    <row r="43" spans="3:11">
      <c r="C43">
        <f t="shared" si="3"/>
        <v>12</v>
      </c>
      <c r="D43">
        <f t="shared" si="0"/>
        <v>2014</v>
      </c>
      <c r="E43" t="str">
        <f t="shared" si="1"/>
        <v>2014:12</v>
      </c>
      <c r="G43" t="str">
        <f>calc_1a!E41</f>
        <v/>
      </c>
      <c r="I43">
        <f ca="1">IF(G43="",OFFSET(calc_1d!$C$26,0,C43),"")</f>
        <v>4.7109673296062887E-2</v>
      </c>
      <c r="J43">
        <f ca="1">IF(I43="","",VLOOKUP(D43,calc_2b!$C$8:$K$33,9,FALSE))</f>
        <v>850</v>
      </c>
      <c r="K43">
        <f t="shared" ca="1" si="2"/>
        <v>40</v>
      </c>
    </row>
    <row r="44" spans="3:11">
      <c r="C44">
        <f t="shared" si="3"/>
        <v>1</v>
      </c>
      <c r="D44">
        <f t="shared" si="0"/>
        <v>2015</v>
      </c>
      <c r="E44" t="str">
        <f t="shared" si="1"/>
        <v>2015:1</v>
      </c>
      <c r="G44" t="str">
        <f>calc_1a!E42</f>
        <v/>
      </c>
      <c r="I44">
        <f ca="1">IF(G44="",OFFSET(calc_1d!$C$26,0,C44),"")</f>
        <v>0.13768872695167472</v>
      </c>
      <c r="J44">
        <f ca="1">IF(I44="","",VLOOKUP(D44,calc_2b!$C$8:$K$33,9,FALSE))</f>
        <v>1949</v>
      </c>
      <c r="K44">
        <f t="shared" ca="1" si="2"/>
        <v>268</v>
      </c>
    </row>
    <row r="45" spans="3:11">
      <c r="C45">
        <f t="shared" si="3"/>
        <v>2</v>
      </c>
      <c r="D45">
        <f t="shared" si="0"/>
        <v>2015</v>
      </c>
      <c r="E45" t="str">
        <f t="shared" si="1"/>
        <v>2015:2</v>
      </c>
      <c r="G45" t="str">
        <f>calc_1a!E43</f>
        <v/>
      </c>
      <c r="I45">
        <f ca="1">IF(G45="",OFFSET(calc_1d!$C$26,0,C45),"")</f>
        <v>0.1240197838665292</v>
      </c>
      <c r="J45">
        <f ca="1">IF(I45="","",VLOOKUP(D45,calc_2b!$C$8:$K$33,9,FALSE))</f>
        <v>1949</v>
      </c>
      <c r="K45">
        <f t="shared" ca="1" si="2"/>
        <v>242</v>
      </c>
    </row>
    <row r="46" spans="3:11">
      <c r="C46">
        <f t="shared" si="3"/>
        <v>3</v>
      </c>
      <c r="D46">
        <f t="shared" si="0"/>
        <v>2015</v>
      </c>
      <c r="E46" t="str">
        <f t="shared" si="1"/>
        <v>2015:3</v>
      </c>
      <c r="G46" t="str">
        <f>calc_1a!E44</f>
        <v/>
      </c>
      <c r="I46">
        <f ca="1">IF(G46="",OFFSET(calc_1d!$C$26,0,C46),"")</f>
        <v>0.1080905281737443</v>
      </c>
      <c r="J46">
        <f ca="1">IF(I46="","",VLOOKUP(D46,calc_2b!$C$8:$K$33,9,FALSE))</f>
        <v>1949</v>
      </c>
      <c r="K46">
        <f t="shared" ca="1" si="2"/>
        <v>211</v>
      </c>
    </row>
    <row r="47" spans="3:11">
      <c r="C47">
        <f t="shared" si="3"/>
        <v>4</v>
      </c>
      <c r="D47">
        <f t="shared" si="0"/>
        <v>2015</v>
      </c>
      <c r="E47" t="str">
        <f t="shared" si="1"/>
        <v>2015:4</v>
      </c>
      <c r="G47" t="str">
        <f>calc_1a!E45</f>
        <v/>
      </c>
      <c r="I47">
        <f ca="1">IF(G47="",OFFSET(calc_1d!$C$26,0,C47),"")</f>
        <v>0.10691278634134274</v>
      </c>
      <c r="J47">
        <f ca="1">IF(I47="","",VLOOKUP(D47,calc_2b!$C$8:$K$33,9,FALSE))</f>
        <v>1949</v>
      </c>
      <c r="K47">
        <f t="shared" ca="1" si="2"/>
        <v>208</v>
      </c>
    </row>
    <row r="48" spans="3:11">
      <c r="C48">
        <f t="shared" si="3"/>
        <v>5</v>
      </c>
      <c r="D48">
        <f t="shared" si="0"/>
        <v>2015</v>
      </c>
      <c r="E48" t="str">
        <f t="shared" si="1"/>
        <v>2015:5</v>
      </c>
      <c r="G48" t="str">
        <f>calc_1a!E46</f>
        <v/>
      </c>
      <c r="I48">
        <f ca="1">IF(G48="",OFFSET(calc_1d!$C$26,0,C48),"")</f>
        <v>0.10821266436377114</v>
      </c>
      <c r="J48">
        <f ca="1">IF(I48="","",VLOOKUP(D48,calc_2b!$C$8:$K$33,9,FALSE))</f>
        <v>1949</v>
      </c>
      <c r="K48">
        <f t="shared" ca="1" si="2"/>
        <v>211</v>
      </c>
    </row>
    <row r="49" spans="3:11">
      <c r="C49">
        <f t="shared" si="3"/>
        <v>6</v>
      </c>
      <c r="D49">
        <f t="shared" si="0"/>
        <v>2015</v>
      </c>
      <c r="E49" t="str">
        <f t="shared" si="1"/>
        <v>2015:6</v>
      </c>
      <c r="G49" t="str">
        <f>calc_1a!E47</f>
        <v/>
      </c>
      <c r="I49">
        <f ca="1">IF(G49="",OFFSET(calc_1d!$C$26,0,C49),"")</f>
        <v>0.13832478685038588</v>
      </c>
      <c r="J49">
        <f ca="1">IF(I49="","",VLOOKUP(D49,calc_2b!$C$8:$K$33,9,FALSE))</f>
        <v>1949</v>
      </c>
      <c r="K49">
        <f t="shared" ca="1" si="2"/>
        <v>270</v>
      </c>
    </row>
    <row r="50" spans="3:11">
      <c r="C50">
        <f t="shared" si="3"/>
        <v>7</v>
      </c>
      <c r="D50">
        <f t="shared" si="0"/>
        <v>2015</v>
      </c>
      <c r="E50" t="str">
        <f t="shared" si="1"/>
        <v>2015:7</v>
      </c>
      <c r="G50" t="str">
        <f>calc_1a!E48</f>
        <v/>
      </c>
      <c r="I50">
        <f ca="1">IF(G50="",OFFSET(calc_1d!$C$26,0,C50),"")</f>
        <v>0.10141745088227842</v>
      </c>
      <c r="J50">
        <f ca="1">IF(I50="","",VLOOKUP(D50,calc_2b!$C$8:$K$33,9,FALSE))</f>
        <v>1949</v>
      </c>
      <c r="K50">
        <f t="shared" ca="1" si="2"/>
        <v>198</v>
      </c>
    </row>
    <row r="51" spans="3:11">
      <c r="C51">
        <f t="shared" si="3"/>
        <v>8</v>
      </c>
      <c r="D51">
        <f t="shared" si="0"/>
        <v>2015</v>
      </c>
      <c r="E51" t="str">
        <f t="shared" si="1"/>
        <v>2015:8</v>
      </c>
      <c r="G51" t="str">
        <f>calc_1a!E49</f>
        <v/>
      </c>
      <c r="I51">
        <f ca="1">IF(G51="",OFFSET(calc_1d!$C$26,0,C51),"")</f>
        <v>7.8344814257210044E-2</v>
      </c>
      <c r="J51">
        <f ca="1">IF(I51="","",VLOOKUP(D51,calc_2b!$C$8:$K$33,9,FALSE))</f>
        <v>1949</v>
      </c>
      <c r="K51">
        <f t="shared" ca="1" si="2"/>
        <v>153</v>
      </c>
    </row>
    <row r="52" spans="3:11">
      <c r="C52">
        <f t="shared" si="3"/>
        <v>9</v>
      </c>
      <c r="D52">
        <f t="shared" si="0"/>
        <v>2015</v>
      </c>
      <c r="E52" t="str">
        <f t="shared" si="1"/>
        <v>2015:9</v>
      </c>
      <c r="G52" t="str">
        <f>calc_1a!E50</f>
        <v/>
      </c>
      <c r="I52">
        <f ca="1">IF(G52="",OFFSET(calc_1d!$C$26,0,C52),"")</f>
        <v>1.4394622396019217E-3</v>
      </c>
      <c r="J52">
        <f ca="1">IF(I52="","",VLOOKUP(D52,calc_2b!$C$8:$K$33,9,FALSE))</f>
        <v>1949</v>
      </c>
      <c r="K52">
        <f t="shared" ca="1" si="2"/>
        <v>3</v>
      </c>
    </row>
    <row r="53" spans="3:11">
      <c r="C53">
        <f t="shared" si="3"/>
        <v>10</v>
      </c>
      <c r="D53">
        <f t="shared" si="0"/>
        <v>2015</v>
      </c>
      <c r="E53" t="str">
        <f t="shared" si="1"/>
        <v>2015:10</v>
      </c>
      <c r="G53" t="str">
        <f>calc_1a!E51</f>
        <v/>
      </c>
      <c r="I53">
        <f ca="1">IF(G53="",OFFSET(calc_1d!$C$26,0,C53),"")</f>
        <v>1.1786569387204548E-2</v>
      </c>
      <c r="J53">
        <f ca="1">IF(I53="","",VLOOKUP(D53,calc_2b!$C$8:$K$33,9,FALSE))</f>
        <v>1949</v>
      </c>
      <c r="K53">
        <f t="shared" ca="1" si="2"/>
        <v>23</v>
      </c>
    </row>
    <row r="54" spans="3:11">
      <c r="C54">
        <f t="shared" si="3"/>
        <v>11</v>
      </c>
      <c r="D54">
        <f t="shared" si="0"/>
        <v>2015</v>
      </c>
      <c r="E54" t="str">
        <f t="shared" si="1"/>
        <v>2015:11</v>
      </c>
      <c r="G54" t="str">
        <f>calc_1a!E52</f>
        <v/>
      </c>
      <c r="I54">
        <f ca="1">IF(G54="",OFFSET(calc_1d!$C$26,0,C54),"")</f>
        <v>3.6652753390194394E-2</v>
      </c>
      <c r="J54">
        <f ca="1">IF(I54="","",VLOOKUP(D54,calc_2b!$C$8:$K$33,9,FALSE))</f>
        <v>1949</v>
      </c>
      <c r="K54">
        <f t="shared" ca="1" si="2"/>
        <v>71</v>
      </c>
    </row>
    <row r="55" spans="3:11">
      <c r="C55">
        <f t="shared" si="3"/>
        <v>12</v>
      </c>
      <c r="D55">
        <f t="shared" si="0"/>
        <v>2015</v>
      </c>
      <c r="E55" t="str">
        <f t="shared" si="1"/>
        <v>2015:12</v>
      </c>
      <c r="G55" t="str">
        <f>calc_1a!E53</f>
        <v/>
      </c>
      <c r="I55">
        <f ca="1">IF(G55="",OFFSET(calc_1d!$C$26,0,C55),"")</f>
        <v>4.7109673296062887E-2</v>
      </c>
      <c r="J55">
        <f ca="1">IF(I55="","",VLOOKUP(D55,calc_2b!$C$8:$K$33,9,FALSE))</f>
        <v>1949</v>
      </c>
      <c r="K55">
        <f t="shared" ca="1" si="2"/>
        <v>92</v>
      </c>
    </row>
    <row r="56" spans="3:11">
      <c r="C56">
        <f t="shared" si="3"/>
        <v>1</v>
      </c>
      <c r="D56">
        <f t="shared" si="0"/>
        <v>2016</v>
      </c>
      <c r="E56" t="str">
        <f t="shared" si="1"/>
        <v>2016:1</v>
      </c>
      <c r="G56" t="str">
        <f>calc_1a!E54</f>
        <v/>
      </c>
      <c r="I56">
        <f ca="1">IF(G56="",OFFSET(calc_1d!$C$26,0,C56),"")</f>
        <v>0.13768872695167472</v>
      </c>
      <c r="J56">
        <f ca="1">IF(I56="","",VLOOKUP(D56,calc_2b!$C$8:$K$33,9,FALSE))</f>
        <v>2018</v>
      </c>
      <c r="K56">
        <f t="shared" ca="1" si="2"/>
        <v>278</v>
      </c>
    </row>
    <row r="57" spans="3:11">
      <c r="C57">
        <f t="shared" si="3"/>
        <v>2</v>
      </c>
      <c r="D57">
        <f t="shared" si="0"/>
        <v>2016</v>
      </c>
      <c r="E57" t="str">
        <f t="shared" si="1"/>
        <v>2016:2</v>
      </c>
      <c r="G57" t="str">
        <f>calc_1a!E55</f>
        <v/>
      </c>
      <c r="I57">
        <f ca="1">IF(G57="",OFFSET(calc_1d!$C$26,0,C57),"")</f>
        <v>0.1240197838665292</v>
      </c>
      <c r="J57">
        <f ca="1">IF(I57="","",VLOOKUP(D57,calc_2b!$C$8:$K$33,9,FALSE))</f>
        <v>2018</v>
      </c>
      <c r="K57">
        <f t="shared" ca="1" si="2"/>
        <v>250</v>
      </c>
    </row>
    <row r="58" spans="3:11">
      <c r="C58">
        <f t="shared" si="3"/>
        <v>3</v>
      </c>
      <c r="D58">
        <f t="shared" si="0"/>
        <v>2016</v>
      </c>
      <c r="E58" t="str">
        <f t="shared" si="1"/>
        <v>2016:3</v>
      </c>
      <c r="G58" t="str">
        <f>calc_1a!E56</f>
        <v/>
      </c>
      <c r="I58">
        <f ca="1">IF(G58="",OFFSET(calc_1d!$C$26,0,C58),"")</f>
        <v>0.1080905281737443</v>
      </c>
      <c r="J58">
        <f ca="1">IF(I58="","",VLOOKUP(D58,calc_2b!$C$8:$K$33,9,FALSE))</f>
        <v>2018</v>
      </c>
      <c r="K58">
        <f t="shared" ca="1" si="2"/>
        <v>218</v>
      </c>
    </row>
    <row r="59" spans="3:11">
      <c r="C59">
        <f t="shared" si="3"/>
        <v>4</v>
      </c>
      <c r="D59">
        <f t="shared" si="0"/>
        <v>2016</v>
      </c>
      <c r="E59" t="str">
        <f t="shared" si="1"/>
        <v>2016:4</v>
      </c>
      <c r="G59" t="str">
        <f>calc_1a!E57</f>
        <v/>
      </c>
      <c r="I59">
        <f ca="1">IF(G59="",OFFSET(calc_1d!$C$26,0,C59),"")</f>
        <v>0.10691278634134274</v>
      </c>
      <c r="J59">
        <f ca="1">IF(I59="","",VLOOKUP(D59,calc_2b!$C$8:$K$33,9,FALSE))</f>
        <v>2018</v>
      </c>
      <c r="K59">
        <f t="shared" ca="1" si="2"/>
        <v>216</v>
      </c>
    </row>
    <row r="60" spans="3:11">
      <c r="C60">
        <f t="shared" si="3"/>
        <v>5</v>
      </c>
      <c r="D60">
        <f t="shared" si="0"/>
        <v>2016</v>
      </c>
      <c r="E60" t="str">
        <f t="shared" si="1"/>
        <v>2016:5</v>
      </c>
      <c r="G60" t="str">
        <f>calc_1a!E58</f>
        <v/>
      </c>
      <c r="I60">
        <f ca="1">IF(G60="",OFFSET(calc_1d!$C$26,0,C60),"")</f>
        <v>0.10821266436377114</v>
      </c>
      <c r="J60">
        <f ca="1">IF(I60="","",VLOOKUP(D60,calc_2b!$C$8:$K$33,9,FALSE))</f>
        <v>2018</v>
      </c>
      <c r="K60">
        <f t="shared" ca="1" si="2"/>
        <v>218</v>
      </c>
    </row>
    <row r="61" spans="3:11">
      <c r="C61">
        <f t="shared" si="3"/>
        <v>6</v>
      </c>
      <c r="D61">
        <f t="shared" si="0"/>
        <v>2016</v>
      </c>
      <c r="E61" t="str">
        <f t="shared" si="1"/>
        <v>2016:6</v>
      </c>
      <c r="G61" t="str">
        <f>calc_1a!E59</f>
        <v/>
      </c>
      <c r="I61">
        <f ca="1">IF(G61="",OFFSET(calc_1d!$C$26,0,C61),"")</f>
        <v>0.13832478685038588</v>
      </c>
      <c r="J61">
        <f ca="1">IF(I61="","",VLOOKUP(D61,calc_2b!$C$8:$K$33,9,FALSE))</f>
        <v>2018</v>
      </c>
      <c r="K61">
        <f t="shared" ca="1" si="2"/>
        <v>279</v>
      </c>
    </row>
    <row r="62" spans="3:11">
      <c r="C62">
        <f t="shared" si="3"/>
        <v>7</v>
      </c>
      <c r="D62">
        <f t="shared" si="0"/>
        <v>2016</v>
      </c>
      <c r="E62" t="str">
        <f t="shared" si="1"/>
        <v>2016:7</v>
      </c>
      <c r="G62" t="str">
        <f>calc_1a!E60</f>
        <v/>
      </c>
      <c r="I62">
        <f ca="1">IF(G62="",OFFSET(calc_1d!$C$26,0,C62),"")</f>
        <v>0.10141745088227842</v>
      </c>
      <c r="J62">
        <f ca="1">IF(I62="","",VLOOKUP(D62,calc_2b!$C$8:$K$33,9,FALSE))</f>
        <v>2018</v>
      </c>
      <c r="K62">
        <f t="shared" ca="1" si="2"/>
        <v>205</v>
      </c>
    </row>
    <row r="63" spans="3:11">
      <c r="C63">
        <f t="shared" si="3"/>
        <v>8</v>
      </c>
      <c r="D63">
        <f t="shared" si="0"/>
        <v>2016</v>
      </c>
      <c r="E63" t="str">
        <f t="shared" si="1"/>
        <v>2016:8</v>
      </c>
      <c r="G63" t="str">
        <f>calc_1a!E61</f>
        <v/>
      </c>
      <c r="I63">
        <f ca="1">IF(G63="",OFFSET(calc_1d!$C$26,0,C63),"")</f>
        <v>7.8344814257210044E-2</v>
      </c>
      <c r="J63">
        <f ca="1">IF(I63="","",VLOOKUP(D63,calc_2b!$C$8:$K$33,9,FALSE))</f>
        <v>2018</v>
      </c>
      <c r="K63">
        <f t="shared" ca="1" si="2"/>
        <v>158</v>
      </c>
    </row>
    <row r="64" spans="3:11">
      <c r="C64">
        <f t="shared" si="3"/>
        <v>9</v>
      </c>
      <c r="D64">
        <f t="shared" si="0"/>
        <v>2016</v>
      </c>
      <c r="E64" t="str">
        <f t="shared" si="1"/>
        <v>2016:9</v>
      </c>
      <c r="G64" t="str">
        <f>calc_1a!E62</f>
        <v/>
      </c>
      <c r="I64">
        <f ca="1">IF(G64="",OFFSET(calc_1d!$C$26,0,C64),"")</f>
        <v>1.4394622396019217E-3</v>
      </c>
      <c r="J64">
        <f ca="1">IF(I64="","",VLOOKUP(D64,calc_2b!$C$8:$K$33,9,FALSE))</f>
        <v>2018</v>
      </c>
      <c r="K64">
        <f t="shared" ca="1" si="2"/>
        <v>3</v>
      </c>
    </row>
    <row r="65" spans="3:11">
      <c r="C65">
        <f t="shared" si="3"/>
        <v>10</v>
      </c>
      <c r="D65">
        <f t="shared" si="0"/>
        <v>2016</v>
      </c>
      <c r="E65" t="str">
        <f t="shared" si="1"/>
        <v>2016:10</v>
      </c>
      <c r="G65" t="str">
        <f>calc_1a!E63</f>
        <v/>
      </c>
      <c r="I65">
        <f ca="1">IF(G65="",OFFSET(calc_1d!$C$26,0,C65),"")</f>
        <v>1.1786569387204548E-2</v>
      </c>
      <c r="J65">
        <f ca="1">IF(I65="","",VLOOKUP(D65,calc_2b!$C$8:$K$33,9,FALSE))</f>
        <v>2018</v>
      </c>
      <c r="K65">
        <f t="shared" ca="1" si="2"/>
        <v>24</v>
      </c>
    </row>
    <row r="66" spans="3:11">
      <c r="C66">
        <f t="shared" si="3"/>
        <v>11</v>
      </c>
      <c r="D66">
        <f t="shared" si="0"/>
        <v>2016</v>
      </c>
      <c r="E66" t="str">
        <f t="shared" si="1"/>
        <v>2016:11</v>
      </c>
      <c r="G66" t="str">
        <f>calc_1a!E64</f>
        <v/>
      </c>
      <c r="I66">
        <f ca="1">IF(G66="",OFFSET(calc_1d!$C$26,0,C66),"")</f>
        <v>3.6652753390194394E-2</v>
      </c>
      <c r="J66">
        <f ca="1">IF(I66="","",VLOOKUP(D66,calc_2b!$C$8:$K$33,9,FALSE))</f>
        <v>2018</v>
      </c>
      <c r="K66">
        <f t="shared" ca="1" si="2"/>
        <v>74</v>
      </c>
    </row>
    <row r="67" spans="3:11">
      <c r="C67">
        <f t="shared" si="3"/>
        <v>12</v>
      </c>
      <c r="D67">
        <f t="shared" si="0"/>
        <v>2016</v>
      </c>
      <c r="E67" t="str">
        <f t="shared" si="1"/>
        <v>2016:12</v>
      </c>
      <c r="G67" t="str">
        <f>calc_1a!E65</f>
        <v/>
      </c>
      <c r="I67">
        <f ca="1">IF(G67="",OFFSET(calc_1d!$C$26,0,C67),"")</f>
        <v>4.7109673296062887E-2</v>
      </c>
      <c r="J67">
        <f ca="1">IF(I67="","",VLOOKUP(D67,calc_2b!$C$8:$K$33,9,FALSE))</f>
        <v>2018</v>
      </c>
      <c r="K67">
        <f t="shared" ca="1" si="2"/>
        <v>95</v>
      </c>
    </row>
    <row r="68" spans="3:11">
      <c r="C68">
        <f t="shared" si="3"/>
        <v>1</v>
      </c>
      <c r="D68">
        <f t="shared" si="0"/>
        <v>2017</v>
      </c>
      <c r="E68" t="str">
        <f t="shared" si="1"/>
        <v>2017:1</v>
      </c>
      <c r="G68" t="str">
        <f>calc_1a!E66</f>
        <v/>
      </c>
      <c r="I68">
        <f ca="1">IF(G68="",OFFSET(calc_1d!$C$26,0,C68),"")</f>
        <v>0.13768872695167472</v>
      </c>
      <c r="J68">
        <f ca="1">IF(I68="","",VLOOKUP(D68,calc_2b!$C$8:$K$33,9,FALSE))</f>
        <v>1921</v>
      </c>
      <c r="K68">
        <f t="shared" ca="1" si="2"/>
        <v>265</v>
      </c>
    </row>
    <row r="69" spans="3:11">
      <c r="C69">
        <f t="shared" si="3"/>
        <v>2</v>
      </c>
      <c r="D69">
        <f t="shared" si="0"/>
        <v>2017</v>
      </c>
      <c r="E69" t="str">
        <f t="shared" si="1"/>
        <v>2017:2</v>
      </c>
      <c r="G69" t="str">
        <f>calc_1a!E67</f>
        <v/>
      </c>
      <c r="I69">
        <f ca="1">IF(G69="",OFFSET(calc_1d!$C$26,0,C69),"")</f>
        <v>0.1240197838665292</v>
      </c>
      <c r="J69">
        <f ca="1">IF(I69="","",VLOOKUP(D69,calc_2b!$C$8:$K$33,9,FALSE))</f>
        <v>1921</v>
      </c>
      <c r="K69">
        <f t="shared" ca="1" si="2"/>
        <v>238</v>
      </c>
    </row>
    <row r="70" spans="3:11">
      <c r="C70">
        <f t="shared" si="3"/>
        <v>3</v>
      </c>
      <c r="D70">
        <f t="shared" si="0"/>
        <v>2017</v>
      </c>
      <c r="E70" t="str">
        <f t="shared" si="1"/>
        <v>2017:3</v>
      </c>
      <c r="G70" t="str">
        <f>calc_1a!E68</f>
        <v/>
      </c>
      <c r="I70">
        <f ca="1">IF(G70="",OFFSET(calc_1d!$C$26,0,C70),"")</f>
        <v>0.1080905281737443</v>
      </c>
      <c r="J70">
        <f ca="1">IF(I70="","",VLOOKUP(D70,calc_2b!$C$8:$K$33,9,FALSE))</f>
        <v>1921</v>
      </c>
      <c r="K70">
        <f t="shared" ca="1" si="2"/>
        <v>208</v>
      </c>
    </row>
    <row r="71" spans="3:11">
      <c r="C71">
        <f t="shared" si="3"/>
        <v>4</v>
      </c>
      <c r="D71">
        <f t="shared" si="0"/>
        <v>2017</v>
      </c>
      <c r="E71" t="str">
        <f t="shared" si="1"/>
        <v>2017:4</v>
      </c>
      <c r="G71" t="str">
        <f>calc_1a!E69</f>
        <v/>
      </c>
      <c r="I71">
        <f ca="1">IF(G71="",OFFSET(calc_1d!$C$26,0,C71),"")</f>
        <v>0.10691278634134274</v>
      </c>
      <c r="J71">
        <f ca="1">IF(I71="","",VLOOKUP(D71,calc_2b!$C$8:$K$33,9,FALSE))</f>
        <v>1921</v>
      </c>
      <c r="K71">
        <f t="shared" ca="1" si="2"/>
        <v>205</v>
      </c>
    </row>
    <row r="72" spans="3:11">
      <c r="C72">
        <f t="shared" si="3"/>
        <v>5</v>
      </c>
      <c r="D72">
        <f t="shared" si="0"/>
        <v>2017</v>
      </c>
      <c r="E72" t="str">
        <f t="shared" si="1"/>
        <v>2017:5</v>
      </c>
      <c r="G72" t="str">
        <f>calc_1a!E70</f>
        <v/>
      </c>
      <c r="I72">
        <f ca="1">IF(G72="",OFFSET(calc_1d!$C$26,0,C72),"")</f>
        <v>0.10821266436377114</v>
      </c>
      <c r="J72">
        <f ca="1">IF(I72="","",VLOOKUP(D72,calc_2b!$C$8:$K$33,9,FALSE))</f>
        <v>1921</v>
      </c>
      <c r="K72">
        <f t="shared" ca="1" si="2"/>
        <v>208</v>
      </c>
    </row>
    <row r="73" spans="3:11">
      <c r="C73">
        <f t="shared" si="3"/>
        <v>6</v>
      </c>
      <c r="D73">
        <f t="shared" ref="D73:D136" si="4">IF(C73=1,D72+1,D72)</f>
        <v>2017</v>
      </c>
      <c r="E73" t="str">
        <f t="shared" ref="E73:E136" si="5">D73&amp;":"&amp;C73</f>
        <v>2017:6</v>
      </c>
      <c r="G73" t="str">
        <f>calc_1a!E71</f>
        <v/>
      </c>
      <c r="I73">
        <f ca="1">IF(G73="",OFFSET(calc_1d!$C$26,0,C73),"")</f>
        <v>0.13832478685038588</v>
      </c>
      <c r="J73">
        <f ca="1">IF(I73="","",VLOOKUP(D73,calc_2b!$C$8:$K$33,9,FALSE))</f>
        <v>1921</v>
      </c>
      <c r="K73">
        <f t="shared" ref="K73:K136" ca="1" si="6">IF(J73="","",ROUND(I73*J73,0))</f>
        <v>266</v>
      </c>
    </row>
    <row r="74" spans="3:11">
      <c r="C74">
        <f t="shared" ref="C74:C137" si="7">IF(C73=12,1,C73+1)</f>
        <v>7</v>
      </c>
      <c r="D74">
        <f t="shared" si="4"/>
        <v>2017</v>
      </c>
      <c r="E74" t="str">
        <f t="shared" si="5"/>
        <v>2017:7</v>
      </c>
      <c r="G74" t="str">
        <f>calc_1a!E72</f>
        <v/>
      </c>
      <c r="I74">
        <f ca="1">IF(G74="",OFFSET(calc_1d!$C$26,0,C74),"")</f>
        <v>0.10141745088227842</v>
      </c>
      <c r="J74">
        <f ca="1">IF(I74="","",VLOOKUP(D74,calc_2b!$C$8:$K$33,9,FALSE))</f>
        <v>1921</v>
      </c>
      <c r="K74">
        <f t="shared" ca="1" si="6"/>
        <v>195</v>
      </c>
    </row>
    <row r="75" spans="3:11">
      <c r="C75">
        <f t="shared" si="7"/>
        <v>8</v>
      </c>
      <c r="D75">
        <f t="shared" si="4"/>
        <v>2017</v>
      </c>
      <c r="E75" t="str">
        <f t="shared" si="5"/>
        <v>2017:8</v>
      </c>
      <c r="G75" t="str">
        <f>calc_1a!E73</f>
        <v/>
      </c>
      <c r="I75">
        <f ca="1">IF(G75="",OFFSET(calc_1d!$C$26,0,C75),"")</f>
        <v>7.8344814257210044E-2</v>
      </c>
      <c r="J75">
        <f ca="1">IF(I75="","",VLOOKUP(D75,calc_2b!$C$8:$K$33,9,FALSE))</f>
        <v>1921</v>
      </c>
      <c r="K75">
        <f t="shared" ca="1" si="6"/>
        <v>151</v>
      </c>
    </row>
    <row r="76" spans="3:11">
      <c r="C76">
        <f t="shared" si="7"/>
        <v>9</v>
      </c>
      <c r="D76">
        <f t="shared" si="4"/>
        <v>2017</v>
      </c>
      <c r="E76" t="str">
        <f t="shared" si="5"/>
        <v>2017:9</v>
      </c>
      <c r="G76" t="str">
        <f>calc_1a!E74</f>
        <v/>
      </c>
      <c r="I76">
        <f ca="1">IF(G76="",OFFSET(calc_1d!$C$26,0,C76),"")</f>
        <v>1.4394622396019217E-3</v>
      </c>
      <c r="J76">
        <f ca="1">IF(I76="","",VLOOKUP(D76,calc_2b!$C$8:$K$33,9,FALSE))</f>
        <v>1921</v>
      </c>
      <c r="K76">
        <f t="shared" ca="1" si="6"/>
        <v>3</v>
      </c>
    </row>
    <row r="77" spans="3:11">
      <c r="C77">
        <f t="shared" si="7"/>
        <v>10</v>
      </c>
      <c r="D77">
        <f t="shared" si="4"/>
        <v>2017</v>
      </c>
      <c r="E77" t="str">
        <f t="shared" si="5"/>
        <v>2017:10</v>
      </c>
      <c r="G77" t="str">
        <f>calc_1a!E75</f>
        <v/>
      </c>
      <c r="I77">
        <f ca="1">IF(G77="",OFFSET(calc_1d!$C$26,0,C77),"")</f>
        <v>1.1786569387204548E-2</v>
      </c>
      <c r="J77">
        <f ca="1">IF(I77="","",VLOOKUP(D77,calc_2b!$C$8:$K$33,9,FALSE))</f>
        <v>1921</v>
      </c>
      <c r="K77">
        <f t="shared" ca="1" si="6"/>
        <v>23</v>
      </c>
    </row>
    <row r="78" spans="3:11">
      <c r="C78">
        <f t="shared" si="7"/>
        <v>11</v>
      </c>
      <c r="D78">
        <f t="shared" si="4"/>
        <v>2017</v>
      </c>
      <c r="E78" t="str">
        <f t="shared" si="5"/>
        <v>2017:11</v>
      </c>
      <c r="G78" t="str">
        <f>calc_1a!E76</f>
        <v/>
      </c>
      <c r="I78">
        <f ca="1">IF(G78="",OFFSET(calc_1d!$C$26,0,C78),"")</f>
        <v>3.6652753390194394E-2</v>
      </c>
      <c r="J78">
        <f ca="1">IF(I78="","",VLOOKUP(D78,calc_2b!$C$8:$K$33,9,FALSE))</f>
        <v>1921</v>
      </c>
      <c r="K78">
        <f t="shared" ca="1" si="6"/>
        <v>70</v>
      </c>
    </row>
    <row r="79" spans="3:11">
      <c r="C79">
        <f t="shared" si="7"/>
        <v>12</v>
      </c>
      <c r="D79">
        <f t="shared" si="4"/>
        <v>2017</v>
      </c>
      <c r="E79" t="str">
        <f t="shared" si="5"/>
        <v>2017:12</v>
      </c>
      <c r="G79" t="str">
        <f>calc_1a!E77</f>
        <v/>
      </c>
      <c r="I79">
        <f ca="1">IF(G79="",OFFSET(calc_1d!$C$26,0,C79),"")</f>
        <v>4.7109673296062887E-2</v>
      </c>
      <c r="J79">
        <f ca="1">IF(I79="","",VLOOKUP(D79,calc_2b!$C$8:$K$33,9,FALSE))</f>
        <v>1921</v>
      </c>
      <c r="K79">
        <f t="shared" ca="1" si="6"/>
        <v>90</v>
      </c>
    </row>
    <row r="80" spans="3:11">
      <c r="C80">
        <f t="shared" si="7"/>
        <v>1</v>
      </c>
      <c r="D80">
        <f t="shared" si="4"/>
        <v>2018</v>
      </c>
      <c r="E80" t="str">
        <f t="shared" si="5"/>
        <v>2018:1</v>
      </c>
      <c r="G80" t="str">
        <f>calc_1a!E78</f>
        <v/>
      </c>
      <c r="I80">
        <f ca="1">IF(G80="",OFFSET(calc_1d!$C$26,0,C80),"")</f>
        <v>0.13768872695167472</v>
      </c>
      <c r="J80">
        <f ca="1">IF(I80="","",VLOOKUP(D80,calc_2b!$C$8:$K$33,9,FALSE))</f>
        <v>1821</v>
      </c>
      <c r="K80">
        <f t="shared" ca="1" si="6"/>
        <v>251</v>
      </c>
    </row>
    <row r="81" spans="3:11">
      <c r="C81">
        <f t="shared" si="7"/>
        <v>2</v>
      </c>
      <c r="D81">
        <f t="shared" si="4"/>
        <v>2018</v>
      </c>
      <c r="E81" t="str">
        <f t="shared" si="5"/>
        <v>2018:2</v>
      </c>
      <c r="G81" t="str">
        <f>calc_1a!E79</f>
        <v/>
      </c>
      <c r="I81">
        <f ca="1">IF(G81="",OFFSET(calc_1d!$C$26,0,C81),"")</f>
        <v>0.1240197838665292</v>
      </c>
      <c r="J81">
        <f ca="1">IF(I81="","",VLOOKUP(D81,calc_2b!$C$8:$K$33,9,FALSE))</f>
        <v>1821</v>
      </c>
      <c r="K81">
        <f t="shared" ca="1" si="6"/>
        <v>226</v>
      </c>
    </row>
    <row r="82" spans="3:11">
      <c r="C82">
        <f t="shared" si="7"/>
        <v>3</v>
      </c>
      <c r="D82">
        <f t="shared" si="4"/>
        <v>2018</v>
      </c>
      <c r="E82" t="str">
        <f t="shared" si="5"/>
        <v>2018:3</v>
      </c>
      <c r="G82" t="str">
        <f>calc_1a!E80</f>
        <v/>
      </c>
      <c r="I82">
        <f ca="1">IF(G82="",OFFSET(calc_1d!$C$26,0,C82),"")</f>
        <v>0.1080905281737443</v>
      </c>
      <c r="J82">
        <f ca="1">IF(I82="","",VLOOKUP(D82,calc_2b!$C$8:$K$33,9,FALSE))</f>
        <v>1821</v>
      </c>
      <c r="K82">
        <f t="shared" ca="1" si="6"/>
        <v>197</v>
      </c>
    </row>
    <row r="83" spans="3:11">
      <c r="C83">
        <f t="shared" si="7"/>
        <v>4</v>
      </c>
      <c r="D83">
        <f t="shared" si="4"/>
        <v>2018</v>
      </c>
      <c r="E83" t="str">
        <f t="shared" si="5"/>
        <v>2018:4</v>
      </c>
      <c r="G83" t="str">
        <f>calc_1a!E81</f>
        <v/>
      </c>
      <c r="I83">
        <f ca="1">IF(G83="",OFFSET(calc_1d!$C$26,0,C83),"")</f>
        <v>0.10691278634134274</v>
      </c>
      <c r="J83">
        <f ca="1">IF(I83="","",VLOOKUP(D83,calc_2b!$C$8:$K$33,9,FALSE))</f>
        <v>1821</v>
      </c>
      <c r="K83">
        <f t="shared" ca="1" si="6"/>
        <v>195</v>
      </c>
    </row>
    <row r="84" spans="3:11">
      <c r="C84">
        <f t="shared" si="7"/>
        <v>5</v>
      </c>
      <c r="D84">
        <f t="shared" si="4"/>
        <v>2018</v>
      </c>
      <c r="E84" t="str">
        <f t="shared" si="5"/>
        <v>2018:5</v>
      </c>
      <c r="G84" t="str">
        <f>calc_1a!E82</f>
        <v/>
      </c>
      <c r="I84">
        <f ca="1">IF(G84="",OFFSET(calc_1d!$C$26,0,C84),"")</f>
        <v>0.10821266436377114</v>
      </c>
      <c r="J84">
        <f ca="1">IF(I84="","",VLOOKUP(D84,calc_2b!$C$8:$K$33,9,FALSE))</f>
        <v>1821</v>
      </c>
      <c r="K84">
        <f t="shared" ca="1" si="6"/>
        <v>197</v>
      </c>
    </row>
    <row r="85" spans="3:11">
      <c r="C85">
        <f t="shared" si="7"/>
        <v>6</v>
      </c>
      <c r="D85">
        <f t="shared" si="4"/>
        <v>2018</v>
      </c>
      <c r="E85" t="str">
        <f t="shared" si="5"/>
        <v>2018:6</v>
      </c>
      <c r="G85" t="str">
        <f>calc_1a!E83</f>
        <v/>
      </c>
      <c r="I85">
        <f ca="1">IF(G85="",OFFSET(calc_1d!$C$26,0,C85),"")</f>
        <v>0.13832478685038588</v>
      </c>
      <c r="J85">
        <f ca="1">IF(I85="","",VLOOKUP(D85,calc_2b!$C$8:$K$33,9,FALSE))</f>
        <v>1821</v>
      </c>
      <c r="K85">
        <f t="shared" ca="1" si="6"/>
        <v>252</v>
      </c>
    </row>
    <row r="86" spans="3:11">
      <c r="C86">
        <f t="shared" si="7"/>
        <v>7</v>
      </c>
      <c r="D86">
        <f t="shared" si="4"/>
        <v>2018</v>
      </c>
      <c r="E86" t="str">
        <f t="shared" si="5"/>
        <v>2018:7</v>
      </c>
      <c r="G86" t="str">
        <f>calc_1a!E84</f>
        <v/>
      </c>
      <c r="I86">
        <f ca="1">IF(G86="",OFFSET(calc_1d!$C$26,0,C86),"")</f>
        <v>0.10141745088227842</v>
      </c>
      <c r="J86">
        <f ca="1">IF(I86="","",VLOOKUP(D86,calc_2b!$C$8:$K$33,9,FALSE))</f>
        <v>1821</v>
      </c>
      <c r="K86">
        <f t="shared" ca="1" si="6"/>
        <v>185</v>
      </c>
    </row>
    <row r="87" spans="3:11">
      <c r="C87">
        <f t="shared" si="7"/>
        <v>8</v>
      </c>
      <c r="D87">
        <f t="shared" si="4"/>
        <v>2018</v>
      </c>
      <c r="E87" t="str">
        <f t="shared" si="5"/>
        <v>2018:8</v>
      </c>
      <c r="G87" t="str">
        <f>calc_1a!E85</f>
        <v/>
      </c>
      <c r="I87">
        <f ca="1">IF(G87="",OFFSET(calc_1d!$C$26,0,C87),"")</f>
        <v>7.8344814257210044E-2</v>
      </c>
      <c r="J87">
        <f ca="1">IF(I87="","",VLOOKUP(D87,calc_2b!$C$8:$K$33,9,FALSE))</f>
        <v>1821</v>
      </c>
      <c r="K87">
        <f t="shared" ca="1" si="6"/>
        <v>143</v>
      </c>
    </row>
    <row r="88" spans="3:11">
      <c r="C88">
        <f t="shared" si="7"/>
        <v>9</v>
      </c>
      <c r="D88">
        <f t="shared" si="4"/>
        <v>2018</v>
      </c>
      <c r="E88" t="str">
        <f t="shared" si="5"/>
        <v>2018:9</v>
      </c>
      <c r="G88" t="str">
        <f>calc_1a!E86</f>
        <v/>
      </c>
      <c r="I88">
        <f ca="1">IF(G88="",OFFSET(calc_1d!$C$26,0,C88),"")</f>
        <v>1.4394622396019217E-3</v>
      </c>
      <c r="J88">
        <f ca="1">IF(I88="","",VLOOKUP(D88,calc_2b!$C$8:$K$33,9,FALSE))</f>
        <v>1821</v>
      </c>
      <c r="K88">
        <f t="shared" ca="1" si="6"/>
        <v>3</v>
      </c>
    </row>
    <row r="89" spans="3:11">
      <c r="C89">
        <f t="shared" si="7"/>
        <v>10</v>
      </c>
      <c r="D89">
        <f t="shared" si="4"/>
        <v>2018</v>
      </c>
      <c r="E89" t="str">
        <f t="shared" si="5"/>
        <v>2018:10</v>
      </c>
      <c r="G89" t="str">
        <f>calc_1a!E87</f>
        <v/>
      </c>
      <c r="I89">
        <f ca="1">IF(G89="",OFFSET(calc_1d!$C$26,0,C89),"")</f>
        <v>1.1786569387204548E-2</v>
      </c>
      <c r="J89">
        <f ca="1">IF(I89="","",VLOOKUP(D89,calc_2b!$C$8:$K$33,9,FALSE))</f>
        <v>1821</v>
      </c>
      <c r="K89">
        <f t="shared" ca="1" si="6"/>
        <v>21</v>
      </c>
    </row>
    <row r="90" spans="3:11">
      <c r="C90">
        <f t="shared" si="7"/>
        <v>11</v>
      </c>
      <c r="D90">
        <f t="shared" si="4"/>
        <v>2018</v>
      </c>
      <c r="E90" t="str">
        <f t="shared" si="5"/>
        <v>2018:11</v>
      </c>
      <c r="G90" t="str">
        <f>calc_1a!E88</f>
        <v/>
      </c>
      <c r="I90">
        <f ca="1">IF(G90="",OFFSET(calc_1d!$C$26,0,C90),"")</f>
        <v>3.6652753390194394E-2</v>
      </c>
      <c r="J90">
        <f ca="1">IF(I90="","",VLOOKUP(D90,calc_2b!$C$8:$K$33,9,FALSE))</f>
        <v>1821</v>
      </c>
      <c r="K90">
        <f t="shared" ca="1" si="6"/>
        <v>67</v>
      </c>
    </row>
    <row r="91" spans="3:11">
      <c r="C91">
        <f t="shared" si="7"/>
        <v>12</v>
      </c>
      <c r="D91">
        <f t="shared" si="4"/>
        <v>2018</v>
      </c>
      <c r="E91" t="str">
        <f t="shared" si="5"/>
        <v>2018:12</v>
      </c>
      <c r="G91" t="str">
        <f>calc_1a!E89</f>
        <v/>
      </c>
      <c r="I91">
        <f ca="1">IF(G91="",OFFSET(calc_1d!$C$26,0,C91),"")</f>
        <v>4.7109673296062887E-2</v>
      </c>
      <c r="J91">
        <f ca="1">IF(I91="","",VLOOKUP(D91,calc_2b!$C$8:$K$33,9,FALSE))</f>
        <v>1821</v>
      </c>
      <c r="K91">
        <f t="shared" ca="1" si="6"/>
        <v>86</v>
      </c>
    </row>
    <row r="92" spans="3:11">
      <c r="C92">
        <f t="shared" si="7"/>
        <v>1</v>
      </c>
      <c r="D92">
        <f t="shared" si="4"/>
        <v>2019</v>
      </c>
      <c r="E92" t="str">
        <f t="shared" si="5"/>
        <v>2019:1</v>
      </c>
      <c r="G92" t="str">
        <f>calc_1a!E90</f>
        <v/>
      </c>
      <c r="I92">
        <f ca="1">IF(G92="",OFFSET(calc_1d!$C$26,0,C92),"")</f>
        <v>0.13768872695167472</v>
      </c>
      <c r="J92">
        <f ca="1">IF(I92="","",VLOOKUP(D92,calc_2b!$C$8:$K$33,9,FALSE))</f>
        <v>1716</v>
      </c>
      <c r="K92">
        <f t="shared" ca="1" si="6"/>
        <v>236</v>
      </c>
    </row>
    <row r="93" spans="3:11">
      <c r="C93">
        <f t="shared" si="7"/>
        <v>2</v>
      </c>
      <c r="D93">
        <f t="shared" si="4"/>
        <v>2019</v>
      </c>
      <c r="E93" t="str">
        <f t="shared" si="5"/>
        <v>2019:2</v>
      </c>
      <c r="G93" t="str">
        <f>calc_1a!E91</f>
        <v/>
      </c>
      <c r="I93">
        <f ca="1">IF(G93="",OFFSET(calc_1d!$C$26,0,C93),"")</f>
        <v>0.1240197838665292</v>
      </c>
      <c r="J93">
        <f ca="1">IF(I93="","",VLOOKUP(D93,calc_2b!$C$8:$K$33,9,FALSE))</f>
        <v>1716</v>
      </c>
      <c r="K93">
        <f t="shared" ca="1" si="6"/>
        <v>213</v>
      </c>
    </row>
    <row r="94" spans="3:11">
      <c r="C94">
        <f t="shared" si="7"/>
        <v>3</v>
      </c>
      <c r="D94">
        <f t="shared" si="4"/>
        <v>2019</v>
      </c>
      <c r="E94" t="str">
        <f t="shared" si="5"/>
        <v>2019:3</v>
      </c>
      <c r="G94" t="str">
        <f>calc_1a!E92</f>
        <v/>
      </c>
      <c r="I94">
        <f ca="1">IF(G94="",OFFSET(calc_1d!$C$26,0,C94),"")</f>
        <v>0.1080905281737443</v>
      </c>
      <c r="J94">
        <f ca="1">IF(I94="","",VLOOKUP(D94,calc_2b!$C$8:$K$33,9,FALSE))</f>
        <v>1716</v>
      </c>
      <c r="K94">
        <f t="shared" ca="1" si="6"/>
        <v>185</v>
      </c>
    </row>
    <row r="95" spans="3:11">
      <c r="C95">
        <f t="shared" si="7"/>
        <v>4</v>
      </c>
      <c r="D95">
        <f t="shared" si="4"/>
        <v>2019</v>
      </c>
      <c r="E95" t="str">
        <f t="shared" si="5"/>
        <v>2019:4</v>
      </c>
      <c r="G95" t="str">
        <f>calc_1a!E93</f>
        <v/>
      </c>
      <c r="I95">
        <f ca="1">IF(G95="",OFFSET(calc_1d!$C$26,0,C95),"")</f>
        <v>0.10691278634134274</v>
      </c>
      <c r="J95">
        <f ca="1">IF(I95="","",VLOOKUP(D95,calc_2b!$C$8:$K$33,9,FALSE))</f>
        <v>1716</v>
      </c>
      <c r="K95">
        <f t="shared" ca="1" si="6"/>
        <v>183</v>
      </c>
    </row>
    <row r="96" spans="3:11">
      <c r="C96">
        <f t="shared" si="7"/>
        <v>5</v>
      </c>
      <c r="D96">
        <f t="shared" si="4"/>
        <v>2019</v>
      </c>
      <c r="E96" t="str">
        <f t="shared" si="5"/>
        <v>2019:5</v>
      </c>
      <c r="G96" t="str">
        <f>calc_1a!E94</f>
        <v/>
      </c>
      <c r="I96">
        <f ca="1">IF(G96="",OFFSET(calc_1d!$C$26,0,C96),"")</f>
        <v>0.10821266436377114</v>
      </c>
      <c r="J96">
        <f ca="1">IF(I96="","",VLOOKUP(D96,calc_2b!$C$8:$K$33,9,FALSE))</f>
        <v>1716</v>
      </c>
      <c r="K96">
        <f t="shared" ca="1" si="6"/>
        <v>186</v>
      </c>
    </row>
    <row r="97" spans="3:11">
      <c r="C97">
        <f t="shared" si="7"/>
        <v>6</v>
      </c>
      <c r="D97">
        <f t="shared" si="4"/>
        <v>2019</v>
      </c>
      <c r="E97" t="str">
        <f t="shared" si="5"/>
        <v>2019:6</v>
      </c>
      <c r="G97" t="str">
        <f>calc_1a!E95</f>
        <v/>
      </c>
      <c r="I97">
        <f ca="1">IF(G97="",OFFSET(calc_1d!$C$26,0,C97),"")</f>
        <v>0.13832478685038588</v>
      </c>
      <c r="J97">
        <f ca="1">IF(I97="","",VLOOKUP(D97,calc_2b!$C$8:$K$33,9,FALSE))</f>
        <v>1716</v>
      </c>
      <c r="K97">
        <f t="shared" ca="1" si="6"/>
        <v>237</v>
      </c>
    </row>
    <row r="98" spans="3:11">
      <c r="C98">
        <f t="shared" si="7"/>
        <v>7</v>
      </c>
      <c r="D98">
        <f t="shared" si="4"/>
        <v>2019</v>
      </c>
      <c r="E98" t="str">
        <f t="shared" si="5"/>
        <v>2019:7</v>
      </c>
      <c r="G98" t="str">
        <f>calc_1a!E96</f>
        <v/>
      </c>
      <c r="I98">
        <f ca="1">IF(G98="",OFFSET(calc_1d!$C$26,0,C98),"")</f>
        <v>0.10141745088227842</v>
      </c>
      <c r="J98">
        <f ca="1">IF(I98="","",VLOOKUP(D98,calc_2b!$C$8:$K$33,9,FALSE))</f>
        <v>1716</v>
      </c>
      <c r="K98">
        <f t="shared" ca="1" si="6"/>
        <v>174</v>
      </c>
    </row>
    <row r="99" spans="3:11">
      <c r="C99">
        <f t="shared" si="7"/>
        <v>8</v>
      </c>
      <c r="D99">
        <f t="shared" si="4"/>
        <v>2019</v>
      </c>
      <c r="E99" t="str">
        <f t="shared" si="5"/>
        <v>2019:8</v>
      </c>
      <c r="G99" t="str">
        <f>calc_1a!E97</f>
        <v/>
      </c>
      <c r="I99">
        <f ca="1">IF(G99="",OFFSET(calc_1d!$C$26,0,C99),"")</f>
        <v>7.8344814257210044E-2</v>
      </c>
      <c r="J99">
        <f ca="1">IF(I99="","",VLOOKUP(D99,calc_2b!$C$8:$K$33,9,FALSE))</f>
        <v>1716</v>
      </c>
      <c r="K99">
        <f t="shared" ca="1" si="6"/>
        <v>134</v>
      </c>
    </row>
    <row r="100" spans="3:11">
      <c r="C100">
        <f t="shared" si="7"/>
        <v>9</v>
      </c>
      <c r="D100">
        <f t="shared" si="4"/>
        <v>2019</v>
      </c>
      <c r="E100" t="str">
        <f t="shared" si="5"/>
        <v>2019:9</v>
      </c>
      <c r="G100" t="str">
        <f>calc_1a!E98</f>
        <v/>
      </c>
      <c r="I100">
        <f ca="1">IF(G100="",OFFSET(calc_1d!$C$26,0,C100),"")</f>
        <v>1.4394622396019217E-3</v>
      </c>
      <c r="J100">
        <f ca="1">IF(I100="","",VLOOKUP(D100,calc_2b!$C$8:$K$33,9,FALSE))</f>
        <v>1716</v>
      </c>
      <c r="K100">
        <f t="shared" ca="1" si="6"/>
        <v>2</v>
      </c>
    </row>
    <row r="101" spans="3:11">
      <c r="C101">
        <f t="shared" si="7"/>
        <v>10</v>
      </c>
      <c r="D101">
        <f t="shared" si="4"/>
        <v>2019</v>
      </c>
      <c r="E101" t="str">
        <f t="shared" si="5"/>
        <v>2019:10</v>
      </c>
      <c r="G101" t="str">
        <f>calc_1a!E99</f>
        <v/>
      </c>
      <c r="I101">
        <f ca="1">IF(G101="",OFFSET(calc_1d!$C$26,0,C101),"")</f>
        <v>1.1786569387204548E-2</v>
      </c>
      <c r="J101">
        <f ca="1">IF(I101="","",VLOOKUP(D101,calc_2b!$C$8:$K$33,9,FALSE))</f>
        <v>1716</v>
      </c>
      <c r="K101">
        <f t="shared" ca="1" si="6"/>
        <v>20</v>
      </c>
    </row>
    <row r="102" spans="3:11">
      <c r="C102">
        <f t="shared" si="7"/>
        <v>11</v>
      </c>
      <c r="D102">
        <f t="shared" si="4"/>
        <v>2019</v>
      </c>
      <c r="E102" t="str">
        <f t="shared" si="5"/>
        <v>2019:11</v>
      </c>
      <c r="G102" t="str">
        <f>calc_1a!E100</f>
        <v/>
      </c>
      <c r="I102">
        <f ca="1">IF(G102="",OFFSET(calc_1d!$C$26,0,C102),"")</f>
        <v>3.6652753390194394E-2</v>
      </c>
      <c r="J102">
        <f ca="1">IF(I102="","",VLOOKUP(D102,calc_2b!$C$8:$K$33,9,FALSE))</f>
        <v>1716</v>
      </c>
      <c r="K102">
        <f t="shared" ca="1" si="6"/>
        <v>63</v>
      </c>
    </row>
    <row r="103" spans="3:11">
      <c r="C103">
        <f t="shared" si="7"/>
        <v>12</v>
      </c>
      <c r="D103">
        <f t="shared" si="4"/>
        <v>2019</v>
      </c>
      <c r="E103" t="str">
        <f t="shared" si="5"/>
        <v>2019:12</v>
      </c>
      <c r="G103" t="str">
        <f>calc_1a!E101</f>
        <v/>
      </c>
      <c r="I103">
        <f ca="1">IF(G103="",OFFSET(calc_1d!$C$26,0,C103),"")</f>
        <v>4.7109673296062887E-2</v>
      </c>
      <c r="J103">
        <f ca="1">IF(I103="","",VLOOKUP(D103,calc_2b!$C$8:$K$33,9,FALSE))</f>
        <v>1716</v>
      </c>
      <c r="K103">
        <f t="shared" ca="1" si="6"/>
        <v>81</v>
      </c>
    </row>
    <row r="104" spans="3:11">
      <c r="C104">
        <f t="shared" si="7"/>
        <v>1</v>
      </c>
      <c r="D104">
        <f t="shared" si="4"/>
        <v>2020</v>
      </c>
      <c r="E104" t="str">
        <f t="shared" si="5"/>
        <v>2020:1</v>
      </c>
      <c r="G104" t="str">
        <f>calc_1a!E102</f>
        <v/>
      </c>
      <c r="I104">
        <f ca="1">IF(G104="",OFFSET(calc_1d!$C$26,0,C104),"")</f>
        <v>0.13768872695167472</v>
      </c>
      <c r="J104">
        <f ca="1">IF(I104="","",VLOOKUP(D104,calc_2b!$C$8:$K$33,9,FALSE))</f>
        <v>1646</v>
      </c>
      <c r="K104">
        <f t="shared" ca="1" si="6"/>
        <v>227</v>
      </c>
    </row>
    <row r="105" spans="3:11">
      <c r="C105">
        <f t="shared" si="7"/>
        <v>2</v>
      </c>
      <c r="D105">
        <f t="shared" si="4"/>
        <v>2020</v>
      </c>
      <c r="E105" t="str">
        <f t="shared" si="5"/>
        <v>2020:2</v>
      </c>
      <c r="G105" t="str">
        <f>calc_1a!E103</f>
        <v/>
      </c>
      <c r="I105">
        <f ca="1">IF(G105="",OFFSET(calc_1d!$C$26,0,C105),"")</f>
        <v>0.1240197838665292</v>
      </c>
      <c r="J105">
        <f ca="1">IF(I105="","",VLOOKUP(D105,calc_2b!$C$8:$K$33,9,FALSE))</f>
        <v>1646</v>
      </c>
      <c r="K105">
        <f t="shared" ca="1" si="6"/>
        <v>204</v>
      </c>
    </row>
    <row r="106" spans="3:11">
      <c r="C106">
        <f t="shared" si="7"/>
        <v>3</v>
      </c>
      <c r="D106">
        <f t="shared" si="4"/>
        <v>2020</v>
      </c>
      <c r="E106" t="str">
        <f t="shared" si="5"/>
        <v>2020:3</v>
      </c>
      <c r="G106" t="str">
        <f>calc_1a!E104</f>
        <v/>
      </c>
      <c r="I106">
        <f ca="1">IF(G106="",OFFSET(calc_1d!$C$26,0,C106),"")</f>
        <v>0.1080905281737443</v>
      </c>
      <c r="J106">
        <f ca="1">IF(I106="","",VLOOKUP(D106,calc_2b!$C$8:$K$33,9,FALSE))</f>
        <v>1646</v>
      </c>
      <c r="K106">
        <f t="shared" ca="1" si="6"/>
        <v>178</v>
      </c>
    </row>
    <row r="107" spans="3:11">
      <c r="C107">
        <f t="shared" si="7"/>
        <v>4</v>
      </c>
      <c r="D107">
        <f t="shared" si="4"/>
        <v>2020</v>
      </c>
      <c r="E107" t="str">
        <f t="shared" si="5"/>
        <v>2020:4</v>
      </c>
      <c r="G107" t="str">
        <f>calc_1a!E105</f>
        <v/>
      </c>
      <c r="I107">
        <f ca="1">IF(G107="",OFFSET(calc_1d!$C$26,0,C107),"")</f>
        <v>0.10691278634134274</v>
      </c>
      <c r="J107">
        <f ca="1">IF(I107="","",VLOOKUP(D107,calc_2b!$C$8:$K$33,9,FALSE))</f>
        <v>1646</v>
      </c>
      <c r="K107">
        <f t="shared" ca="1" si="6"/>
        <v>176</v>
      </c>
    </row>
    <row r="108" spans="3:11">
      <c r="C108">
        <f t="shared" si="7"/>
        <v>5</v>
      </c>
      <c r="D108">
        <f t="shared" si="4"/>
        <v>2020</v>
      </c>
      <c r="E108" t="str">
        <f t="shared" si="5"/>
        <v>2020:5</v>
      </c>
      <c r="G108" t="str">
        <f>calc_1a!E106</f>
        <v/>
      </c>
      <c r="I108">
        <f ca="1">IF(G108="",OFFSET(calc_1d!$C$26,0,C108),"")</f>
        <v>0.10821266436377114</v>
      </c>
      <c r="J108">
        <f ca="1">IF(I108="","",VLOOKUP(D108,calc_2b!$C$8:$K$33,9,FALSE))</f>
        <v>1646</v>
      </c>
      <c r="K108">
        <f t="shared" ca="1" si="6"/>
        <v>178</v>
      </c>
    </row>
    <row r="109" spans="3:11">
      <c r="C109">
        <f t="shared" si="7"/>
        <v>6</v>
      </c>
      <c r="D109">
        <f t="shared" si="4"/>
        <v>2020</v>
      </c>
      <c r="E109" t="str">
        <f t="shared" si="5"/>
        <v>2020:6</v>
      </c>
      <c r="G109" t="str">
        <f>calc_1a!E107</f>
        <v/>
      </c>
      <c r="I109">
        <f ca="1">IF(G109="",OFFSET(calc_1d!$C$26,0,C109),"")</f>
        <v>0.13832478685038588</v>
      </c>
      <c r="J109">
        <f ca="1">IF(I109="","",VLOOKUP(D109,calc_2b!$C$8:$K$33,9,FALSE))</f>
        <v>1646</v>
      </c>
      <c r="K109">
        <f t="shared" ca="1" si="6"/>
        <v>228</v>
      </c>
    </row>
    <row r="110" spans="3:11">
      <c r="C110">
        <f t="shared" si="7"/>
        <v>7</v>
      </c>
      <c r="D110">
        <f t="shared" si="4"/>
        <v>2020</v>
      </c>
      <c r="E110" t="str">
        <f t="shared" si="5"/>
        <v>2020:7</v>
      </c>
      <c r="G110" t="str">
        <f>calc_1a!E108</f>
        <v/>
      </c>
      <c r="I110">
        <f ca="1">IF(G110="",OFFSET(calc_1d!$C$26,0,C110),"")</f>
        <v>0.10141745088227842</v>
      </c>
      <c r="J110">
        <f ca="1">IF(I110="","",VLOOKUP(D110,calc_2b!$C$8:$K$33,9,FALSE))</f>
        <v>1646</v>
      </c>
      <c r="K110">
        <f t="shared" ca="1" si="6"/>
        <v>167</v>
      </c>
    </row>
    <row r="111" spans="3:11">
      <c r="C111">
        <f t="shared" si="7"/>
        <v>8</v>
      </c>
      <c r="D111">
        <f t="shared" si="4"/>
        <v>2020</v>
      </c>
      <c r="E111" t="str">
        <f t="shared" si="5"/>
        <v>2020:8</v>
      </c>
      <c r="G111" t="str">
        <f>calc_1a!E109</f>
        <v/>
      </c>
      <c r="I111">
        <f ca="1">IF(G111="",OFFSET(calc_1d!$C$26,0,C111),"")</f>
        <v>7.8344814257210044E-2</v>
      </c>
      <c r="J111">
        <f ca="1">IF(I111="","",VLOOKUP(D111,calc_2b!$C$8:$K$33,9,FALSE))</f>
        <v>1646</v>
      </c>
      <c r="K111">
        <f t="shared" ca="1" si="6"/>
        <v>129</v>
      </c>
    </row>
    <row r="112" spans="3:11">
      <c r="C112">
        <f t="shared" si="7"/>
        <v>9</v>
      </c>
      <c r="D112">
        <f t="shared" si="4"/>
        <v>2020</v>
      </c>
      <c r="E112" t="str">
        <f t="shared" si="5"/>
        <v>2020:9</v>
      </c>
      <c r="G112" t="str">
        <f>calc_1a!E110</f>
        <v/>
      </c>
      <c r="I112">
        <f ca="1">IF(G112="",OFFSET(calc_1d!$C$26,0,C112),"")</f>
        <v>1.4394622396019217E-3</v>
      </c>
      <c r="J112">
        <f ca="1">IF(I112="","",VLOOKUP(D112,calc_2b!$C$8:$K$33,9,FALSE))</f>
        <v>1646</v>
      </c>
      <c r="K112">
        <f t="shared" ca="1" si="6"/>
        <v>2</v>
      </c>
    </row>
    <row r="113" spans="3:11">
      <c r="C113">
        <f t="shared" si="7"/>
        <v>10</v>
      </c>
      <c r="D113">
        <f t="shared" si="4"/>
        <v>2020</v>
      </c>
      <c r="E113" t="str">
        <f t="shared" si="5"/>
        <v>2020:10</v>
      </c>
      <c r="G113" t="str">
        <f>calc_1a!E111</f>
        <v/>
      </c>
      <c r="I113">
        <f ca="1">IF(G113="",OFFSET(calc_1d!$C$26,0,C113),"")</f>
        <v>1.1786569387204548E-2</v>
      </c>
      <c r="J113">
        <f ca="1">IF(I113="","",VLOOKUP(D113,calc_2b!$C$8:$K$33,9,FALSE))</f>
        <v>1646</v>
      </c>
      <c r="K113">
        <f t="shared" ca="1" si="6"/>
        <v>19</v>
      </c>
    </row>
    <row r="114" spans="3:11">
      <c r="C114">
        <f t="shared" si="7"/>
        <v>11</v>
      </c>
      <c r="D114">
        <f t="shared" si="4"/>
        <v>2020</v>
      </c>
      <c r="E114" t="str">
        <f t="shared" si="5"/>
        <v>2020:11</v>
      </c>
      <c r="G114" t="str">
        <f>calc_1a!E112</f>
        <v/>
      </c>
      <c r="I114">
        <f ca="1">IF(G114="",OFFSET(calc_1d!$C$26,0,C114),"")</f>
        <v>3.6652753390194394E-2</v>
      </c>
      <c r="J114">
        <f ca="1">IF(I114="","",VLOOKUP(D114,calc_2b!$C$8:$K$33,9,FALSE))</f>
        <v>1646</v>
      </c>
      <c r="K114">
        <f t="shared" ca="1" si="6"/>
        <v>60</v>
      </c>
    </row>
    <row r="115" spans="3:11">
      <c r="C115">
        <f t="shared" si="7"/>
        <v>12</v>
      </c>
      <c r="D115">
        <f t="shared" si="4"/>
        <v>2020</v>
      </c>
      <c r="E115" t="str">
        <f t="shared" si="5"/>
        <v>2020:12</v>
      </c>
      <c r="G115" t="str">
        <f>calc_1a!E113</f>
        <v/>
      </c>
      <c r="I115">
        <f ca="1">IF(G115="",OFFSET(calc_1d!$C$26,0,C115),"")</f>
        <v>4.7109673296062887E-2</v>
      </c>
      <c r="J115">
        <f ca="1">IF(I115="","",VLOOKUP(D115,calc_2b!$C$8:$K$33,9,FALSE))</f>
        <v>1646</v>
      </c>
      <c r="K115">
        <f t="shared" ca="1" si="6"/>
        <v>78</v>
      </c>
    </row>
    <row r="116" spans="3:11">
      <c r="C116">
        <f t="shared" si="7"/>
        <v>1</v>
      </c>
      <c r="D116">
        <f t="shared" si="4"/>
        <v>2021</v>
      </c>
      <c r="E116" t="str">
        <f t="shared" si="5"/>
        <v>2021:1</v>
      </c>
      <c r="G116" t="str">
        <f>calc_1a!E114</f>
        <v/>
      </c>
      <c r="I116">
        <f ca="1">IF(G116="",OFFSET(calc_1d!$C$26,0,C116),"")</f>
        <v>0.13768872695167472</v>
      </c>
      <c r="J116">
        <f ca="1">IF(I116="","",VLOOKUP(D116,calc_2b!$C$8:$K$33,9,FALSE))</f>
        <v>1445</v>
      </c>
      <c r="K116">
        <f t="shared" ca="1" si="6"/>
        <v>199</v>
      </c>
    </row>
    <row r="117" spans="3:11">
      <c r="C117">
        <f t="shared" si="7"/>
        <v>2</v>
      </c>
      <c r="D117">
        <f t="shared" si="4"/>
        <v>2021</v>
      </c>
      <c r="E117" t="str">
        <f t="shared" si="5"/>
        <v>2021:2</v>
      </c>
      <c r="G117" t="str">
        <f>calc_1a!E115</f>
        <v/>
      </c>
      <c r="I117">
        <f ca="1">IF(G117="",OFFSET(calc_1d!$C$26,0,C117),"")</f>
        <v>0.1240197838665292</v>
      </c>
      <c r="J117">
        <f ca="1">IF(I117="","",VLOOKUP(D117,calc_2b!$C$8:$K$33,9,FALSE))</f>
        <v>1445</v>
      </c>
      <c r="K117">
        <f t="shared" ca="1" si="6"/>
        <v>179</v>
      </c>
    </row>
    <row r="118" spans="3:11">
      <c r="C118">
        <f t="shared" si="7"/>
        <v>3</v>
      </c>
      <c r="D118">
        <f t="shared" si="4"/>
        <v>2021</v>
      </c>
      <c r="E118" t="str">
        <f t="shared" si="5"/>
        <v>2021:3</v>
      </c>
      <c r="G118" t="str">
        <f>calc_1a!E116</f>
        <v/>
      </c>
      <c r="I118">
        <f ca="1">IF(G118="",OFFSET(calc_1d!$C$26,0,C118),"")</f>
        <v>0.1080905281737443</v>
      </c>
      <c r="J118">
        <f ca="1">IF(I118="","",VLOOKUP(D118,calc_2b!$C$8:$K$33,9,FALSE))</f>
        <v>1445</v>
      </c>
      <c r="K118">
        <f t="shared" ca="1" si="6"/>
        <v>156</v>
      </c>
    </row>
    <row r="119" spans="3:11">
      <c r="C119">
        <f t="shared" si="7"/>
        <v>4</v>
      </c>
      <c r="D119">
        <f t="shared" si="4"/>
        <v>2021</v>
      </c>
      <c r="E119" t="str">
        <f t="shared" si="5"/>
        <v>2021:4</v>
      </c>
      <c r="G119" t="str">
        <f>calc_1a!E117</f>
        <v/>
      </c>
      <c r="I119">
        <f ca="1">IF(G119="",OFFSET(calc_1d!$C$26,0,C119),"")</f>
        <v>0.10691278634134274</v>
      </c>
      <c r="J119">
        <f ca="1">IF(I119="","",VLOOKUP(D119,calc_2b!$C$8:$K$33,9,FALSE))</f>
        <v>1445</v>
      </c>
      <c r="K119">
        <f t="shared" ca="1" si="6"/>
        <v>154</v>
      </c>
    </row>
    <row r="120" spans="3:11">
      <c r="C120">
        <f t="shared" si="7"/>
        <v>5</v>
      </c>
      <c r="D120">
        <f t="shared" si="4"/>
        <v>2021</v>
      </c>
      <c r="E120" t="str">
        <f t="shared" si="5"/>
        <v>2021:5</v>
      </c>
      <c r="G120" t="str">
        <f>calc_1a!E118</f>
        <v/>
      </c>
      <c r="I120">
        <f ca="1">IF(G120="",OFFSET(calc_1d!$C$26,0,C120),"")</f>
        <v>0.10821266436377114</v>
      </c>
      <c r="J120">
        <f ca="1">IF(I120="","",VLOOKUP(D120,calc_2b!$C$8:$K$33,9,FALSE))</f>
        <v>1445</v>
      </c>
      <c r="K120">
        <f t="shared" ca="1" si="6"/>
        <v>156</v>
      </c>
    </row>
    <row r="121" spans="3:11">
      <c r="C121">
        <f t="shared" si="7"/>
        <v>6</v>
      </c>
      <c r="D121">
        <f t="shared" si="4"/>
        <v>2021</v>
      </c>
      <c r="E121" t="str">
        <f t="shared" si="5"/>
        <v>2021:6</v>
      </c>
      <c r="G121" t="str">
        <f>calc_1a!E119</f>
        <v/>
      </c>
      <c r="I121">
        <f ca="1">IF(G121="",OFFSET(calc_1d!$C$26,0,C121),"")</f>
        <v>0.13832478685038588</v>
      </c>
      <c r="J121">
        <f ca="1">IF(I121="","",VLOOKUP(D121,calc_2b!$C$8:$K$33,9,FALSE))</f>
        <v>1445</v>
      </c>
      <c r="K121">
        <f t="shared" ca="1" si="6"/>
        <v>200</v>
      </c>
    </row>
    <row r="122" spans="3:11">
      <c r="C122">
        <f t="shared" si="7"/>
        <v>7</v>
      </c>
      <c r="D122">
        <f t="shared" si="4"/>
        <v>2021</v>
      </c>
      <c r="E122" t="str">
        <f t="shared" si="5"/>
        <v>2021:7</v>
      </c>
      <c r="G122" t="str">
        <f>calc_1a!E120</f>
        <v/>
      </c>
      <c r="I122">
        <f ca="1">IF(G122="",OFFSET(calc_1d!$C$26,0,C122),"")</f>
        <v>0.10141745088227842</v>
      </c>
      <c r="J122">
        <f ca="1">IF(I122="","",VLOOKUP(D122,calc_2b!$C$8:$K$33,9,FALSE))</f>
        <v>1445</v>
      </c>
      <c r="K122">
        <f t="shared" ca="1" si="6"/>
        <v>147</v>
      </c>
    </row>
    <row r="123" spans="3:11">
      <c r="C123">
        <f t="shared" si="7"/>
        <v>8</v>
      </c>
      <c r="D123">
        <f t="shared" si="4"/>
        <v>2021</v>
      </c>
      <c r="E123" t="str">
        <f t="shared" si="5"/>
        <v>2021:8</v>
      </c>
      <c r="G123" t="str">
        <f>calc_1a!E121</f>
        <v/>
      </c>
      <c r="I123">
        <f ca="1">IF(G123="",OFFSET(calc_1d!$C$26,0,C123),"")</f>
        <v>7.8344814257210044E-2</v>
      </c>
      <c r="J123">
        <f ca="1">IF(I123="","",VLOOKUP(D123,calc_2b!$C$8:$K$33,9,FALSE))</f>
        <v>1445</v>
      </c>
      <c r="K123">
        <f t="shared" ca="1" si="6"/>
        <v>113</v>
      </c>
    </row>
    <row r="124" spans="3:11">
      <c r="C124">
        <f t="shared" si="7"/>
        <v>9</v>
      </c>
      <c r="D124">
        <f t="shared" si="4"/>
        <v>2021</v>
      </c>
      <c r="E124" t="str">
        <f t="shared" si="5"/>
        <v>2021:9</v>
      </c>
      <c r="G124" t="str">
        <f>calc_1a!E122</f>
        <v/>
      </c>
      <c r="I124">
        <f ca="1">IF(G124="",OFFSET(calc_1d!$C$26,0,C124),"")</f>
        <v>1.4394622396019217E-3</v>
      </c>
      <c r="J124">
        <f ca="1">IF(I124="","",VLOOKUP(D124,calc_2b!$C$8:$K$33,9,FALSE))</f>
        <v>1445</v>
      </c>
      <c r="K124">
        <f t="shared" ca="1" si="6"/>
        <v>2</v>
      </c>
    </row>
    <row r="125" spans="3:11">
      <c r="C125">
        <f t="shared" si="7"/>
        <v>10</v>
      </c>
      <c r="D125">
        <f t="shared" si="4"/>
        <v>2021</v>
      </c>
      <c r="E125" t="str">
        <f t="shared" si="5"/>
        <v>2021:10</v>
      </c>
      <c r="G125" t="str">
        <f>calc_1a!E123</f>
        <v/>
      </c>
      <c r="I125">
        <f ca="1">IF(G125="",OFFSET(calc_1d!$C$26,0,C125),"")</f>
        <v>1.1786569387204548E-2</v>
      </c>
      <c r="J125">
        <f ca="1">IF(I125="","",VLOOKUP(D125,calc_2b!$C$8:$K$33,9,FALSE))</f>
        <v>1445</v>
      </c>
      <c r="K125">
        <f t="shared" ca="1" si="6"/>
        <v>17</v>
      </c>
    </row>
    <row r="126" spans="3:11">
      <c r="C126">
        <f t="shared" si="7"/>
        <v>11</v>
      </c>
      <c r="D126">
        <f t="shared" si="4"/>
        <v>2021</v>
      </c>
      <c r="E126" t="str">
        <f t="shared" si="5"/>
        <v>2021:11</v>
      </c>
      <c r="G126" t="str">
        <f>calc_1a!E124</f>
        <v/>
      </c>
      <c r="I126">
        <f ca="1">IF(G126="",OFFSET(calc_1d!$C$26,0,C126),"")</f>
        <v>3.6652753390194394E-2</v>
      </c>
      <c r="J126">
        <f ca="1">IF(I126="","",VLOOKUP(D126,calc_2b!$C$8:$K$33,9,FALSE))</f>
        <v>1445</v>
      </c>
      <c r="K126">
        <f t="shared" ca="1" si="6"/>
        <v>53</v>
      </c>
    </row>
    <row r="127" spans="3:11">
      <c r="C127">
        <f t="shared" si="7"/>
        <v>12</v>
      </c>
      <c r="D127">
        <f t="shared" si="4"/>
        <v>2021</v>
      </c>
      <c r="E127" t="str">
        <f t="shared" si="5"/>
        <v>2021:12</v>
      </c>
      <c r="G127" t="str">
        <f>calc_1a!E125</f>
        <v/>
      </c>
      <c r="I127">
        <f ca="1">IF(G127="",OFFSET(calc_1d!$C$26,0,C127),"")</f>
        <v>4.7109673296062887E-2</v>
      </c>
      <c r="J127">
        <f ca="1">IF(I127="","",VLOOKUP(D127,calc_2b!$C$8:$K$33,9,FALSE))</f>
        <v>1445</v>
      </c>
      <c r="K127">
        <f t="shared" ca="1" si="6"/>
        <v>68</v>
      </c>
    </row>
    <row r="128" spans="3:11">
      <c r="C128">
        <f t="shared" si="7"/>
        <v>1</v>
      </c>
      <c r="D128">
        <f t="shared" si="4"/>
        <v>2022</v>
      </c>
      <c r="E128" t="str">
        <f t="shared" si="5"/>
        <v>2022:1</v>
      </c>
      <c r="G128" t="str">
        <f>calc_1a!E126</f>
        <v/>
      </c>
      <c r="I128">
        <f ca="1">IF(G128="",OFFSET(calc_1d!$C$26,0,C128),"")</f>
        <v>0.13768872695167472</v>
      </c>
      <c r="J128">
        <f ca="1">IF(I128="","",VLOOKUP(D128,calc_2b!$C$8:$K$33,9,FALSE))</f>
        <v>1306</v>
      </c>
      <c r="K128">
        <f t="shared" ca="1" si="6"/>
        <v>180</v>
      </c>
    </row>
    <row r="129" spans="3:11">
      <c r="C129">
        <f t="shared" si="7"/>
        <v>2</v>
      </c>
      <c r="D129">
        <f t="shared" si="4"/>
        <v>2022</v>
      </c>
      <c r="E129" t="str">
        <f t="shared" si="5"/>
        <v>2022:2</v>
      </c>
      <c r="G129" t="str">
        <f>calc_1a!E127</f>
        <v/>
      </c>
      <c r="I129">
        <f ca="1">IF(G129="",OFFSET(calc_1d!$C$26,0,C129),"")</f>
        <v>0.1240197838665292</v>
      </c>
      <c r="J129">
        <f ca="1">IF(I129="","",VLOOKUP(D129,calc_2b!$C$8:$K$33,9,FALSE))</f>
        <v>1306</v>
      </c>
      <c r="K129">
        <f t="shared" ca="1" si="6"/>
        <v>162</v>
      </c>
    </row>
    <row r="130" spans="3:11">
      <c r="C130">
        <f t="shared" si="7"/>
        <v>3</v>
      </c>
      <c r="D130">
        <f t="shared" si="4"/>
        <v>2022</v>
      </c>
      <c r="E130" t="str">
        <f t="shared" si="5"/>
        <v>2022:3</v>
      </c>
      <c r="G130" t="str">
        <f>calc_1a!E128</f>
        <v/>
      </c>
      <c r="I130">
        <f ca="1">IF(G130="",OFFSET(calc_1d!$C$26,0,C130),"")</f>
        <v>0.1080905281737443</v>
      </c>
      <c r="J130">
        <f ca="1">IF(I130="","",VLOOKUP(D130,calc_2b!$C$8:$K$33,9,FALSE))</f>
        <v>1306</v>
      </c>
      <c r="K130">
        <f t="shared" ca="1" si="6"/>
        <v>141</v>
      </c>
    </row>
    <row r="131" spans="3:11">
      <c r="C131">
        <f t="shared" si="7"/>
        <v>4</v>
      </c>
      <c r="D131">
        <f t="shared" si="4"/>
        <v>2022</v>
      </c>
      <c r="E131" t="str">
        <f t="shared" si="5"/>
        <v>2022:4</v>
      </c>
      <c r="G131" t="str">
        <f>calc_1a!E129</f>
        <v/>
      </c>
      <c r="I131">
        <f ca="1">IF(G131="",OFFSET(calc_1d!$C$26,0,C131),"")</f>
        <v>0.10691278634134274</v>
      </c>
      <c r="J131">
        <f ca="1">IF(I131="","",VLOOKUP(D131,calc_2b!$C$8:$K$33,9,FALSE))</f>
        <v>1306</v>
      </c>
      <c r="K131">
        <f t="shared" ca="1" si="6"/>
        <v>140</v>
      </c>
    </row>
    <row r="132" spans="3:11">
      <c r="C132">
        <f t="shared" si="7"/>
        <v>5</v>
      </c>
      <c r="D132">
        <f t="shared" si="4"/>
        <v>2022</v>
      </c>
      <c r="E132" t="str">
        <f t="shared" si="5"/>
        <v>2022:5</v>
      </c>
      <c r="G132" t="str">
        <f>calc_1a!E130</f>
        <v/>
      </c>
      <c r="I132">
        <f ca="1">IF(G132="",OFFSET(calc_1d!$C$26,0,C132),"")</f>
        <v>0.10821266436377114</v>
      </c>
      <c r="J132">
        <f ca="1">IF(I132="","",VLOOKUP(D132,calc_2b!$C$8:$K$33,9,FALSE))</f>
        <v>1306</v>
      </c>
      <c r="K132">
        <f t="shared" ca="1" si="6"/>
        <v>141</v>
      </c>
    </row>
    <row r="133" spans="3:11">
      <c r="C133">
        <f t="shared" si="7"/>
        <v>6</v>
      </c>
      <c r="D133">
        <f t="shared" si="4"/>
        <v>2022</v>
      </c>
      <c r="E133" t="str">
        <f t="shared" si="5"/>
        <v>2022:6</v>
      </c>
      <c r="G133" t="str">
        <f>calc_1a!E131</f>
        <v/>
      </c>
      <c r="I133">
        <f ca="1">IF(G133="",OFFSET(calc_1d!$C$26,0,C133),"")</f>
        <v>0.13832478685038588</v>
      </c>
      <c r="J133">
        <f ca="1">IF(I133="","",VLOOKUP(D133,calc_2b!$C$8:$K$33,9,FALSE))</f>
        <v>1306</v>
      </c>
      <c r="K133">
        <f t="shared" ca="1" si="6"/>
        <v>181</v>
      </c>
    </row>
    <row r="134" spans="3:11">
      <c r="C134">
        <f t="shared" si="7"/>
        <v>7</v>
      </c>
      <c r="D134">
        <f t="shared" si="4"/>
        <v>2022</v>
      </c>
      <c r="E134" t="str">
        <f t="shared" si="5"/>
        <v>2022:7</v>
      </c>
      <c r="G134" t="str">
        <f>calc_1a!E132</f>
        <v/>
      </c>
      <c r="I134">
        <f ca="1">IF(G134="",OFFSET(calc_1d!$C$26,0,C134),"")</f>
        <v>0.10141745088227842</v>
      </c>
      <c r="J134">
        <f ca="1">IF(I134="","",VLOOKUP(D134,calc_2b!$C$8:$K$33,9,FALSE))</f>
        <v>1306</v>
      </c>
      <c r="K134">
        <f t="shared" ca="1" si="6"/>
        <v>132</v>
      </c>
    </row>
    <row r="135" spans="3:11">
      <c r="C135">
        <f t="shared" si="7"/>
        <v>8</v>
      </c>
      <c r="D135">
        <f t="shared" si="4"/>
        <v>2022</v>
      </c>
      <c r="E135" t="str">
        <f t="shared" si="5"/>
        <v>2022:8</v>
      </c>
      <c r="G135" t="str">
        <f>calc_1a!E133</f>
        <v/>
      </c>
      <c r="I135">
        <f ca="1">IF(G135="",OFFSET(calc_1d!$C$26,0,C135),"")</f>
        <v>7.8344814257210044E-2</v>
      </c>
      <c r="J135">
        <f ca="1">IF(I135="","",VLOOKUP(D135,calc_2b!$C$8:$K$33,9,FALSE))</f>
        <v>1306</v>
      </c>
      <c r="K135">
        <f t="shared" ca="1" si="6"/>
        <v>102</v>
      </c>
    </row>
    <row r="136" spans="3:11">
      <c r="C136">
        <f t="shared" si="7"/>
        <v>9</v>
      </c>
      <c r="D136">
        <f t="shared" si="4"/>
        <v>2022</v>
      </c>
      <c r="E136" t="str">
        <f t="shared" si="5"/>
        <v>2022:9</v>
      </c>
      <c r="G136" t="str">
        <f>calc_1a!E134</f>
        <v/>
      </c>
      <c r="I136">
        <f ca="1">IF(G136="",OFFSET(calc_1d!$C$26,0,C136),"")</f>
        <v>1.4394622396019217E-3</v>
      </c>
      <c r="J136">
        <f ca="1">IF(I136="","",VLOOKUP(D136,calc_2b!$C$8:$K$33,9,FALSE))</f>
        <v>1306</v>
      </c>
      <c r="K136">
        <f t="shared" ca="1" si="6"/>
        <v>2</v>
      </c>
    </row>
    <row r="137" spans="3:11">
      <c r="C137">
        <f t="shared" si="7"/>
        <v>10</v>
      </c>
      <c r="D137">
        <f t="shared" ref="D137:D200" si="8">IF(C137=1,D136+1,D136)</f>
        <v>2022</v>
      </c>
      <c r="E137" t="str">
        <f t="shared" ref="E137:E200" si="9">D137&amp;":"&amp;C137</f>
        <v>2022:10</v>
      </c>
      <c r="G137" t="str">
        <f>calc_1a!E135</f>
        <v/>
      </c>
      <c r="I137">
        <f ca="1">IF(G137="",OFFSET(calc_1d!$C$26,0,C137),"")</f>
        <v>1.1786569387204548E-2</v>
      </c>
      <c r="J137">
        <f ca="1">IF(I137="","",VLOOKUP(D137,calc_2b!$C$8:$K$33,9,FALSE))</f>
        <v>1306</v>
      </c>
      <c r="K137">
        <f t="shared" ref="K137:K200" ca="1" si="10">IF(J137="","",ROUND(I137*J137,0))</f>
        <v>15</v>
      </c>
    </row>
    <row r="138" spans="3:11">
      <c r="C138">
        <f t="shared" ref="C138:C201" si="11">IF(C137=12,1,C137+1)</f>
        <v>11</v>
      </c>
      <c r="D138">
        <f t="shared" si="8"/>
        <v>2022</v>
      </c>
      <c r="E138" t="str">
        <f t="shared" si="9"/>
        <v>2022:11</v>
      </c>
      <c r="G138" t="str">
        <f>calc_1a!E136</f>
        <v/>
      </c>
      <c r="I138">
        <f ca="1">IF(G138="",OFFSET(calc_1d!$C$26,0,C138),"")</f>
        <v>3.6652753390194394E-2</v>
      </c>
      <c r="J138">
        <f ca="1">IF(I138="","",VLOOKUP(D138,calc_2b!$C$8:$K$33,9,FALSE))</f>
        <v>1306</v>
      </c>
      <c r="K138">
        <f t="shared" ca="1" si="10"/>
        <v>48</v>
      </c>
    </row>
    <row r="139" spans="3:11">
      <c r="C139">
        <f t="shared" si="11"/>
        <v>12</v>
      </c>
      <c r="D139">
        <f t="shared" si="8"/>
        <v>2022</v>
      </c>
      <c r="E139" t="str">
        <f t="shared" si="9"/>
        <v>2022:12</v>
      </c>
      <c r="G139" t="str">
        <f>calc_1a!E137</f>
        <v/>
      </c>
      <c r="I139">
        <f ca="1">IF(G139="",OFFSET(calc_1d!$C$26,0,C139),"")</f>
        <v>4.7109673296062887E-2</v>
      </c>
      <c r="J139">
        <f ca="1">IF(I139="","",VLOOKUP(D139,calc_2b!$C$8:$K$33,9,FALSE))</f>
        <v>1306</v>
      </c>
      <c r="K139">
        <f t="shared" ca="1" si="10"/>
        <v>62</v>
      </c>
    </row>
    <row r="140" spans="3:11">
      <c r="C140">
        <f t="shared" si="11"/>
        <v>1</v>
      </c>
      <c r="D140">
        <f t="shared" si="8"/>
        <v>2023</v>
      </c>
      <c r="E140" t="str">
        <f t="shared" si="9"/>
        <v>2023:1</v>
      </c>
      <c r="G140" t="str">
        <f>calc_1a!E138</f>
        <v/>
      </c>
      <c r="I140">
        <f ca="1">IF(G140="",OFFSET(calc_1d!$C$26,0,C140),"")</f>
        <v>0.13768872695167472</v>
      </c>
      <c r="J140">
        <f ca="1">IF(I140="","",VLOOKUP(D140,calc_2b!$C$8:$K$33,9,FALSE))</f>
        <v>1222</v>
      </c>
      <c r="K140">
        <f t="shared" ca="1" si="10"/>
        <v>168</v>
      </c>
    </row>
    <row r="141" spans="3:11">
      <c r="C141">
        <f t="shared" si="11"/>
        <v>2</v>
      </c>
      <c r="D141">
        <f t="shared" si="8"/>
        <v>2023</v>
      </c>
      <c r="E141" t="str">
        <f t="shared" si="9"/>
        <v>2023:2</v>
      </c>
      <c r="G141" t="str">
        <f>calc_1a!E139</f>
        <v/>
      </c>
      <c r="I141">
        <f ca="1">IF(G141="",OFFSET(calc_1d!$C$26,0,C141),"")</f>
        <v>0.1240197838665292</v>
      </c>
      <c r="J141">
        <f ca="1">IF(I141="","",VLOOKUP(D141,calc_2b!$C$8:$K$33,9,FALSE))</f>
        <v>1222</v>
      </c>
      <c r="K141">
        <f t="shared" ca="1" si="10"/>
        <v>152</v>
      </c>
    </row>
    <row r="142" spans="3:11">
      <c r="C142">
        <f t="shared" si="11"/>
        <v>3</v>
      </c>
      <c r="D142">
        <f t="shared" si="8"/>
        <v>2023</v>
      </c>
      <c r="E142" t="str">
        <f t="shared" si="9"/>
        <v>2023:3</v>
      </c>
      <c r="G142" t="str">
        <f>calc_1a!E140</f>
        <v/>
      </c>
      <c r="I142">
        <f ca="1">IF(G142="",OFFSET(calc_1d!$C$26,0,C142),"")</f>
        <v>0.1080905281737443</v>
      </c>
      <c r="J142">
        <f ca="1">IF(I142="","",VLOOKUP(D142,calc_2b!$C$8:$K$33,9,FALSE))</f>
        <v>1222</v>
      </c>
      <c r="K142">
        <f t="shared" ca="1" si="10"/>
        <v>132</v>
      </c>
    </row>
    <row r="143" spans="3:11">
      <c r="C143">
        <f t="shared" si="11"/>
        <v>4</v>
      </c>
      <c r="D143">
        <f t="shared" si="8"/>
        <v>2023</v>
      </c>
      <c r="E143" t="str">
        <f t="shared" si="9"/>
        <v>2023:4</v>
      </c>
      <c r="G143" t="str">
        <f>calc_1a!E141</f>
        <v/>
      </c>
      <c r="I143">
        <f ca="1">IF(G143="",OFFSET(calc_1d!$C$26,0,C143),"")</f>
        <v>0.10691278634134274</v>
      </c>
      <c r="J143">
        <f ca="1">IF(I143="","",VLOOKUP(D143,calc_2b!$C$8:$K$33,9,FALSE))</f>
        <v>1222</v>
      </c>
      <c r="K143">
        <f t="shared" ca="1" si="10"/>
        <v>131</v>
      </c>
    </row>
    <row r="144" spans="3:11">
      <c r="C144">
        <f t="shared" si="11"/>
        <v>5</v>
      </c>
      <c r="D144">
        <f t="shared" si="8"/>
        <v>2023</v>
      </c>
      <c r="E144" t="str">
        <f t="shared" si="9"/>
        <v>2023:5</v>
      </c>
      <c r="G144" t="str">
        <f>calc_1a!E142</f>
        <v/>
      </c>
      <c r="I144">
        <f ca="1">IF(G144="",OFFSET(calc_1d!$C$26,0,C144),"")</f>
        <v>0.10821266436377114</v>
      </c>
      <c r="J144">
        <f ca="1">IF(I144="","",VLOOKUP(D144,calc_2b!$C$8:$K$33,9,FALSE))</f>
        <v>1222</v>
      </c>
      <c r="K144">
        <f t="shared" ca="1" si="10"/>
        <v>132</v>
      </c>
    </row>
    <row r="145" spans="3:11">
      <c r="C145">
        <f t="shared" si="11"/>
        <v>6</v>
      </c>
      <c r="D145">
        <f t="shared" si="8"/>
        <v>2023</v>
      </c>
      <c r="E145" t="str">
        <f t="shared" si="9"/>
        <v>2023:6</v>
      </c>
      <c r="G145" t="str">
        <f>calc_1a!E143</f>
        <v/>
      </c>
      <c r="I145">
        <f ca="1">IF(G145="",OFFSET(calc_1d!$C$26,0,C145),"")</f>
        <v>0.13832478685038588</v>
      </c>
      <c r="J145">
        <f ca="1">IF(I145="","",VLOOKUP(D145,calc_2b!$C$8:$K$33,9,FALSE))</f>
        <v>1222</v>
      </c>
      <c r="K145">
        <f t="shared" ca="1" si="10"/>
        <v>169</v>
      </c>
    </row>
    <row r="146" spans="3:11">
      <c r="C146">
        <f t="shared" si="11"/>
        <v>7</v>
      </c>
      <c r="D146">
        <f t="shared" si="8"/>
        <v>2023</v>
      </c>
      <c r="E146" t="str">
        <f t="shared" si="9"/>
        <v>2023:7</v>
      </c>
      <c r="G146" t="str">
        <f>calc_1a!E144</f>
        <v/>
      </c>
      <c r="I146">
        <f ca="1">IF(G146="",OFFSET(calc_1d!$C$26,0,C146),"")</f>
        <v>0.10141745088227842</v>
      </c>
      <c r="J146">
        <f ca="1">IF(I146="","",VLOOKUP(D146,calc_2b!$C$8:$K$33,9,FALSE))</f>
        <v>1222</v>
      </c>
      <c r="K146">
        <f t="shared" ca="1" si="10"/>
        <v>124</v>
      </c>
    </row>
    <row r="147" spans="3:11">
      <c r="C147">
        <f t="shared" si="11"/>
        <v>8</v>
      </c>
      <c r="D147">
        <f t="shared" si="8"/>
        <v>2023</v>
      </c>
      <c r="E147" t="str">
        <f t="shared" si="9"/>
        <v>2023:8</v>
      </c>
      <c r="G147" t="str">
        <f>calc_1a!E145</f>
        <v/>
      </c>
      <c r="I147">
        <f ca="1">IF(G147="",OFFSET(calc_1d!$C$26,0,C147),"")</f>
        <v>7.8344814257210044E-2</v>
      </c>
      <c r="J147">
        <f ca="1">IF(I147="","",VLOOKUP(D147,calc_2b!$C$8:$K$33,9,FALSE))</f>
        <v>1222</v>
      </c>
      <c r="K147">
        <f t="shared" ca="1" si="10"/>
        <v>96</v>
      </c>
    </row>
    <row r="148" spans="3:11">
      <c r="C148">
        <f t="shared" si="11"/>
        <v>9</v>
      </c>
      <c r="D148">
        <f t="shared" si="8"/>
        <v>2023</v>
      </c>
      <c r="E148" t="str">
        <f t="shared" si="9"/>
        <v>2023:9</v>
      </c>
      <c r="G148" t="str">
        <f>calc_1a!E146</f>
        <v/>
      </c>
      <c r="I148">
        <f ca="1">IF(G148="",OFFSET(calc_1d!$C$26,0,C148),"")</f>
        <v>1.4394622396019217E-3</v>
      </c>
      <c r="J148">
        <f ca="1">IF(I148="","",VLOOKUP(D148,calc_2b!$C$8:$K$33,9,FALSE))</f>
        <v>1222</v>
      </c>
      <c r="K148">
        <f t="shared" ca="1" si="10"/>
        <v>2</v>
      </c>
    </row>
    <row r="149" spans="3:11">
      <c r="C149">
        <f t="shared" si="11"/>
        <v>10</v>
      </c>
      <c r="D149">
        <f t="shared" si="8"/>
        <v>2023</v>
      </c>
      <c r="E149" t="str">
        <f t="shared" si="9"/>
        <v>2023:10</v>
      </c>
      <c r="G149" t="str">
        <f>calc_1a!E147</f>
        <v/>
      </c>
      <c r="I149">
        <f ca="1">IF(G149="",OFFSET(calc_1d!$C$26,0,C149),"")</f>
        <v>1.1786569387204548E-2</v>
      </c>
      <c r="J149">
        <f ca="1">IF(I149="","",VLOOKUP(D149,calc_2b!$C$8:$K$33,9,FALSE))</f>
        <v>1222</v>
      </c>
      <c r="K149">
        <f t="shared" ca="1" si="10"/>
        <v>14</v>
      </c>
    </row>
    <row r="150" spans="3:11">
      <c r="C150">
        <f t="shared" si="11"/>
        <v>11</v>
      </c>
      <c r="D150">
        <f t="shared" si="8"/>
        <v>2023</v>
      </c>
      <c r="E150" t="str">
        <f t="shared" si="9"/>
        <v>2023:11</v>
      </c>
      <c r="G150" t="str">
        <f>calc_1a!E148</f>
        <v/>
      </c>
      <c r="I150">
        <f ca="1">IF(G150="",OFFSET(calc_1d!$C$26,0,C150),"")</f>
        <v>3.6652753390194394E-2</v>
      </c>
      <c r="J150">
        <f ca="1">IF(I150="","",VLOOKUP(D150,calc_2b!$C$8:$K$33,9,FALSE))</f>
        <v>1222</v>
      </c>
      <c r="K150">
        <f t="shared" ca="1" si="10"/>
        <v>45</v>
      </c>
    </row>
    <row r="151" spans="3:11">
      <c r="C151">
        <f t="shared" si="11"/>
        <v>12</v>
      </c>
      <c r="D151">
        <f t="shared" si="8"/>
        <v>2023</v>
      </c>
      <c r="E151" t="str">
        <f t="shared" si="9"/>
        <v>2023:12</v>
      </c>
      <c r="G151" t="str">
        <f>calc_1a!E149</f>
        <v/>
      </c>
      <c r="I151">
        <f ca="1">IF(G151="",OFFSET(calc_1d!$C$26,0,C151),"")</f>
        <v>4.7109673296062887E-2</v>
      </c>
      <c r="J151">
        <f ca="1">IF(I151="","",VLOOKUP(D151,calc_2b!$C$8:$K$33,9,FALSE))</f>
        <v>1222</v>
      </c>
      <c r="K151">
        <f t="shared" ca="1" si="10"/>
        <v>58</v>
      </c>
    </row>
    <row r="152" spans="3:11">
      <c r="C152">
        <f t="shared" si="11"/>
        <v>1</v>
      </c>
      <c r="D152">
        <f t="shared" si="8"/>
        <v>2024</v>
      </c>
      <c r="E152" t="str">
        <f t="shared" si="9"/>
        <v>2024:1</v>
      </c>
      <c r="G152" t="str">
        <f>calc_1a!E150</f>
        <v/>
      </c>
      <c r="I152">
        <f ca="1">IF(G152="",OFFSET(calc_1d!$C$26,0,C152),"")</f>
        <v>0.13768872695167472</v>
      </c>
      <c r="J152">
        <f ca="1">IF(I152="","",VLOOKUP(D152,calc_2b!$C$8:$K$33,9,FALSE))</f>
        <v>1103</v>
      </c>
      <c r="K152">
        <f t="shared" ca="1" si="10"/>
        <v>152</v>
      </c>
    </row>
    <row r="153" spans="3:11">
      <c r="C153">
        <f t="shared" si="11"/>
        <v>2</v>
      </c>
      <c r="D153">
        <f t="shared" si="8"/>
        <v>2024</v>
      </c>
      <c r="E153" t="str">
        <f t="shared" si="9"/>
        <v>2024:2</v>
      </c>
      <c r="G153" t="str">
        <f>calc_1a!E151</f>
        <v/>
      </c>
      <c r="I153">
        <f ca="1">IF(G153="",OFFSET(calc_1d!$C$26,0,C153),"")</f>
        <v>0.1240197838665292</v>
      </c>
      <c r="J153">
        <f ca="1">IF(I153="","",VLOOKUP(D153,calc_2b!$C$8:$K$33,9,FALSE))</f>
        <v>1103</v>
      </c>
      <c r="K153">
        <f t="shared" ca="1" si="10"/>
        <v>137</v>
      </c>
    </row>
    <row r="154" spans="3:11">
      <c r="C154">
        <f t="shared" si="11"/>
        <v>3</v>
      </c>
      <c r="D154">
        <f t="shared" si="8"/>
        <v>2024</v>
      </c>
      <c r="E154" t="str">
        <f t="shared" si="9"/>
        <v>2024:3</v>
      </c>
      <c r="G154" t="str">
        <f>calc_1a!E152</f>
        <v/>
      </c>
      <c r="I154">
        <f ca="1">IF(G154="",OFFSET(calc_1d!$C$26,0,C154),"")</f>
        <v>0.1080905281737443</v>
      </c>
      <c r="J154">
        <f ca="1">IF(I154="","",VLOOKUP(D154,calc_2b!$C$8:$K$33,9,FALSE))</f>
        <v>1103</v>
      </c>
      <c r="K154">
        <f t="shared" ca="1" si="10"/>
        <v>119</v>
      </c>
    </row>
    <row r="155" spans="3:11">
      <c r="C155">
        <f t="shared" si="11"/>
        <v>4</v>
      </c>
      <c r="D155">
        <f t="shared" si="8"/>
        <v>2024</v>
      </c>
      <c r="E155" t="str">
        <f t="shared" si="9"/>
        <v>2024:4</v>
      </c>
      <c r="G155" t="str">
        <f>calc_1a!E153</f>
        <v/>
      </c>
      <c r="I155">
        <f ca="1">IF(G155="",OFFSET(calc_1d!$C$26,0,C155),"")</f>
        <v>0.10691278634134274</v>
      </c>
      <c r="J155">
        <f ca="1">IF(I155="","",VLOOKUP(D155,calc_2b!$C$8:$K$33,9,FALSE))</f>
        <v>1103</v>
      </c>
      <c r="K155">
        <f t="shared" ca="1" si="10"/>
        <v>118</v>
      </c>
    </row>
    <row r="156" spans="3:11">
      <c r="C156">
        <f t="shared" si="11"/>
        <v>5</v>
      </c>
      <c r="D156">
        <f t="shared" si="8"/>
        <v>2024</v>
      </c>
      <c r="E156" t="str">
        <f t="shared" si="9"/>
        <v>2024:5</v>
      </c>
      <c r="G156" t="str">
        <f>calc_1a!E154</f>
        <v/>
      </c>
      <c r="I156">
        <f ca="1">IF(G156="",OFFSET(calc_1d!$C$26,0,C156),"")</f>
        <v>0.10821266436377114</v>
      </c>
      <c r="J156">
        <f ca="1">IF(I156="","",VLOOKUP(D156,calc_2b!$C$8:$K$33,9,FALSE))</f>
        <v>1103</v>
      </c>
      <c r="K156">
        <f t="shared" ca="1" si="10"/>
        <v>119</v>
      </c>
    </row>
    <row r="157" spans="3:11">
      <c r="C157">
        <f t="shared" si="11"/>
        <v>6</v>
      </c>
      <c r="D157">
        <f t="shared" si="8"/>
        <v>2024</v>
      </c>
      <c r="E157" t="str">
        <f t="shared" si="9"/>
        <v>2024:6</v>
      </c>
      <c r="G157" t="str">
        <f>calc_1a!E155</f>
        <v/>
      </c>
      <c r="I157">
        <f ca="1">IF(G157="",OFFSET(calc_1d!$C$26,0,C157),"")</f>
        <v>0.13832478685038588</v>
      </c>
      <c r="J157">
        <f ca="1">IF(I157="","",VLOOKUP(D157,calc_2b!$C$8:$K$33,9,FALSE))</f>
        <v>1103</v>
      </c>
      <c r="K157">
        <f t="shared" ca="1" si="10"/>
        <v>153</v>
      </c>
    </row>
    <row r="158" spans="3:11">
      <c r="C158">
        <f t="shared" si="11"/>
        <v>7</v>
      </c>
      <c r="D158">
        <f t="shared" si="8"/>
        <v>2024</v>
      </c>
      <c r="E158" t="str">
        <f t="shared" si="9"/>
        <v>2024:7</v>
      </c>
      <c r="G158" t="str">
        <f>calc_1a!E156</f>
        <v/>
      </c>
      <c r="I158">
        <f ca="1">IF(G158="",OFFSET(calc_1d!$C$26,0,C158),"")</f>
        <v>0.10141745088227842</v>
      </c>
      <c r="J158">
        <f ca="1">IF(I158="","",VLOOKUP(D158,calc_2b!$C$8:$K$33,9,FALSE))</f>
        <v>1103</v>
      </c>
      <c r="K158">
        <f t="shared" ca="1" si="10"/>
        <v>112</v>
      </c>
    </row>
    <row r="159" spans="3:11">
      <c r="C159">
        <f t="shared" si="11"/>
        <v>8</v>
      </c>
      <c r="D159">
        <f t="shared" si="8"/>
        <v>2024</v>
      </c>
      <c r="E159" t="str">
        <f t="shared" si="9"/>
        <v>2024:8</v>
      </c>
      <c r="G159" t="str">
        <f>calc_1a!E157</f>
        <v/>
      </c>
      <c r="I159">
        <f ca="1">IF(G159="",OFFSET(calc_1d!$C$26,0,C159),"")</f>
        <v>7.8344814257210044E-2</v>
      </c>
      <c r="J159">
        <f ca="1">IF(I159="","",VLOOKUP(D159,calc_2b!$C$8:$K$33,9,FALSE))</f>
        <v>1103</v>
      </c>
      <c r="K159">
        <f t="shared" ca="1" si="10"/>
        <v>86</v>
      </c>
    </row>
    <row r="160" spans="3:11">
      <c r="C160">
        <f t="shared" si="11"/>
        <v>9</v>
      </c>
      <c r="D160">
        <f t="shared" si="8"/>
        <v>2024</v>
      </c>
      <c r="E160" t="str">
        <f t="shared" si="9"/>
        <v>2024:9</v>
      </c>
      <c r="G160" t="str">
        <f>calc_1a!E158</f>
        <v/>
      </c>
      <c r="I160">
        <f ca="1">IF(G160="",OFFSET(calc_1d!$C$26,0,C160),"")</f>
        <v>1.4394622396019217E-3</v>
      </c>
      <c r="J160">
        <f ca="1">IF(I160="","",VLOOKUP(D160,calc_2b!$C$8:$K$33,9,FALSE))</f>
        <v>1103</v>
      </c>
      <c r="K160">
        <f t="shared" ca="1" si="10"/>
        <v>2</v>
      </c>
    </row>
    <row r="161" spans="3:11">
      <c r="C161">
        <f t="shared" si="11"/>
        <v>10</v>
      </c>
      <c r="D161">
        <f t="shared" si="8"/>
        <v>2024</v>
      </c>
      <c r="E161" t="str">
        <f t="shared" si="9"/>
        <v>2024:10</v>
      </c>
      <c r="G161" t="str">
        <f>calc_1a!E159</f>
        <v/>
      </c>
      <c r="I161">
        <f ca="1">IF(G161="",OFFSET(calc_1d!$C$26,0,C161),"")</f>
        <v>1.1786569387204548E-2</v>
      </c>
      <c r="J161">
        <f ca="1">IF(I161="","",VLOOKUP(D161,calc_2b!$C$8:$K$33,9,FALSE))</f>
        <v>1103</v>
      </c>
      <c r="K161">
        <f t="shared" ca="1" si="10"/>
        <v>13</v>
      </c>
    </row>
    <row r="162" spans="3:11">
      <c r="C162">
        <f t="shared" si="11"/>
        <v>11</v>
      </c>
      <c r="D162">
        <f t="shared" si="8"/>
        <v>2024</v>
      </c>
      <c r="E162" t="str">
        <f t="shared" si="9"/>
        <v>2024:11</v>
      </c>
      <c r="G162" t="str">
        <f>calc_1a!E160</f>
        <v/>
      </c>
      <c r="I162">
        <f ca="1">IF(G162="",OFFSET(calc_1d!$C$26,0,C162),"")</f>
        <v>3.6652753390194394E-2</v>
      </c>
      <c r="J162">
        <f ca="1">IF(I162="","",VLOOKUP(D162,calc_2b!$C$8:$K$33,9,FALSE))</f>
        <v>1103</v>
      </c>
      <c r="K162">
        <f t="shared" ca="1" si="10"/>
        <v>40</v>
      </c>
    </row>
    <row r="163" spans="3:11">
      <c r="C163">
        <f t="shared" si="11"/>
        <v>12</v>
      </c>
      <c r="D163">
        <f t="shared" si="8"/>
        <v>2024</v>
      </c>
      <c r="E163" t="str">
        <f t="shared" si="9"/>
        <v>2024:12</v>
      </c>
      <c r="G163" t="str">
        <f>calc_1a!E161</f>
        <v/>
      </c>
      <c r="I163">
        <f ca="1">IF(G163="",OFFSET(calc_1d!$C$26,0,C163),"")</f>
        <v>4.7109673296062887E-2</v>
      </c>
      <c r="J163">
        <f ca="1">IF(I163="","",VLOOKUP(D163,calc_2b!$C$8:$K$33,9,FALSE))</f>
        <v>1103</v>
      </c>
      <c r="K163">
        <f t="shared" ca="1" si="10"/>
        <v>52</v>
      </c>
    </row>
    <row r="164" spans="3:11">
      <c r="C164">
        <f t="shared" si="11"/>
        <v>1</v>
      </c>
      <c r="D164">
        <f t="shared" si="8"/>
        <v>2025</v>
      </c>
      <c r="E164" t="str">
        <f t="shared" si="9"/>
        <v>2025:1</v>
      </c>
      <c r="G164" t="str">
        <f>calc_1a!E162</f>
        <v/>
      </c>
      <c r="I164">
        <f ca="1">IF(G164="",OFFSET(calc_1d!$C$26,0,C164),"")</f>
        <v>0.13768872695167472</v>
      </c>
      <c r="J164">
        <f ca="1">IF(I164="","",VLOOKUP(D164,calc_2b!$C$8:$K$33,9,FALSE))</f>
        <v>986</v>
      </c>
      <c r="K164">
        <f t="shared" ca="1" si="10"/>
        <v>136</v>
      </c>
    </row>
    <row r="165" spans="3:11">
      <c r="C165">
        <f t="shared" si="11"/>
        <v>2</v>
      </c>
      <c r="D165">
        <f t="shared" si="8"/>
        <v>2025</v>
      </c>
      <c r="E165" t="str">
        <f t="shared" si="9"/>
        <v>2025:2</v>
      </c>
      <c r="G165" t="str">
        <f>calc_1a!E163</f>
        <v/>
      </c>
      <c r="I165">
        <f ca="1">IF(G165="",OFFSET(calc_1d!$C$26,0,C165),"")</f>
        <v>0.1240197838665292</v>
      </c>
      <c r="J165">
        <f ca="1">IF(I165="","",VLOOKUP(D165,calc_2b!$C$8:$K$33,9,FALSE))</f>
        <v>986</v>
      </c>
      <c r="K165">
        <f t="shared" ca="1" si="10"/>
        <v>122</v>
      </c>
    </row>
    <row r="166" spans="3:11">
      <c r="C166">
        <f t="shared" si="11"/>
        <v>3</v>
      </c>
      <c r="D166">
        <f t="shared" si="8"/>
        <v>2025</v>
      </c>
      <c r="E166" t="str">
        <f t="shared" si="9"/>
        <v>2025:3</v>
      </c>
      <c r="G166" t="str">
        <f>calc_1a!E164</f>
        <v/>
      </c>
      <c r="I166">
        <f ca="1">IF(G166="",OFFSET(calc_1d!$C$26,0,C166),"")</f>
        <v>0.1080905281737443</v>
      </c>
      <c r="J166">
        <f ca="1">IF(I166="","",VLOOKUP(D166,calc_2b!$C$8:$K$33,9,FALSE))</f>
        <v>986</v>
      </c>
      <c r="K166">
        <f t="shared" ca="1" si="10"/>
        <v>107</v>
      </c>
    </row>
    <row r="167" spans="3:11">
      <c r="C167">
        <f t="shared" si="11"/>
        <v>4</v>
      </c>
      <c r="D167">
        <f t="shared" si="8"/>
        <v>2025</v>
      </c>
      <c r="E167" t="str">
        <f t="shared" si="9"/>
        <v>2025:4</v>
      </c>
      <c r="G167" t="str">
        <f>calc_1a!E165</f>
        <v/>
      </c>
      <c r="I167">
        <f ca="1">IF(G167="",OFFSET(calc_1d!$C$26,0,C167),"")</f>
        <v>0.10691278634134274</v>
      </c>
      <c r="J167">
        <f ca="1">IF(I167="","",VLOOKUP(D167,calc_2b!$C$8:$K$33,9,FALSE))</f>
        <v>986</v>
      </c>
      <c r="K167">
        <f t="shared" ca="1" si="10"/>
        <v>105</v>
      </c>
    </row>
    <row r="168" spans="3:11">
      <c r="C168">
        <f t="shared" si="11"/>
        <v>5</v>
      </c>
      <c r="D168">
        <f t="shared" si="8"/>
        <v>2025</v>
      </c>
      <c r="E168" t="str">
        <f t="shared" si="9"/>
        <v>2025:5</v>
      </c>
      <c r="G168" t="str">
        <f>calc_1a!E166</f>
        <v/>
      </c>
      <c r="I168">
        <f ca="1">IF(G168="",OFFSET(calc_1d!$C$26,0,C168),"")</f>
        <v>0.10821266436377114</v>
      </c>
      <c r="J168">
        <f ca="1">IF(I168="","",VLOOKUP(D168,calc_2b!$C$8:$K$33,9,FALSE))</f>
        <v>986</v>
      </c>
      <c r="K168">
        <f t="shared" ca="1" si="10"/>
        <v>107</v>
      </c>
    </row>
    <row r="169" spans="3:11">
      <c r="C169">
        <f t="shared" si="11"/>
        <v>6</v>
      </c>
      <c r="D169">
        <f t="shared" si="8"/>
        <v>2025</v>
      </c>
      <c r="E169" t="str">
        <f t="shared" si="9"/>
        <v>2025:6</v>
      </c>
      <c r="G169" t="str">
        <f>calc_1a!E167</f>
        <v/>
      </c>
      <c r="I169">
        <f ca="1">IF(G169="",OFFSET(calc_1d!$C$26,0,C169),"")</f>
        <v>0.13832478685038588</v>
      </c>
      <c r="J169">
        <f ca="1">IF(I169="","",VLOOKUP(D169,calc_2b!$C$8:$K$33,9,FALSE))</f>
        <v>986</v>
      </c>
      <c r="K169">
        <f t="shared" ca="1" si="10"/>
        <v>136</v>
      </c>
    </row>
    <row r="170" spans="3:11">
      <c r="C170">
        <f t="shared" si="11"/>
        <v>7</v>
      </c>
      <c r="D170">
        <f t="shared" si="8"/>
        <v>2025</v>
      </c>
      <c r="E170" t="str">
        <f t="shared" si="9"/>
        <v>2025:7</v>
      </c>
      <c r="G170" t="str">
        <f>calc_1a!E168</f>
        <v/>
      </c>
      <c r="I170">
        <f ca="1">IF(G170="",OFFSET(calc_1d!$C$26,0,C170),"")</f>
        <v>0.10141745088227842</v>
      </c>
      <c r="J170">
        <f ca="1">IF(I170="","",VLOOKUP(D170,calc_2b!$C$8:$K$33,9,FALSE))</f>
        <v>986</v>
      </c>
      <c r="K170">
        <f t="shared" ca="1" si="10"/>
        <v>100</v>
      </c>
    </row>
    <row r="171" spans="3:11">
      <c r="C171">
        <f t="shared" si="11"/>
        <v>8</v>
      </c>
      <c r="D171">
        <f t="shared" si="8"/>
        <v>2025</v>
      </c>
      <c r="E171" t="str">
        <f t="shared" si="9"/>
        <v>2025:8</v>
      </c>
      <c r="G171" t="str">
        <f>calc_1a!E169</f>
        <v/>
      </c>
      <c r="I171">
        <f ca="1">IF(G171="",OFFSET(calc_1d!$C$26,0,C171),"")</f>
        <v>7.8344814257210044E-2</v>
      </c>
      <c r="J171">
        <f ca="1">IF(I171="","",VLOOKUP(D171,calc_2b!$C$8:$K$33,9,FALSE))</f>
        <v>986</v>
      </c>
      <c r="K171">
        <f t="shared" ca="1" si="10"/>
        <v>77</v>
      </c>
    </row>
    <row r="172" spans="3:11">
      <c r="C172">
        <f t="shared" si="11"/>
        <v>9</v>
      </c>
      <c r="D172">
        <f t="shared" si="8"/>
        <v>2025</v>
      </c>
      <c r="E172" t="str">
        <f t="shared" si="9"/>
        <v>2025:9</v>
      </c>
      <c r="G172" t="str">
        <f>calc_1a!E170</f>
        <v/>
      </c>
      <c r="I172">
        <f ca="1">IF(G172="",OFFSET(calc_1d!$C$26,0,C172),"")</f>
        <v>1.4394622396019217E-3</v>
      </c>
      <c r="J172">
        <f ca="1">IF(I172="","",VLOOKUP(D172,calc_2b!$C$8:$K$33,9,FALSE))</f>
        <v>986</v>
      </c>
      <c r="K172">
        <f t="shared" ca="1" si="10"/>
        <v>1</v>
      </c>
    </row>
    <row r="173" spans="3:11">
      <c r="C173">
        <f t="shared" si="11"/>
        <v>10</v>
      </c>
      <c r="D173">
        <f t="shared" si="8"/>
        <v>2025</v>
      </c>
      <c r="E173" t="str">
        <f t="shared" si="9"/>
        <v>2025:10</v>
      </c>
      <c r="G173" t="str">
        <f>calc_1a!E171</f>
        <v/>
      </c>
      <c r="I173">
        <f ca="1">IF(G173="",OFFSET(calc_1d!$C$26,0,C173),"")</f>
        <v>1.1786569387204548E-2</v>
      </c>
      <c r="J173">
        <f ca="1">IF(I173="","",VLOOKUP(D173,calc_2b!$C$8:$K$33,9,FALSE))</f>
        <v>986</v>
      </c>
      <c r="K173">
        <f t="shared" ca="1" si="10"/>
        <v>12</v>
      </c>
    </row>
    <row r="174" spans="3:11">
      <c r="C174">
        <f t="shared" si="11"/>
        <v>11</v>
      </c>
      <c r="D174">
        <f t="shared" si="8"/>
        <v>2025</v>
      </c>
      <c r="E174" t="str">
        <f t="shared" si="9"/>
        <v>2025:11</v>
      </c>
      <c r="G174" t="str">
        <f>calc_1a!E172</f>
        <v/>
      </c>
      <c r="I174">
        <f ca="1">IF(G174="",OFFSET(calc_1d!$C$26,0,C174),"")</f>
        <v>3.6652753390194394E-2</v>
      </c>
      <c r="J174">
        <f ca="1">IF(I174="","",VLOOKUP(D174,calc_2b!$C$8:$K$33,9,FALSE))</f>
        <v>986</v>
      </c>
      <c r="K174">
        <f t="shared" ca="1" si="10"/>
        <v>36</v>
      </c>
    </row>
    <row r="175" spans="3:11">
      <c r="C175">
        <f t="shared" si="11"/>
        <v>12</v>
      </c>
      <c r="D175">
        <f t="shared" si="8"/>
        <v>2025</v>
      </c>
      <c r="E175" t="str">
        <f t="shared" si="9"/>
        <v>2025:12</v>
      </c>
      <c r="G175" t="str">
        <f>calc_1a!E173</f>
        <v/>
      </c>
      <c r="I175">
        <f ca="1">IF(G175="",OFFSET(calc_1d!$C$26,0,C175),"")</f>
        <v>4.7109673296062887E-2</v>
      </c>
      <c r="J175">
        <f ca="1">IF(I175="","",VLOOKUP(D175,calc_2b!$C$8:$K$33,9,FALSE))</f>
        <v>986</v>
      </c>
      <c r="K175">
        <f t="shared" ca="1" si="10"/>
        <v>46</v>
      </c>
    </row>
    <row r="176" spans="3:11">
      <c r="C176">
        <f t="shared" si="11"/>
        <v>1</v>
      </c>
      <c r="D176">
        <f t="shared" si="8"/>
        <v>2026</v>
      </c>
      <c r="E176" t="str">
        <f t="shared" si="9"/>
        <v>2026:1</v>
      </c>
      <c r="G176" t="str">
        <f>calc_1a!E174</f>
        <v/>
      </c>
      <c r="I176">
        <f ca="1">IF(G176="",OFFSET(calc_1d!$C$26,0,C176),"")</f>
        <v>0.13768872695167472</v>
      </c>
      <c r="J176">
        <f ca="1">IF(I176="","",VLOOKUP(D176,calc_2b!$C$8:$K$33,9,FALSE))</f>
        <v>924</v>
      </c>
      <c r="K176">
        <f t="shared" ca="1" si="10"/>
        <v>127</v>
      </c>
    </row>
    <row r="177" spans="3:11">
      <c r="C177">
        <f t="shared" si="11"/>
        <v>2</v>
      </c>
      <c r="D177">
        <f t="shared" si="8"/>
        <v>2026</v>
      </c>
      <c r="E177" t="str">
        <f t="shared" si="9"/>
        <v>2026:2</v>
      </c>
      <c r="G177" t="str">
        <f>calc_1a!E175</f>
        <v/>
      </c>
      <c r="I177">
        <f ca="1">IF(G177="",OFFSET(calc_1d!$C$26,0,C177),"")</f>
        <v>0.1240197838665292</v>
      </c>
      <c r="J177">
        <f ca="1">IF(I177="","",VLOOKUP(D177,calc_2b!$C$8:$K$33,9,FALSE))</f>
        <v>924</v>
      </c>
      <c r="K177">
        <f t="shared" ca="1" si="10"/>
        <v>115</v>
      </c>
    </row>
    <row r="178" spans="3:11">
      <c r="C178">
        <f t="shared" si="11"/>
        <v>3</v>
      </c>
      <c r="D178">
        <f t="shared" si="8"/>
        <v>2026</v>
      </c>
      <c r="E178" t="str">
        <f t="shared" si="9"/>
        <v>2026:3</v>
      </c>
      <c r="G178" t="str">
        <f>calc_1a!E176</f>
        <v/>
      </c>
      <c r="I178">
        <f ca="1">IF(G178="",OFFSET(calc_1d!$C$26,0,C178),"")</f>
        <v>0.1080905281737443</v>
      </c>
      <c r="J178">
        <f ca="1">IF(I178="","",VLOOKUP(D178,calc_2b!$C$8:$K$33,9,FALSE))</f>
        <v>924</v>
      </c>
      <c r="K178">
        <f t="shared" ca="1" si="10"/>
        <v>100</v>
      </c>
    </row>
    <row r="179" spans="3:11">
      <c r="C179">
        <f t="shared" si="11"/>
        <v>4</v>
      </c>
      <c r="D179">
        <f t="shared" si="8"/>
        <v>2026</v>
      </c>
      <c r="E179" t="str">
        <f t="shared" si="9"/>
        <v>2026:4</v>
      </c>
      <c r="G179" t="str">
        <f>calc_1a!E177</f>
        <v/>
      </c>
      <c r="I179">
        <f ca="1">IF(G179="",OFFSET(calc_1d!$C$26,0,C179),"")</f>
        <v>0.10691278634134274</v>
      </c>
      <c r="J179">
        <f ca="1">IF(I179="","",VLOOKUP(D179,calc_2b!$C$8:$K$33,9,FALSE))</f>
        <v>924</v>
      </c>
      <c r="K179">
        <f t="shared" ca="1" si="10"/>
        <v>99</v>
      </c>
    </row>
    <row r="180" spans="3:11">
      <c r="C180">
        <f t="shared" si="11"/>
        <v>5</v>
      </c>
      <c r="D180">
        <f t="shared" si="8"/>
        <v>2026</v>
      </c>
      <c r="E180" t="str">
        <f t="shared" si="9"/>
        <v>2026:5</v>
      </c>
      <c r="G180" t="str">
        <f>calc_1a!E178</f>
        <v/>
      </c>
      <c r="I180">
        <f ca="1">IF(G180="",OFFSET(calc_1d!$C$26,0,C180),"")</f>
        <v>0.10821266436377114</v>
      </c>
      <c r="J180">
        <f ca="1">IF(I180="","",VLOOKUP(D180,calc_2b!$C$8:$K$33,9,FALSE))</f>
        <v>924</v>
      </c>
      <c r="K180">
        <f t="shared" ca="1" si="10"/>
        <v>100</v>
      </c>
    </row>
    <row r="181" spans="3:11">
      <c r="C181">
        <f t="shared" si="11"/>
        <v>6</v>
      </c>
      <c r="D181">
        <f t="shared" si="8"/>
        <v>2026</v>
      </c>
      <c r="E181" t="str">
        <f t="shared" si="9"/>
        <v>2026:6</v>
      </c>
      <c r="G181" t="str">
        <f>calc_1a!E179</f>
        <v/>
      </c>
      <c r="I181">
        <f ca="1">IF(G181="",OFFSET(calc_1d!$C$26,0,C181),"")</f>
        <v>0.13832478685038588</v>
      </c>
      <c r="J181">
        <f ca="1">IF(I181="","",VLOOKUP(D181,calc_2b!$C$8:$K$33,9,FALSE))</f>
        <v>924</v>
      </c>
      <c r="K181">
        <f t="shared" ca="1" si="10"/>
        <v>128</v>
      </c>
    </row>
    <row r="182" spans="3:11">
      <c r="C182">
        <f t="shared" si="11"/>
        <v>7</v>
      </c>
      <c r="D182">
        <f t="shared" si="8"/>
        <v>2026</v>
      </c>
      <c r="E182" t="str">
        <f t="shared" si="9"/>
        <v>2026:7</v>
      </c>
      <c r="G182" t="str">
        <f>calc_1a!E180</f>
        <v/>
      </c>
      <c r="I182">
        <f ca="1">IF(G182="",OFFSET(calc_1d!$C$26,0,C182),"")</f>
        <v>0.10141745088227842</v>
      </c>
      <c r="J182">
        <f ca="1">IF(I182="","",VLOOKUP(D182,calc_2b!$C$8:$K$33,9,FALSE))</f>
        <v>924</v>
      </c>
      <c r="K182">
        <f t="shared" ca="1" si="10"/>
        <v>94</v>
      </c>
    </row>
    <row r="183" spans="3:11">
      <c r="C183">
        <f t="shared" si="11"/>
        <v>8</v>
      </c>
      <c r="D183">
        <f t="shared" si="8"/>
        <v>2026</v>
      </c>
      <c r="E183" t="str">
        <f t="shared" si="9"/>
        <v>2026:8</v>
      </c>
      <c r="G183" t="str">
        <f>calc_1a!E181</f>
        <v/>
      </c>
      <c r="I183">
        <f ca="1">IF(G183="",OFFSET(calc_1d!$C$26,0,C183),"")</f>
        <v>7.8344814257210044E-2</v>
      </c>
      <c r="J183">
        <f ca="1">IF(I183="","",VLOOKUP(D183,calc_2b!$C$8:$K$33,9,FALSE))</f>
        <v>924</v>
      </c>
      <c r="K183">
        <f t="shared" ca="1" si="10"/>
        <v>72</v>
      </c>
    </row>
    <row r="184" spans="3:11">
      <c r="C184">
        <f t="shared" si="11"/>
        <v>9</v>
      </c>
      <c r="D184">
        <f t="shared" si="8"/>
        <v>2026</v>
      </c>
      <c r="E184" t="str">
        <f t="shared" si="9"/>
        <v>2026:9</v>
      </c>
      <c r="G184" t="str">
        <f>calc_1a!E182</f>
        <v/>
      </c>
      <c r="I184">
        <f ca="1">IF(G184="",OFFSET(calc_1d!$C$26,0,C184),"")</f>
        <v>1.4394622396019217E-3</v>
      </c>
      <c r="J184">
        <f ca="1">IF(I184="","",VLOOKUP(D184,calc_2b!$C$8:$K$33,9,FALSE))</f>
        <v>924</v>
      </c>
      <c r="K184">
        <f t="shared" ca="1" si="10"/>
        <v>1</v>
      </c>
    </row>
    <row r="185" spans="3:11">
      <c r="C185">
        <f t="shared" si="11"/>
        <v>10</v>
      </c>
      <c r="D185">
        <f t="shared" si="8"/>
        <v>2026</v>
      </c>
      <c r="E185" t="str">
        <f t="shared" si="9"/>
        <v>2026:10</v>
      </c>
      <c r="G185" t="str">
        <f>calc_1a!E183</f>
        <v/>
      </c>
      <c r="I185">
        <f ca="1">IF(G185="",OFFSET(calc_1d!$C$26,0,C185),"")</f>
        <v>1.1786569387204548E-2</v>
      </c>
      <c r="J185">
        <f ca="1">IF(I185="","",VLOOKUP(D185,calc_2b!$C$8:$K$33,9,FALSE))</f>
        <v>924</v>
      </c>
      <c r="K185">
        <f t="shared" ca="1" si="10"/>
        <v>11</v>
      </c>
    </row>
    <row r="186" spans="3:11">
      <c r="C186">
        <f t="shared" si="11"/>
        <v>11</v>
      </c>
      <c r="D186">
        <f t="shared" si="8"/>
        <v>2026</v>
      </c>
      <c r="E186" t="str">
        <f t="shared" si="9"/>
        <v>2026:11</v>
      </c>
      <c r="G186" t="str">
        <f>calc_1a!E184</f>
        <v/>
      </c>
      <c r="I186">
        <f ca="1">IF(G186="",OFFSET(calc_1d!$C$26,0,C186),"")</f>
        <v>3.6652753390194394E-2</v>
      </c>
      <c r="J186">
        <f ca="1">IF(I186="","",VLOOKUP(D186,calc_2b!$C$8:$K$33,9,FALSE))</f>
        <v>924</v>
      </c>
      <c r="K186">
        <f t="shared" ca="1" si="10"/>
        <v>34</v>
      </c>
    </row>
    <row r="187" spans="3:11">
      <c r="C187">
        <f t="shared" si="11"/>
        <v>12</v>
      </c>
      <c r="D187">
        <f t="shared" si="8"/>
        <v>2026</v>
      </c>
      <c r="E187" t="str">
        <f t="shared" si="9"/>
        <v>2026:12</v>
      </c>
      <c r="G187" t="str">
        <f>calc_1a!E185</f>
        <v/>
      </c>
      <c r="I187">
        <f ca="1">IF(G187="",OFFSET(calc_1d!$C$26,0,C187),"")</f>
        <v>4.7109673296062887E-2</v>
      </c>
      <c r="J187">
        <f ca="1">IF(I187="","",VLOOKUP(D187,calc_2b!$C$8:$K$33,9,FALSE))</f>
        <v>924</v>
      </c>
      <c r="K187">
        <f t="shared" ca="1" si="10"/>
        <v>44</v>
      </c>
    </row>
    <row r="188" spans="3:11">
      <c r="C188">
        <f t="shared" si="11"/>
        <v>1</v>
      </c>
      <c r="D188">
        <f t="shared" si="8"/>
        <v>2027</v>
      </c>
      <c r="E188" t="str">
        <f t="shared" si="9"/>
        <v>2027:1</v>
      </c>
      <c r="G188" t="str">
        <f>calc_1a!E186</f>
        <v/>
      </c>
      <c r="I188">
        <f ca="1">IF(G188="",OFFSET(calc_1d!$C$26,0,C188),"")</f>
        <v>0.13768872695167472</v>
      </c>
      <c r="J188">
        <f ca="1">IF(I188="","",VLOOKUP(D188,calc_2b!$C$8:$K$33,9,FALSE))</f>
        <v>885</v>
      </c>
      <c r="K188">
        <f t="shared" ca="1" si="10"/>
        <v>122</v>
      </c>
    </row>
    <row r="189" spans="3:11">
      <c r="C189">
        <f t="shared" si="11"/>
        <v>2</v>
      </c>
      <c r="D189">
        <f t="shared" si="8"/>
        <v>2027</v>
      </c>
      <c r="E189" t="str">
        <f t="shared" si="9"/>
        <v>2027:2</v>
      </c>
      <c r="G189" t="str">
        <f>calc_1a!E187</f>
        <v/>
      </c>
      <c r="I189">
        <f ca="1">IF(G189="",OFFSET(calc_1d!$C$26,0,C189),"")</f>
        <v>0.1240197838665292</v>
      </c>
      <c r="J189">
        <f ca="1">IF(I189="","",VLOOKUP(D189,calc_2b!$C$8:$K$33,9,FALSE))</f>
        <v>885</v>
      </c>
      <c r="K189">
        <f t="shared" ca="1" si="10"/>
        <v>110</v>
      </c>
    </row>
    <row r="190" spans="3:11">
      <c r="C190">
        <f t="shared" si="11"/>
        <v>3</v>
      </c>
      <c r="D190">
        <f t="shared" si="8"/>
        <v>2027</v>
      </c>
      <c r="E190" t="str">
        <f t="shared" si="9"/>
        <v>2027:3</v>
      </c>
      <c r="G190" t="str">
        <f>calc_1a!E188</f>
        <v/>
      </c>
      <c r="I190">
        <f ca="1">IF(G190="",OFFSET(calc_1d!$C$26,0,C190),"")</f>
        <v>0.1080905281737443</v>
      </c>
      <c r="J190">
        <f ca="1">IF(I190="","",VLOOKUP(D190,calc_2b!$C$8:$K$33,9,FALSE))</f>
        <v>885</v>
      </c>
      <c r="K190">
        <f t="shared" ca="1" si="10"/>
        <v>96</v>
      </c>
    </row>
    <row r="191" spans="3:11">
      <c r="C191">
        <f t="shared" si="11"/>
        <v>4</v>
      </c>
      <c r="D191">
        <f t="shared" si="8"/>
        <v>2027</v>
      </c>
      <c r="E191" t="str">
        <f t="shared" si="9"/>
        <v>2027:4</v>
      </c>
      <c r="G191" t="str">
        <f>calc_1a!E189</f>
        <v/>
      </c>
      <c r="I191">
        <f ca="1">IF(G191="",OFFSET(calc_1d!$C$26,0,C191),"")</f>
        <v>0.10691278634134274</v>
      </c>
      <c r="J191">
        <f ca="1">IF(I191="","",VLOOKUP(D191,calc_2b!$C$8:$K$33,9,FALSE))</f>
        <v>885</v>
      </c>
      <c r="K191">
        <f t="shared" ca="1" si="10"/>
        <v>95</v>
      </c>
    </row>
    <row r="192" spans="3:11">
      <c r="C192">
        <f t="shared" si="11"/>
        <v>5</v>
      </c>
      <c r="D192">
        <f t="shared" si="8"/>
        <v>2027</v>
      </c>
      <c r="E192" t="str">
        <f t="shared" si="9"/>
        <v>2027:5</v>
      </c>
      <c r="G192" t="str">
        <f>calc_1a!E190</f>
        <v/>
      </c>
      <c r="I192">
        <f ca="1">IF(G192="",OFFSET(calc_1d!$C$26,0,C192),"")</f>
        <v>0.10821266436377114</v>
      </c>
      <c r="J192">
        <f ca="1">IF(I192="","",VLOOKUP(D192,calc_2b!$C$8:$K$33,9,FALSE))</f>
        <v>885</v>
      </c>
      <c r="K192">
        <f t="shared" ca="1" si="10"/>
        <v>96</v>
      </c>
    </row>
    <row r="193" spans="3:11">
      <c r="C193">
        <f t="shared" si="11"/>
        <v>6</v>
      </c>
      <c r="D193">
        <f t="shared" si="8"/>
        <v>2027</v>
      </c>
      <c r="E193" t="str">
        <f t="shared" si="9"/>
        <v>2027:6</v>
      </c>
      <c r="G193" t="str">
        <f>calc_1a!E191</f>
        <v/>
      </c>
      <c r="I193">
        <f ca="1">IF(G193="",OFFSET(calc_1d!$C$26,0,C193),"")</f>
        <v>0.13832478685038588</v>
      </c>
      <c r="J193">
        <f ca="1">IF(I193="","",VLOOKUP(D193,calc_2b!$C$8:$K$33,9,FALSE))</f>
        <v>885</v>
      </c>
      <c r="K193">
        <f t="shared" ca="1" si="10"/>
        <v>122</v>
      </c>
    </row>
    <row r="194" spans="3:11">
      <c r="C194">
        <f t="shared" si="11"/>
        <v>7</v>
      </c>
      <c r="D194">
        <f t="shared" si="8"/>
        <v>2027</v>
      </c>
      <c r="E194" t="str">
        <f t="shared" si="9"/>
        <v>2027:7</v>
      </c>
      <c r="G194" t="str">
        <f>calc_1a!E192</f>
        <v/>
      </c>
      <c r="I194">
        <f ca="1">IF(G194="",OFFSET(calc_1d!$C$26,0,C194),"")</f>
        <v>0.10141745088227842</v>
      </c>
      <c r="J194">
        <f ca="1">IF(I194="","",VLOOKUP(D194,calc_2b!$C$8:$K$33,9,FALSE))</f>
        <v>885</v>
      </c>
      <c r="K194">
        <f t="shared" ca="1" si="10"/>
        <v>90</v>
      </c>
    </row>
    <row r="195" spans="3:11">
      <c r="C195">
        <f t="shared" si="11"/>
        <v>8</v>
      </c>
      <c r="D195">
        <f t="shared" si="8"/>
        <v>2027</v>
      </c>
      <c r="E195" t="str">
        <f t="shared" si="9"/>
        <v>2027:8</v>
      </c>
      <c r="G195" t="str">
        <f>calc_1a!E193</f>
        <v/>
      </c>
      <c r="I195">
        <f ca="1">IF(G195="",OFFSET(calc_1d!$C$26,0,C195),"")</f>
        <v>7.8344814257210044E-2</v>
      </c>
      <c r="J195">
        <f ca="1">IF(I195="","",VLOOKUP(D195,calc_2b!$C$8:$K$33,9,FALSE))</f>
        <v>885</v>
      </c>
      <c r="K195">
        <f t="shared" ca="1" si="10"/>
        <v>69</v>
      </c>
    </row>
    <row r="196" spans="3:11">
      <c r="C196">
        <f t="shared" si="11"/>
        <v>9</v>
      </c>
      <c r="D196">
        <f t="shared" si="8"/>
        <v>2027</v>
      </c>
      <c r="E196" t="str">
        <f t="shared" si="9"/>
        <v>2027:9</v>
      </c>
      <c r="G196" t="str">
        <f>calc_1a!E194</f>
        <v/>
      </c>
      <c r="I196">
        <f ca="1">IF(G196="",OFFSET(calc_1d!$C$26,0,C196),"")</f>
        <v>1.4394622396019217E-3</v>
      </c>
      <c r="J196">
        <f ca="1">IF(I196="","",VLOOKUP(D196,calc_2b!$C$8:$K$33,9,FALSE))</f>
        <v>885</v>
      </c>
      <c r="K196">
        <f t="shared" ca="1" si="10"/>
        <v>1</v>
      </c>
    </row>
    <row r="197" spans="3:11">
      <c r="C197">
        <f t="shared" si="11"/>
        <v>10</v>
      </c>
      <c r="D197">
        <f t="shared" si="8"/>
        <v>2027</v>
      </c>
      <c r="E197" t="str">
        <f t="shared" si="9"/>
        <v>2027:10</v>
      </c>
      <c r="G197" t="str">
        <f>calc_1a!E195</f>
        <v/>
      </c>
      <c r="I197">
        <f ca="1">IF(G197="",OFFSET(calc_1d!$C$26,0,C197),"")</f>
        <v>1.1786569387204548E-2</v>
      </c>
      <c r="J197">
        <f ca="1">IF(I197="","",VLOOKUP(D197,calc_2b!$C$8:$K$33,9,FALSE))</f>
        <v>885</v>
      </c>
      <c r="K197">
        <f t="shared" ca="1" si="10"/>
        <v>10</v>
      </c>
    </row>
    <row r="198" spans="3:11">
      <c r="C198">
        <f t="shared" si="11"/>
        <v>11</v>
      </c>
      <c r="D198">
        <f t="shared" si="8"/>
        <v>2027</v>
      </c>
      <c r="E198" t="str">
        <f t="shared" si="9"/>
        <v>2027:11</v>
      </c>
      <c r="G198" t="str">
        <f>calc_1a!E196</f>
        <v/>
      </c>
      <c r="I198">
        <f ca="1">IF(G198="",OFFSET(calc_1d!$C$26,0,C198),"")</f>
        <v>3.6652753390194394E-2</v>
      </c>
      <c r="J198">
        <f ca="1">IF(I198="","",VLOOKUP(D198,calc_2b!$C$8:$K$33,9,FALSE))</f>
        <v>885</v>
      </c>
      <c r="K198">
        <f t="shared" ca="1" si="10"/>
        <v>32</v>
      </c>
    </row>
    <row r="199" spans="3:11">
      <c r="C199">
        <f t="shared" si="11"/>
        <v>12</v>
      </c>
      <c r="D199">
        <f t="shared" si="8"/>
        <v>2027</v>
      </c>
      <c r="E199" t="str">
        <f t="shared" si="9"/>
        <v>2027:12</v>
      </c>
      <c r="G199" t="str">
        <f>calc_1a!E197</f>
        <v/>
      </c>
      <c r="I199">
        <f ca="1">IF(G199="",OFFSET(calc_1d!$C$26,0,C199),"")</f>
        <v>4.7109673296062887E-2</v>
      </c>
      <c r="J199">
        <f ca="1">IF(I199="","",VLOOKUP(D199,calc_2b!$C$8:$K$33,9,FALSE))</f>
        <v>885</v>
      </c>
      <c r="K199">
        <f t="shared" ca="1" si="10"/>
        <v>42</v>
      </c>
    </row>
    <row r="200" spans="3:11">
      <c r="C200">
        <f t="shared" si="11"/>
        <v>1</v>
      </c>
      <c r="D200">
        <f t="shared" si="8"/>
        <v>2028</v>
      </c>
      <c r="E200" t="str">
        <f t="shared" si="9"/>
        <v>2028:1</v>
      </c>
      <c r="G200" t="str">
        <f>calc_1a!E198</f>
        <v/>
      </c>
      <c r="I200">
        <f ca="1">IF(G200="",OFFSET(calc_1d!$C$26,0,C200),"")</f>
        <v>0.13768872695167472</v>
      </c>
      <c r="J200">
        <f ca="1">IF(I200="","",VLOOKUP(D200,calc_2b!$C$8:$K$33,9,FALSE))</f>
        <v>861</v>
      </c>
      <c r="K200">
        <f t="shared" ca="1" si="10"/>
        <v>119</v>
      </c>
    </row>
    <row r="201" spans="3:11">
      <c r="C201">
        <f t="shared" si="11"/>
        <v>2</v>
      </c>
      <c r="D201">
        <f t="shared" ref="D201:D264" si="12">IF(C201=1,D200+1,D200)</f>
        <v>2028</v>
      </c>
      <c r="E201" t="str">
        <f t="shared" ref="E201:E264" si="13">D201&amp;":"&amp;C201</f>
        <v>2028:2</v>
      </c>
      <c r="G201" t="str">
        <f>calc_1a!E199</f>
        <v/>
      </c>
      <c r="I201">
        <f ca="1">IF(G201="",OFFSET(calc_1d!$C$26,0,C201),"")</f>
        <v>0.1240197838665292</v>
      </c>
      <c r="J201">
        <f ca="1">IF(I201="","",VLOOKUP(D201,calc_2b!$C$8:$K$33,9,FALSE))</f>
        <v>861</v>
      </c>
      <c r="K201">
        <f t="shared" ref="K201:K264" ca="1" si="14">IF(J201="","",ROUND(I201*J201,0))</f>
        <v>107</v>
      </c>
    </row>
    <row r="202" spans="3:11">
      <c r="C202">
        <f t="shared" ref="C202:C265" si="15">IF(C201=12,1,C201+1)</f>
        <v>3</v>
      </c>
      <c r="D202">
        <f t="shared" si="12"/>
        <v>2028</v>
      </c>
      <c r="E202" t="str">
        <f t="shared" si="13"/>
        <v>2028:3</v>
      </c>
      <c r="G202" t="str">
        <f>calc_1a!E200</f>
        <v/>
      </c>
      <c r="I202">
        <f ca="1">IF(G202="",OFFSET(calc_1d!$C$26,0,C202),"")</f>
        <v>0.1080905281737443</v>
      </c>
      <c r="J202">
        <f ca="1">IF(I202="","",VLOOKUP(D202,calc_2b!$C$8:$K$33,9,FALSE))</f>
        <v>861</v>
      </c>
      <c r="K202">
        <f t="shared" ca="1" si="14"/>
        <v>93</v>
      </c>
    </row>
    <row r="203" spans="3:11">
      <c r="C203">
        <f t="shared" si="15"/>
        <v>4</v>
      </c>
      <c r="D203">
        <f t="shared" si="12"/>
        <v>2028</v>
      </c>
      <c r="E203" t="str">
        <f t="shared" si="13"/>
        <v>2028:4</v>
      </c>
      <c r="G203" t="str">
        <f>calc_1a!E201</f>
        <v/>
      </c>
      <c r="I203">
        <f ca="1">IF(G203="",OFFSET(calc_1d!$C$26,0,C203),"")</f>
        <v>0.10691278634134274</v>
      </c>
      <c r="J203">
        <f ca="1">IF(I203="","",VLOOKUP(D203,calc_2b!$C$8:$K$33,9,FALSE))</f>
        <v>861</v>
      </c>
      <c r="K203">
        <f t="shared" ca="1" si="14"/>
        <v>92</v>
      </c>
    </row>
    <row r="204" spans="3:11">
      <c r="C204">
        <f t="shared" si="15"/>
        <v>5</v>
      </c>
      <c r="D204">
        <f t="shared" si="12"/>
        <v>2028</v>
      </c>
      <c r="E204" t="str">
        <f t="shared" si="13"/>
        <v>2028:5</v>
      </c>
      <c r="G204" t="str">
        <f>calc_1a!E202</f>
        <v/>
      </c>
      <c r="I204">
        <f ca="1">IF(G204="",OFFSET(calc_1d!$C$26,0,C204),"")</f>
        <v>0.10821266436377114</v>
      </c>
      <c r="J204">
        <f ca="1">IF(I204="","",VLOOKUP(D204,calc_2b!$C$8:$K$33,9,FALSE))</f>
        <v>861</v>
      </c>
      <c r="K204">
        <f t="shared" ca="1" si="14"/>
        <v>93</v>
      </c>
    </row>
    <row r="205" spans="3:11">
      <c r="C205">
        <f t="shared" si="15"/>
        <v>6</v>
      </c>
      <c r="D205">
        <f t="shared" si="12"/>
        <v>2028</v>
      </c>
      <c r="E205" t="str">
        <f t="shared" si="13"/>
        <v>2028:6</v>
      </c>
      <c r="G205" t="str">
        <f>calc_1a!E203</f>
        <v/>
      </c>
      <c r="I205">
        <f ca="1">IF(G205="",OFFSET(calc_1d!$C$26,0,C205),"")</f>
        <v>0.13832478685038588</v>
      </c>
      <c r="J205">
        <f ca="1">IF(I205="","",VLOOKUP(D205,calc_2b!$C$8:$K$33,9,FALSE))</f>
        <v>861</v>
      </c>
      <c r="K205">
        <f t="shared" ca="1" si="14"/>
        <v>119</v>
      </c>
    </row>
    <row r="206" spans="3:11">
      <c r="C206">
        <f t="shared" si="15"/>
        <v>7</v>
      </c>
      <c r="D206">
        <f t="shared" si="12"/>
        <v>2028</v>
      </c>
      <c r="E206" t="str">
        <f t="shared" si="13"/>
        <v>2028:7</v>
      </c>
      <c r="G206" t="str">
        <f>calc_1a!E204</f>
        <v/>
      </c>
      <c r="I206">
        <f ca="1">IF(G206="",OFFSET(calc_1d!$C$26,0,C206),"")</f>
        <v>0.10141745088227842</v>
      </c>
      <c r="J206">
        <f ca="1">IF(I206="","",VLOOKUP(D206,calc_2b!$C$8:$K$33,9,FALSE))</f>
        <v>861</v>
      </c>
      <c r="K206">
        <f t="shared" ca="1" si="14"/>
        <v>87</v>
      </c>
    </row>
    <row r="207" spans="3:11">
      <c r="C207">
        <f t="shared" si="15"/>
        <v>8</v>
      </c>
      <c r="D207">
        <f t="shared" si="12"/>
        <v>2028</v>
      </c>
      <c r="E207" t="str">
        <f t="shared" si="13"/>
        <v>2028:8</v>
      </c>
      <c r="G207" t="str">
        <f>calc_1a!E205</f>
        <v/>
      </c>
      <c r="I207">
        <f ca="1">IF(G207="",OFFSET(calc_1d!$C$26,0,C207),"")</f>
        <v>7.8344814257210044E-2</v>
      </c>
      <c r="J207">
        <f ca="1">IF(I207="","",VLOOKUP(D207,calc_2b!$C$8:$K$33,9,FALSE))</f>
        <v>861</v>
      </c>
      <c r="K207">
        <f t="shared" ca="1" si="14"/>
        <v>67</v>
      </c>
    </row>
    <row r="208" spans="3:11">
      <c r="C208">
        <f t="shared" si="15"/>
        <v>9</v>
      </c>
      <c r="D208">
        <f t="shared" si="12"/>
        <v>2028</v>
      </c>
      <c r="E208" t="str">
        <f t="shared" si="13"/>
        <v>2028:9</v>
      </c>
      <c r="G208" t="str">
        <f>calc_1a!E206</f>
        <v/>
      </c>
      <c r="I208">
        <f ca="1">IF(G208="",OFFSET(calc_1d!$C$26,0,C208),"")</f>
        <v>1.4394622396019217E-3</v>
      </c>
      <c r="J208">
        <f ca="1">IF(I208="","",VLOOKUP(D208,calc_2b!$C$8:$K$33,9,FALSE))</f>
        <v>861</v>
      </c>
      <c r="K208">
        <f t="shared" ca="1" si="14"/>
        <v>1</v>
      </c>
    </row>
    <row r="209" spans="3:11">
      <c r="C209">
        <f t="shared" si="15"/>
        <v>10</v>
      </c>
      <c r="D209">
        <f t="shared" si="12"/>
        <v>2028</v>
      </c>
      <c r="E209" t="str">
        <f t="shared" si="13"/>
        <v>2028:10</v>
      </c>
      <c r="G209" t="str">
        <f>calc_1a!E207</f>
        <v/>
      </c>
      <c r="I209">
        <f ca="1">IF(G209="",OFFSET(calc_1d!$C$26,0,C209),"")</f>
        <v>1.1786569387204548E-2</v>
      </c>
      <c r="J209">
        <f ca="1">IF(I209="","",VLOOKUP(D209,calc_2b!$C$8:$K$33,9,FALSE))</f>
        <v>861</v>
      </c>
      <c r="K209">
        <f t="shared" ca="1" si="14"/>
        <v>10</v>
      </c>
    </row>
    <row r="210" spans="3:11">
      <c r="C210">
        <f t="shared" si="15"/>
        <v>11</v>
      </c>
      <c r="D210">
        <f t="shared" si="12"/>
        <v>2028</v>
      </c>
      <c r="E210" t="str">
        <f t="shared" si="13"/>
        <v>2028:11</v>
      </c>
      <c r="G210" t="str">
        <f>calc_1a!E208</f>
        <v/>
      </c>
      <c r="I210">
        <f ca="1">IF(G210="",OFFSET(calc_1d!$C$26,0,C210),"")</f>
        <v>3.6652753390194394E-2</v>
      </c>
      <c r="J210">
        <f ca="1">IF(I210="","",VLOOKUP(D210,calc_2b!$C$8:$K$33,9,FALSE))</f>
        <v>861</v>
      </c>
      <c r="K210">
        <f t="shared" ca="1" si="14"/>
        <v>32</v>
      </c>
    </row>
    <row r="211" spans="3:11">
      <c r="C211">
        <f t="shared" si="15"/>
        <v>12</v>
      </c>
      <c r="D211">
        <f t="shared" si="12"/>
        <v>2028</v>
      </c>
      <c r="E211" t="str">
        <f t="shared" si="13"/>
        <v>2028:12</v>
      </c>
      <c r="G211" t="str">
        <f>calc_1a!E209</f>
        <v/>
      </c>
      <c r="I211">
        <f ca="1">IF(G211="",OFFSET(calc_1d!$C$26,0,C211),"")</f>
        <v>4.7109673296062887E-2</v>
      </c>
      <c r="J211">
        <f ca="1">IF(I211="","",VLOOKUP(D211,calc_2b!$C$8:$K$33,9,FALSE))</f>
        <v>861</v>
      </c>
      <c r="K211">
        <f t="shared" ca="1" si="14"/>
        <v>41</v>
      </c>
    </row>
    <row r="212" spans="3:11">
      <c r="C212">
        <f t="shared" si="15"/>
        <v>1</v>
      </c>
      <c r="D212">
        <f t="shared" si="12"/>
        <v>2029</v>
      </c>
      <c r="E212" t="str">
        <f t="shared" si="13"/>
        <v>2029:1</v>
      </c>
      <c r="G212" t="str">
        <f>calc_1a!E210</f>
        <v/>
      </c>
      <c r="I212">
        <f ca="1">IF(G212="",OFFSET(calc_1d!$C$26,0,C212),"")</f>
        <v>0.13768872695167472</v>
      </c>
      <c r="J212">
        <f ca="1">IF(I212="","",VLOOKUP(D212,calc_2b!$C$8:$K$33,9,FALSE))</f>
        <v>897</v>
      </c>
      <c r="K212">
        <f t="shared" ca="1" si="14"/>
        <v>124</v>
      </c>
    </row>
    <row r="213" spans="3:11">
      <c r="C213">
        <f t="shared" si="15"/>
        <v>2</v>
      </c>
      <c r="D213">
        <f t="shared" si="12"/>
        <v>2029</v>
      </c>
      <c r="E213" t="str">
        <f t="shared" si="13"/>
        <v>2029:2</v>
      </c>
      <c r="G213" t="str">
        <f>calc_1a!E211</f>
        <v/>
      </c>
      <c r="I213">
        <f ca="1">IF(G213="",OFFSET(calc_1d!$C$26,0,C213),"")</f>
        <v>0.1240197838665292</v>
      </c>
      <c r="J213">
        <f ca="1">IF(I213="","",VLOOKUP(D213,calc_2b!$C$8:$K$33,9,FALSE))</f>
        <v>897</v>
      </c>
      <c r="K213">
        <f t="shared" ca="1" si="14"/>
        <v>111</v>
      </c>
    </row>
    <row r="214" spans="3:11">
      <c r="C214">
        <f t="shared" si="15"/>
        <v>3</v>
      </c>
      <c r="D214">
        <f t="shared" si="12"/>
        <v>2029</v>
      </c>
      <c r="E214" t="str">
        <f t="shared" si="13"/>
        <v>2029:3</v>
      </c>
      <c r="G214" t="str">
        <f>calc_1a!E212</f>
        <v/>
      </c>
      <c r="I214">
        <f ca="1">IF(G214="",OFFSET(calc_1d!$C$26,0,C214),"")</f>
        <v>0.1080905281737443</v>
      </c>
      <c r="J214">
        <f ca="1">IF(I214="","",VLOOKUP(D214,calc_2b!$C$8:$K$33,9,FALSE))</f>
        <v>897</v>
      </c>
      <c r="K214">
        <f t="shared" ca="1" si="14"/>
        <v>97</v>
      </c>
    </row>
    <row r="215" spans="3:11">
      <c r="C215">
        <f t="shared" si="15"/>
        <v>4</v>
      </c>
      <c r="D215">
        <f t="shared" si="12"/>
        <v>2029</v>
      </c>
      <c r="E215" t="str">
        <f t="shared" si="13"/>
        <v>2029:4</v>
      </c>
      <c r="G215" t="str">
        <f>calc_1a!E213</f>
        <v/>
      </c>
      <c r="I215">
        <f ca="1">IF(G215="",OFFSET(calc_1d!$C$26,0,C215),"")</f>
        <v>0.10691278634134274</v>
      </c>
      <c r="J215">
        <f ca="1">IF(I215="","",VLOOKUP(D215,calc_2b!$C$8:$K$33,9,FALSE))</f>
        <v>897</v>
      </c>
      <c r="K215">
        <f t="shared" ca="1" si="14"/>
        <v>96</v>
      </c>
    </row>
    <row r="216" spans="3:11">
      <c r="C216">
        <f t="shared" si="15"/>
        <v>5</v>
      </c>
      <c r="D216">
        <f t="shared" si="12"/>
        <v>2029</v>
      </c>
      <c r="E216" t="str">
        <f t="shared" si="13"/>
        <v>2029:5</v>
      </c>
      <c r="G216" t="str">
        <f>calc_1a!E214</f>
        <v/>
      </c>
      <c r="I216">
        <f ca="1">IF(G216="",OFFSET(calc_1d!$C$26,0,C216),"")</f>
        <v>0.10821266436377114</v>
      </c>
      <c r="J216">
        <f ca="1">IF(I216="","",VLOOKUP(D216,calc_2b!$C$8:$K$33,9,FALSE))</f>
        <v>897</v>
      </c>
      <c r="K216">
        <f t="shared" ca="1" si="14"/>
        <v>97</v>
      </c>
    </row>
    <row r="217" spans="3:11">
      <c r="C217">
        <f t="shared" si="15"/>
        <v>6</v>
      </c>
      <c r="D217">
        <f t="shared" si="12"/>
        <v>2029</v>
      </c>
      <c r="E217" t="str">
        <f t="shared" si="13"/>
        <v>2029:6</v>
      </c>
      <c r="G217" t="str">
        <f>calc_1a!E215</f>
        <v/>
      </c>
      <c r="I217">
        <f ca="1">IF(G217="",OFFSET(calc_1d!$C$26,0,C217),"")</f>
        <v>0.13832478685038588</v>
      </c>
      <c r="J217">
        <f ca="1">IF(I217="","",VLOOKUP(D217,calc_2b!$C$8:$K$33,9,FALSE))</f>
        <v>897</v>
      </c>
      <c r="K217">
        <f t="shared" ca="1" si="14"/>
        <v>124</v>
      </c>
    </row>
    <row r="218" spans="3:11">
      <c r="C218">
        <f t="shared" si="15"/>
        <v>7</v>
      </c>
      <c r="D218">
        <f t="shared" si="12"/>
        <v>2029</v>
      </c>
      <c r="E218" t="str">
        <f t="shared" si="13"/>
        <v>2029:7</v>
      </c>
      <c r="G218" t="str">
        <f>calc_1a!E216</f>
        <v/>
      </c>
      <c r="I218">
        <f ca="1">IF(G218="",OFFSET(calc_1d!$C$26,0,C218),"")</f>
        <v>0.10141745088227842</v>
      </c>
      <c r="J218">
        <f ca="1">IF(I218="","",VLOOKUP(D218,calc_2b!$C$8:$K$33,9,FALSE))</f>
        <v>897</v>
      </c>
      <c r="K218">
        <f t="shared" ca="1" si="14"/>
        <v>91</v>
      </c>
    </row>
    <row r="219" spans="3:11">
      <c r="C219">
        <f t="shared" si="15"/>
        <v>8</v>
      </c>
      <c r="D219">
        <f t="shared" si="12"/>
        <v>2029</v>
      </c>
      <c r="E219" t="str">
        <f t="shared" si="13"/>
        <v>2029:8</v>
      </c>
      <c r="G219" t="str">
        <f>calc_1a!E217</f>
        <v/>
      </c>
      <c r="I219">
        <f ca="1">IF(G219="",OFFSET(calc_1d!$C$26,0,C219),"")</f>
        <v>7.8344814257210044E-2</v>
      </c>
      <c r="J219">
        <f ca="1">IF(I219="","",VLOOKUP(D219,calc_2b!$C$8:$K$33,9,FALSE))</f>
        <v>897</v>
      </c>
      <c r="K219">
        <f t="shared" ca="1" si="14"/>
        <v>70</v>
      </c>
    </row>
    <row r="220" spans="3:11">
      <c r="C220">
        <f t="shared" si="15"/>
        <v>9</v>
      </c>
      <c r="D220">
        <f t="shared" si="12"/>
        <v>2029</v>
      </c>
      <c r="E220" t="str">
        <f t="shared" si="13"/>
        <v>2029:9</v>
      </c>
      <c r="G220" t="str">
        <f>calc_1a!E218</f>
        <v/>
      </c>
      <c r="I220">
        <f ca="1">IF(G220="",OFFSET(calc_1d!$C$26,0,C220),"")</f>
        <v>1.4394622396019217E-3</v>
      </c>
      <c r="J220">
        <f ca="1">IF(I220="","",VLOOKUP(D220,calc_2b!$C$8:$K$33,9,FALSE))</f>
        <v>897</v>
      </c>
      <c r="K220">
        <f t="shared" ca="1" si="14"/>
        <v>1</v>
      </c>
    </row>
    <row r="221" spans="3:11">
      <c r="C221">
        <f t="shared" si="15"/>
        <v>10</v>
      </c>
      <c r="D221">
        <f t="shared" si="12"/>
        <v>2029</v>
      </c>
      <c r="E221" t="str">
        <f t="shared" si="13"/>
        <v>2029:10</v>
      </c>
      <c r="G221" t="str">
        <f>calc_1a!E219</f>
        <v/>
      </c>
      <c r="I221">
        <f ca="1">IF(G221="",OFFSET(calc_1d!$C$26,0,C221),"")</f>
        <v>1.1786569387204548E-2</v>
      </c>
      <c r="J221">
        <f ca="1">IF(I221="","",VLOOKUP(D221,calc_2b!$C$8:$K$33,9,FALSE))</f>
        <v>897</v>
      </c>
      <c r="K221">
        <f t="shared" ca="1" si="14"/>
        <v>11</v>
      </c>
    </row>
    <row r="222" spans="3:11">
      <c r="C222">
        <f t="shared" si="15"/>
        <v>11</v>
      </c>
      <c r="D222">
        <f t="shared" si="12"/>
        <v>2029</v>
      </c>
      <c r="E222" t="str">
        <f t="shared" si="13"/>
        <v>2029:11</v>
      </c>
      <c r="G222" t="str">
        <f>calc_1a!E220</f>
        <v/>
      </c>
      <c r="I222">
        <f ca="1">IF(G222="",OFFSET(calc_1d!$C$26,0,C222),"")</f>
        <v>3.6652753390194394E-2</v>
      </c>
      <c r="J222">
        <f ca="1">IF(I222="","",VLOOKUP(D222,calc_2b!$C$8:$K$33,9,FALSE))</f>
        <v>897</v>
      </c>
      <c r="K222">
        <f t="shared" ca="1" si="14"/>
        <v>33</v>
      </c>
    </row>
    <row r="223" spans="3:11">
      <c r="C223">
        <f t="shared" si="15"/>
        <v>12</v>
      </c>
      <c r="D223">
        <f t="shared" si="12"/>
        <v>2029</v>
      </c>
      <c r="E223" t="str">
        <f t="shared" si="13"/>
        <v>2029:12</v>
      </c>
      <c r="G223" t="str">
        <f>calc_1a!E221</f>
        <v/>
      </c>
      <c r="I223">
        <f ca="1">IF(G223="",OFFSET(calc_1d!$C$26,0,C223),"")</f>
        <v>4.7109673296062887E-2</v>
      </c>
      <c r="J223">
        <f ca="1">IF(I223="","",VLOOKUP(D223,calc_2b!$C$8:$K$33,9,FALSE))</f>
        <v>897</v>
      </c>
      <c r="K223">
        <f t="shared" ca="1" si="14"/>
        <v>42</v>
      </c>
    </row>
    <row r="224" spans="3:11">
      <c r="C224">
        <f t="shared" si="15"/>
        <v>1</v>
      </c>
      <c r="D224">
        <f t="shared" si="12"/>
        <v>2030</v>
      </c>
      <c r="E224" t="str">
        <f t="shared" si="13"/>
        <v>2030:1</v>
      </c>
      <c r="G224" t="str">
        <f>calc_1a!E222</f>
        <v/>
      </c>
      <c r="I224">
        <f ca="1">IF(G224="",OFFSET(calc_1d!$C$26,0,C224),"")</f>
        <v>0.13768872695167472</v>
      </c>
      <c r="J224">
        <f ca="1">IF(I224="","",VLOOKUP(D224,calc_2b!$C$8:$K$33,9,FALSE))</f>
        <v>888</v>
      </c>
      <c r="K224">
        <f t="shared" ca="1" si="14"/>
        <v>122</v>
      </c>
    </row>
    <row r="225" spans="3:11">
      <c r="C225">
        <f t="shared" si="15"/>
        <v>2</v>
      </c>
      <c r="D225">
        <f t="shared" si="12"/>
        <v>2030</v>
      </c>
      <c r="E225" t="str">
        <f t="shared" si="13"/>
        <v>2030:2</v>
      </c>
      <c r="G225" t="str">
        <f>calc_1a!E223</f>
        <v/>
      </c>
      <c r="I225">
        <f ca="1">IF(G225="",OFFSET(calc_1d!$C$26,0,C225),"")</f>
        <v>0.1240197838665292</v>
      </c>
      <c r="J225">
        <f ca="1">IF(I225="","",VLOOKUP(D225,calc_2b!$C$8:$K$33,9,FALSE))</f>
        <v>888</v>
      </c>
      <c r="K225">
        <f t="shared" ca="1" si="14"/>
        <v>110</v>
      </c>
    </row>
    <row r="226" spans="3:11">
      <c r="C226">
        <f t="shared" si="15"/>
        <v>3</v>
      </c>
      <c r="D226">
        <f t="shared" si="12"/>
        <v>2030</v>
      </c>
      <c r="E226" t="str">
        <f t="shared" si="13"/>
        <v>2030:3</v>
      </c>
      <c r="G226" t="str">
        <f>calc_1a!E224</f>
        <v/>
      </c>
      <c r="I226">
        <f ca="1">IF(G226="",OFFSET(calc_1d!$C$26,0,C226),"")</f>
        <v>0.1080905281737443</v>
      </c>
      <c r="J226">
        <f ca="1">IF(I226="","",VLOOKUP(D226,calc_2b!$C$8:$K$33,9,FALSE))</f>
        <v>888</v>
      </c>
      <c r="K226">
        <f t="shared" ca="1" si="14"/>
        <v>96</v>
      </c>
    </row>
    <row r="227" spans="3:11">
      <c r="C227">
        <f t="shared" si="15"/>
        <v>4</v>
      </c>
      <c r="D227">
        <f t="shared" si="12"/>
        <v>2030</v>
      </c>
      <c r="E227" t="str">
        <f t="shared" si="13"/>
        <v>2030:4</v>
      </c>
      <c r="G227" t="str">
        <f>calc_1a!E225</f>
        <v/>
      </c>
      <c r="I227">
        <f ca="1">IF(G227="",OFFSET(calc_1d!$C$26,0,C227),"")</f>
        <v>0.10691278634134274</v>
      </c>
      <c r="J227">
        <f ca="1">IF(I227="","",VLOOKUP(D227,calc_2b!$C$8:$K$33,9,FALSE))</f>
        <v>888</v>
      </c>
      <c r="K227">
        <f t="shared" ca="1" si="14"/>
        <v>95</v>
      </c>
    </row>
    <row r="228" spans="3:11">
      <c r="C228">
        <f t="shared" si="15"/>
        <v>5</v>
      </c>
      <c r="D228">
        <f t="shared" si="12"/>
        <v>2030</v>
      </c>
      <c r="E228" t="str">
        <f t="shared" si="13"/>
        <v>2030:5</v>
      </c>
      <c r="G228" t="str">
        <f>calc_1a!E226</f>
        <v/>
      </c>
      <c r="I228">
        <f ca="1">IF(G228="",OFFSET(calc_1d!$C$26,0,C228),"")</f>
        <v>0.10821266436377114</v>
      </c>
      <c r="J228">
        <f ca="1">IF(I228="","",VLOOKUP(D228,calc_2b!$C$8:$K$33,9,FALSE))</f>
        <v>888</v>
      </c>
      <c r="K228">
        <f t="shared" ca="1" si="14"/>
        <v>96</v>
      </c>
    </row>
    <row r="229" spans="3:11">
      <c r="C229">
        <f t="shared" si="15"/>
        <v>6</v>
      </c>
      <c r="D229">
        <f t="shared" si="12"/>
        <v>2030</v>
      </c>
      <c r="E229" t="str">
        <f t="shared" si="13"/>
        <v>2030:6</v>
      </c>
      <c r="G229" t="str">
        <f>calc_1a!E227</f>
        <v/>
      </c>
      <c r="I229">
        <f ca="1">IF(G229="",OFFSET(calc_1d!$C$26,0,C229),"")</f>
        <v>0.13832478685038588</v>
      </c>
      <c r="J229">
        <f ca="1">IF(I229="","",VLOOKUP(D229,calc_2b!$C$8:$K$33,9,FALSE))</f>
        <v>888</v>
      </c>
      <c r="K229">
        <f t="shared" ca="1" si="14"/>
        <v>123</v>
      </c>
    </row>
    <row r="230" spans="3:11">
      <c r="C230">
        <f t="shared" si="15"/>
        <v>7</v>
      </c>
      <c r="D230">
        <f t="shared" si="12"/>
        <v>2030</v>
      </c>
      <c r="E230" t="str">
        <f t="shared" si="13"/>
        <v>2030:7</v>
      </c>
      <c r="G230" t="str">
        <f>calc_1a!E228</f>
        <v/>
      </c>
      <c r="I230">
        <f ca="1">IF(G230="",OFFSET(calc_1d!$C$26,0,C230),"")</f>
        <v>0.10141745088227842</v>
      </c>
      <c r="J230">
        <f ca="1">IF(I230="","",VLOOKUP(D230,calc_2b!$C$8:$K$33,9,FALSE))</f>
        <v>888</v>
      </c>
      <c r="K230">
        <f t="shared" ca="1" si="14"/>
        <v>90</v>
      </c>
    </row>
    <row r="231" spans="3:11">
      <c r="C231">
        <f t="shared" si="15"/>
        <v>8</v>
      </c>
      <c r="D231">
        <f t="shared" si="12"/>
        <v>2030</v>
      </c>
      <c r="E231" t="str">
        <f t="shared" si="13"/>
        <v>2030:8</v>
      </c>
      <c r="G231" t="str">
        <f>calc_1a!E229</f>
        <v/>
      </c>
      <c r="I231">
        <f ca="1">IF(G231="",OFFSET(calc_1d!$C$26,0,C231),"")</f>
        <v>7.8344814257210044E-2</v>
      </c>
      <c r="J231">
        <f ca="1">IF(I231="","",VLOOKUP(D231,calc_2b!$C$8:$K$33,9,FALSE))</f>
        <v>888</v>
      </c>
      <c r="K231">
        <f t="shared" ca="1" si="14"/>
        <v>70</v>
      </c>
    </row>
    <row r="232" spans="3:11">
      <c r="C232">
        <f t="shared" si="15"/>
        <v>9</v>
      </c>
      <c r="D232">
        <f t="shared" si="12"/>
        <v>2030</v>
      </c>
      <c r="E232" t="str">
        <f t="shared" si="13"/>
        <v>2030:9</v>
      </c>
      <c r="G232" t="str">
        <f>calc_1a!E230</f>
        <v/>
      </c>
      <c r="I232">
        <f ca="1">IF(G232="",OFFSET(calc_1d!$C$26,0,C232),"")</f>
        <v>1.4394622396019217E-3</v>
      </c>
      <c r="J232">
        <f ca="1">IF(I232="","",VLOOKUP(D232,calc_2b!$C$8:$K$33,9,FALSE))</f>
        <v>888</v>
      </c>
      <c r="K232">
        <f t="shared" ca="1" si="14"/>
        <v>1</v>
      </c>
    </row>
    <row r="233" spans="3:11">
      <c r="C233">
        <f t="shared" si="15"/>
        <v>10</v>
      </c>
      <c r="D233">
        <f t="shared" si="12"/>
        <v>2030</v>
      </c>
      <c r="E233" t="str">
        <f t="shared" si="13"/>
        <v>2030:10</v>
      </c>
      <c r="G233" t="str">
        <f>calc_1a!E231</f>
        <v/>
      </c>
      <c r="I233">
        <f ca="1">IF(G233="",OFFSET(calc_1d!$C$26,0,C233),"")</f>
        <v>1.1786569387204548E-2</v>
      </c>
      <c r="J233">
        <f ca="1">IF(I233="","",VLOOKUP(D233,calc_2b!$C$8:$K$33,9,FALSE))</f>
        <v>888</v>
      </c>
      <c r="K233">
        <f t="shared" ca="1" si="14"/>
        <v>10</v>
      </c>
    </row>
    <row r="234" spans="3:11">
      <c r="C234">
        <f t="shared" si="15"/>
        <v>11</v>
      </c>
      <c r="D234">
        <f t="shared" si="12"/>
        <v>2030</v>
      </c>
      <c r="E234" t="str">
        <f t="shared" si="13"/>
        <v>2030:11</v>
      </c>
      <c r="G234" t="str">
        <f>calc_1a!E232</f>
        <v/>
      </c>
      <c r="I234">
        <f ca="1">IF(G234="",OFFSET(calc_1d!$C$26,0,C234),"")</f>
        <v>3.6652753390194394E-2</v>
      </c>
      <c r="J234">
        <f ca="1">IF(I234="","",VLOOKUP(D234,calc_2b!$C$8:$K$33,9,FALSE))</f>
        <v>888</v>
      </c>
      <c r="K234">
        <f t="shared" ca="1" si="14"/>
        <v>33</v>
      </c>
    </row>
    <row r="235" spans="3:11">
      <c r="C235">
        <f t="shared" si="15"/>
        <v>12</v>
      </c>
      <c r="D235">
        <f t="shared" si="12"/>
        <v>2030</v>
      </c>
      <c r="E235" t="str">
        <f t="shared" si="13"/>
        <v>2030:12</v>
      </c>
      <c r="G235" t="str">
        <f>calc_1a!E233</f>
        <v/>
      </c>
      <c r="I235">
        <f ca="1">IF(G235="",OFFSET(calc_1d!$C$26,0,C235),"")</f>
        <v>4.7109673296062887E-2</v>
      </c>
      <c r="J235">
        <f ca="1">IF(I235="","",VLOOKUP(D235,calc_2b!$C$8:$K$33,9,FALSE))</f>
        <v>888</v>
      </c>
      <c r="K235">
        <f t="shared" ca="1" si="14"/>
        <v>42</v>
      </c>
    </row>
    <row r="236" spans="3:11">
      <c r="C236">
        <f t="shared" si="15"/>
        <v>1</v>
      </c>
      <c r="D236">
        <f t="shared" si="12"/>
        <v>2031</v>
      </c>
      <c r="E236" t="str">
        <f t="shared" si="13"/>
        <v>2031:1</v>
      </c>
      <c r="G236" t="str">
        <f>calc_1a!E234</f>
        <v/>
      </c>
      <c r="I236">
        <f ca="1">IF(G236="",OFFSET(calc_1d!$C$26,0,C236),"")</f>
        <v>0.13768872695167472</v>
      </c>
      <c r="J236">
        <f ca="1">IF(I236="","",VLOOKUP(D236,calc_2b!$C$8:$K$33,9,FALSE))</f>
        <v>839</v>
      </c>
      <c r="K236">
        <f t="shared" ca="1" si="14"/>
        <v>116</v>
      </c>
    </row>
    <row r="237" spans="3:11">
      <c r="C237">
        <f t="shared" si="15"/>
        <v>2</v>
      </c>
      <c r="D237">
        <f t="shared" si="12"/>
        <v>2031</v>
      </c>
      <c r="E237" t="str">
        <f t="shared" si="13"/>
        <v>2031:2</v>
      </c>
      <c r="G237" t="str">
        <f>calc_1a!E235</f>
        <v/>
      </c>
      <c r="I237">
        <f ca="1">IF(G237="",OFFSET(calc_1d!$C$26,0,C237),"")</f>
        <v>0.1240197838665292</v>
      </c>
      <c r="J237">
        <f ca="1">IF(I237="","",VLOOKUP(D237,calc_2b!$C$8:$K$33,9,FALSE))</f>
        <v>839</v>
      </c>
      <c r="K237">
        <f t="shared" ca="1" si="14"/>
        <v>104</v>
      </c>
    </row>
    <row r="238" spans="3:11">
      <c r="C238">
        <f t="shared" si="15"/>
        <v>3</v>
      </c>
      <c r="D238">
        <f t="shared" si="12"/>
        <v>2031</v>
      </c>
      <c r="E238" t="str">
        <f t="shared" si="13"/>
        <v>2031:3</v>
      </c>
      <c r="G238" t="str">
        <f>calc_1a!E236</f>
        <v/>
      </c>
      <c r="I238">
        <f ca="1">IF(G238="",OFFSET(calc_1d!$C$26,0,C238),"")</f>
        <v>0.1080905281737443</v>
      </c>
      <c r="J238">
        <f ca="1">IF(I238="","",VLOOKUP(D238,calc_2b!$C$8:$K$33,9,FALSE))</f>
        <v>839</v>
      </c>
      <c r="K238">
        <f t="shared" ca="1" si="14"/>
        <v>91</v>
      </c>
    </row>
    <row r="239" spans="3:11">
      <c r="C239">
        <f t="shared" si="15"/>
        <v>4</v>
      </c>
      <c r="D239">
        <f t="shared" si="12"/>
        <v>2031</v>
      </c>
      <c r="E239" t="str">
        <f t="shared" si="13"/>
        <v>2031:4</v>
      </c>
      <c r="G239" t="str">
        <f>calc_1a!E237</f>
        <v/>
      </c>
      <c r="I239">
        <f ca="1">IF(G239="",OFFSET(calc_1d!$C$26,0,C239),"")</f>
        <v>0.10691278634134274</v>
      </c>
      <c r="J239">
        <f ca="1">IF(I239="","",VLOOKUP(D239,calc_2b!$C$8:$K$33,9,FALSE))</f>
        <v>839</v>
      </c>
      <c r="K239">
        <f t="shared" ca="1" si="14"/>
        <v>90</v>
      </c>
    </row>
    <row r="240" spans="3:11">
      <c r="C240">
        <f t="shared" si="15"/>
        <v>5</v>
      </c>
      <c r="D240">
        <f t="shared" si="12"/>
        <v>2031</v>
      </c>
      <c r="E240" t="str">
        <f t="shared" si="13"/>
        <v>2031:5</v>
      </c>
      <c r="G240" t="str">
        <f>calc_1a!E238</f>
        <v/>
      </c>
      <c r="I240">
        <f ca="1">IF(G240="",OFFSET(calc_1d!$C$26,0,C240),"")</f>
        <v>0.10821266436377114</v>
      </c>
      <c r="J240">
        <f ca="1">IF(I240="","",VLOOKUP(D240,calc_2b!$C$8:$K$33,9,FALSE))</f>
        <v>839</v>
      </c>
      <c r="K240">
        <f t="shared" ca="1" si="14"/>
        <v>91</v>
      </c>
    </row>
    <row r="241" spans="3:11">
      <c r="C241">
        <f t="shared" si="15"/>
        <v>6</v>
      </c>
      <c r="D241">
        <f t="shared" si="12"/>
        <v>2031</v>
      </c>
      <c r="E241" t="str">
        <f t="shared" si="13"/>
        <v>2031:6</v>
      </c>
      <c r="G241" t="str">
        <f>calc_1a!E239</f>
        <v/>
      </c>
      <c r="I241">
        <f ca="1">IF(G241="",OFFSET(calc_1d!$C$26,0,C241),"")</f>
        <v>0.13832478685038588</v>
      </c>
      <c r="J241">
        <f ca="1">IF(I241="","",VLOOKUP(D241,calc_2b!$C$8:$K$33,9,FALSE))</f>
        <v>839</v>
      </c>
      <c r="K241">
        <f t="shared" ca="1" si="14"/>
        <v>116</v>
      </c>
    </row>
    <row r="242" spans="3:11">
      <c r="C242">
        <f t="shared" si="15"/>
        <v>7</v>
      </c>
      <c r="D242">
        <f t="shared" si="12"/>
        <v>2031</v>
      </c>
      <c r="E242" t="str">
        <f t="shared" si="13"/>
        <v>2031:7</v>
      </c>
      <c r="G242" t="str">
        <f>calc_1a!E240</f>
        <v/>
      </c>
      <c r="I242">
        <f ca="1">IF(G242="",OFFSET(calc_1d!$C$26,0,C242),"")</f>
        <v>0.10141745088227842</v>
      </c>
      <c r="J242">
        <f ca="1">IF(I242="","",VLOOKUP(D242,calc_2b!$C$8:$K$33,9,FALSE))</f>
        <v>839</v>
      </c>
      <c r="K242">
        <f t="shared" ca="1" si="14"/>
        <v>85</v>
      </c>
    </row>
    <row r="243" spans="3:11">
      <c r="C243">
        <f t="shared" si="15"/>
        <v>8</v>
      </c>
      <c r="D243">
        <f t="shared" si="12"/>
        <v>2031</v>
      </c>
      <c r="E243" t="str">
        <f t="shared" si="13"/>
        <v>2031:8</v>
      </c>
      <c r="G243" t="str">
        <f>calc_1a!E241</f>
        <v/>
      </c>
      <c r="I243">
        <f ca="1">IF(G243="",OFFSET(calc_1d!$C$26,0,C243),"")</f>
        <v>7.8344814257210044E-2</v>
      </c>
      <c r="J243">
        <f ca="1">IF(I243="","",VLOOKUP(D243,calc_2b!$C$8:$K$33,9,FALSE))</f>
        <v>839</v>
      </c>
      <c r="K243">
        <f t="shared" ca="1" si="14"/>
        <v>66</v>
      </c>
    </row>
    <row r="244" spans="3:11">
      <c r="C244">
        <f t="shared" si="15"/>
        <v>9</v>
      </c>
      <c r="D244">
        <f t="shared" si="12"/>
        <v>2031</v>
      </c>
      <c r="E244" t="str">
        <f t="shared" si="13"/>
        <v>2031:9</v>
      </c>
      <c r="G244" t="str">
        <f>calc_1a!E242</f>
        <v/>
      </c>
      <c r="I244">
        <f ca="1">IF(G244="",OFFSET(calc_1d!$C$26,0,C244),"")</f>
        <v>1.4394622396019217E-3</v>
      </c>
      <c r="J244">
        <f ca="1">IF(I244="","",VLOOKUP(D244,calc_2b!$C$8:$K$33,9,FALSE))</f>
        <v>839</v>
      </c>
      <c r="K244">
        <f t="shared" ca="1" si="14"/>
        <v>1</v>
      </c>
    </row>
    <row r="245" spans="3:11">
      <c r="C245">
        <f t="shared" si="15"/>
        <v>10</v>
      </c>
      <c r="D245">
        <f t="shared" si="12"/>
        <v>2031</v>
      </c>
      <c r="E245" t="str">
        <f t="shared" si="13"/>
        <v>2031:10</v>
      </c>
      <c r="G245" t="str">
        <f>calc_1a!E243</f>
        <v/>
      </c>
      <c r="I245">
        <f ca="1">IF(G245="",OFFSET(calc_1d!$C$26,0,C245),"")</f>
        <v>1.1786569387204548E-2</v>
      </c>
      <c r="J245">
        <f ca="1">IF(I245="","",VLOOKUP(D245,calc_2b!$C$8:$K$33,9,FALSE))</f>
        <v>839</v>
      </c>
      <c r="K245">
        <f t="shared" ca="1" si="14"/>
        <v>10</v>
      </c>
    </row>
    <row r="246" spans="3:11">
      <c r="C246">
        <f t="shared" si="15"/>
        <v>11</v>
      </c>
      <c r="D246">
        <f t="shared" si="12"/>
        <v>2031</v>
      </c>
      <c r="E246" t="str">
        <f t="shared" si="13"/>
        <v>2031:11</v>
      </c>
      <c r="G246" t="str">
        <f>calc_1a!E244</f>
        <v/>
      </c>
      <c r="I246">
        <f ca="1">IF(G246="",OFFSET(calc_1d!$C$26,0,C246),"")</f>
        <v>3.6652753390194394E-2</v>
      </c>
      <c r="J246">
        <f ca="1">IF(I246="","",VLOOKUP(D246,calc_2b!$C$8:$K$33,9,FALSE))</f>
        <v>839</v>
      </c>
      <c r="K246">
        <f t="shared" ca="1" si="14"/>
        <v>31</v>
      </c>
    </row>
    <row r="247" spans="3:11">
      <c r="C247">
        <f t="shared" si="15"/>
        <v>12</v>
      </c>
      <c r="D247">
        <f t="shared" si="12"/>
        <v>2031</v>
      </c>
      <c r="E247" t="str">
        <f t="shared" si="13"/>
        <v>2031:12</v>
      </c>
      <c r="G247" t="str">
        <f>calc_1a!E245</f>
        <v/>
      </c>
      <c r="I247">
        <f ca="1">IF(G247="",OFFSET(calc_1d!$C$26,0,C247),"")</f>
        <v>4.7109673296062887E-2</v>
      </c>
      <c r="J247">
        <f ca="1">IF(I247="","",VLOOKUP(D247,calc_2b!$C$8:$K$33,9,FALSE))</f>
        <v>839</v>
      </c>
      <c r="K247">
        <f t="shared" ca="1" si="14"/>
        <v>40</v>
      </c>
    </row>
    <row r="248" spans="3:11">
      <c r="C248">
        <f t="shared" si="15"/>
        <v>1</v>
      </c>
      <c r="D248">
        <f t="shared" si="12"/>
        <v>2032</v>
      </c>
      <c r="E248" t="str">
        <f t="shared" si="13"/>
        <v>2032:1</v>
      </c>
      <c r="G248" t="str">
        <f>calc_1a!E246</f>
        <v/>
      </c>
      <c r="I248">
        <f ca="1">IF(G248="",OFFSET(calc_1d!$C$26,0,C248),"")</f>
        <v>0.13768872695167472</v>
      </c>
      <c r="J248">
        <f ca="1">IF(I248="","",VLOOKUP(D248,calc_2b!$C$8:$K$33,9,FALSE))</f>
        <v>769</v>
      </c>
      <c r="K248">
        <f t="shared" ca="1" si="14"/>
        <v>106</v>
      </c>
    </row>
    <row r="249" spans="3:11">
      <c r="C249">
        <f t="shared" si="15"/>
        <v>2</v>
      </c>
      <c r="D249">
        <f t="shared" si="12"/>
        <v>2032</v>
      </c>
      <c r="E249" t="str">
        <f t="shared" si="13"/>
        <v>2032:2</v>
      </c>
      <c r="G249" t="str">
        <f>calc_1a!E247</f>
        <v/>
      </c>
      <c r="I249">
        <f ca="1">IF(G249="",OFFSET(calc_1d!$C$26,0,C249),"")</f>
        <v>0.1240197838665292</v>
      </c>
      <c r="J249">
        <f ca="1">IF(I249="","",VLOOKUP(D249,calc_2b!$C$8:$K$33,9,FALSE))</f>
        <v>769</v>
      </c>
      <c r="K249">
        <f t="shared" ca="1" si="14"/>
        <v>95</v>
      </c>
    </row>
    <row r="250" spans="3:11">
      <c r="C250">
        <f t="shared" si="15"/>
        <v>3</v>
      </c>
      <c r="D250">
        <f t="shared" si="12"/>
        <v>2032</v>
      </c>
      <c r="E250" t="str">
        <f t="shared" si="13"/>
        <v>2032:3</v>
      </c>
      <c r="G250" t="str">
        <f>calc_1a!E248</f>
        <v/>
      </c>
      <c r="I250">
        <f ca="1">IF(G250="",OFFSET(calc_1d!$C$26,0,C250),"")</f>
        <v>0.1080905281737443</v>
      </c>
      <c r="J250">
        <f ca="1">IF(I250="","",VLOOKUP(D250,calc_2b!$C$8:$K$33,9,FALSE))</f>
        <v>769</v>
      </c>
      <c r="K250">
        <f t="shared" ca="1" si="14"/>
        <v>83</v>
      </c>
    </row>
    <row r="251" spans="3:11">
      <c r="C251">
        <f t="shared" si="15"/>
        <v>4</v>
      </c>
      <c r="D251">
        <f t="shared" si="12"/>
        <v>2032</v>
      </c>
      <c r="E251" t="str">
        <f t="shared" si="13"/>
        <v>2032:4</v>
      </c>
      <c r="G251" t="str">
        <f>calc_1a!E249</f>
        <v/>
      </c>
      <c r="I251">
        <f ca="1">IF(G251="",OFFSET(calc_1d!$C$26,0,C251),"")</f>
        <v>0.10691278634134274</v>
      </c>
      <c r="J251">
        <f ca="1">IF(I251="","",VLOOKUP(D251,calc_2b!$C$8:$K$33,9,FALSE))</f>
        <v>769</v>
      </c>
      <c r="K251">
        <f t="shared" ca="1" si="14"/>
        <v>82</v>
      </c>
    </row>
    <row r="252" spans="3:11">
      <c r="C252">
        <f t="shared" si="15"/>
        <v>5</v>
      </c>
      <c r="D252">
        <f t="shared" si="12"/>
        <v>2032</v>
      </c>
      <c r="E252" t="str">
        <f t="shared" si="13"/>
        <v>2032:5</v>
      </c>
      <c r="G252" t="str">
        <f>calc_1a!E250</f>
        <v/>
      </c>
      <c r="I252">
        <f ca="1">IF(G252="",OFFSET(calc_1d!$C$26,0,C252),"")</f>
        <v>0.10821266436377114</v>
      </c>
      <c r="J252">
        <f ca="1">IF(I252="","",VLOOKUP(D252,calc_2b!$C$8:$K$33,9,FALSE))</f>
        <v>769</v>
      </c>
      <c r="K252">
        <f t="shared" ca="1" si="14"/>
        <v>83</v>
      </c>
    </row>
    <row r="253" spans="3:11">
      <c r="C253">
        <f t="shared" si="15"/>
        <v>6</v>
      </c>
      <c r="D253">
        <f t="shared" si="12"/>
        <v>2032</v>
      </c>
      <c r="E253" t="str">
        <f t="shared" si="13"/>
        <v>2032:6</v>
      </c>
      <c r="G253" t="str">
        <f>calc_1a!E251</f>
        <v/>
      </c>
      <c r="I253">
        <f ca="1">IF(G253="",OFFSET(calc_1d!$C$26,0,C253),"")</f>
        <v>0.13832478685038588</v>
      </c>
      <c r="J253">
        <f ca="1">IF(I253="","",VLOOKUP(D253,calc_2b!$C$8:$K$33,9,FALSE))</f>
        <v>769</v>
      </c>
      <c r="K253">
        <f t="shared" ca="1" si="14"/>
        <v>106</v>
      </c>
    </row>
    <row r="254" spans="3:11">
      <c r="C254">
        <f t="shared" si="15"/>
        <v>7</v>
      </c>
      <c r="D254">
        <f t="shared" si="12"/>
        <v>2032</v>
      </c>
      <c r="E254" t="str">
        <f t="shared" si="13"/>
        <v>2032:7</v>
      </c>
      <c r="G254" t="str">
        <f>calc_1a!E252</f>
        <v/>
      </c>
      <c r="I254">
        <f ca="1">IF(G254="",OFFSET(calc_1d!$C$26,0,C254),"")</f>
        <v>0.10141745088227842</v>
      </c>
      <c r="J254">
        <f ca="1">IF(I254="","",VLOOKUP(D254,calc_2b!$C$8:$K$33,9,FALSE))</f>
        <v>769</v>
      </c>
      <c r="K254">
        <f t="shared" ca="1" si="14"/>
        <v>78</v>
      </c>
    </row>
    <row r="255" spans="3:11">
      <c r="C255">
        <f t="shared" si="15"/>
        <v>8</v>
      </c>
      <c r="D255">
        <f t="shared" si="12"/>
        <v>2032</v>
      </c>
      <c r="E255" t="str">
        <f t="shared" si="13"/>
        <v>2032:8</v>
      </c>
      <c r="G255" t="str">
        <f>calc_1a!E253</f>
        <v/>
      </c>
      <c r="I255">
        <f ca="1">IF(G255="",OFFSET(calc_1d!$C$26,0,C255),"")</f>
        <v>7.8344814257210044E-2</v>
      </c>
      <c r="J255">
        <f ca="1">IF(I255="","",VLOOKUP(D255,calc_2b!$C$8:$K$33,9,FALSE))</f>
        <v>769</v>
      </c>
      <c r="K255">
        <f t="shared" ca="1" si="14"/>
        <v>60</v>
      </c>
    </row>
    <row r="256" spans="3:11">
      <c r="C256">
        <f t="shared" si="15"/>
        <v>9</v>
      </c>
      <c r="D256">
        <f t="shared" si="12"/>
        <v>2032</v>
      </c>
      <c r="E256" t="str">
        <f t="shared" si="13"/>
        <v>2032:9</v>
      </c>
      <c r="G256" t="str">
        <f>calc_1a!E254</f>
        <v/>
      </c>
      <c r="I256">
        <f ca="1">IF(G256="",OFFSET(calc_1d!$C$26,0,C256),"")</f>
        <v>1.4394622396019217E-3</v>
      </c>
      <c r="J256">
        <f ca="1">IF(I256="","",VLOOKUP(D256,calc_2b!$C$8:$K$33,9,FALSE))</f>
        <v>769</v>
      </c>
      <c r="K256">
        <f t="shared" ca="1" si="14"/>
        <v>1</v>
      </c>
    </row>
    <row r="257" spans="3:11">
      <c r="C257">
        <f t="shared" si="15"/>
        <v>10</v>
      </c>
      <c r="D257">
        <f t="shared" si="12"/>
        <v>2032</v>
      </c>
      <c r="E257" t="str">
        <f t="shared" si="13"/>
        <v>2032:10</v>
      </c>
      <c r="G257" t="str">
        <f>calc_1a!E255</f>
        <v/>
      </c>
      <c r="I257">
        <f ca="1">IF(G257="",OFFSET(calc_1d!$C$26,0,C257),"")</f>
        <v>1.1786569387204548E-2</v>
      </c>
      <c r="J257">
        <f ca="1">IF(I257="","",VLOOKUP(D257,calc_2b!$C$8:$K$33,9,FALSE))</f>
        <v>769</v>
      </c>
      <c r="K257">
        <f t="shared" ca="1" si="14"/>
        <v>9</v>
      </c>
    </row>
    <row r="258" spans="3:11">
      <c r="C258">
        <f t="shared" si="15"/>
        <v>11</v>
      </c>
      <c r="D258">
        <f t="shared" si="12"/>
        <v>2032</v>
      </c>
      <c r="E258" t="str">
        <f t="shared" si="13"/>
        <v>2032:11</v>
      </c>
      <c r="G258" t="str">
        <f>calc_1a!E256</f>
        <v/>
      </c>
      <c r="I258">
        <f ca="1">IF(G258="",OFFSET(calc_1d!$C$26,0,C258),"")</f>
        <v>3.6652753390194394E-2</v>
      </c>
      <c r="J258">
        <f ca="1">IF(I258="","",VLOOKUP(D258,calc_2b!$C$8:$K$33,9,FALSE))</f>
        <v>769</v>
      </c>
      <c r="K258">
        <f t="shared" ca="1" si="14"/>
        <v>28</v>
      </c>
    </row>
    <row r="259" spans="3:11">
      <c r="C259">
        <f t="shared" si="15"/>
        <v>12</v>
      </c>
      <c r="D259">
        <f t="shared" si="12"/>
        <v>2032</v>
      </c>
      <c r="E259" t="str">
        <f t="shared" si="13"/>
        <v>2032:12</v>
      </c>
      <c r="G259" t="str">
        <f>calc_1a!E257</f>
        <v/>
      </c>
      <c r="I259">
        <f ca="1">IF(G259="",OFFSET(calc_1d!$C$26,0,C259),"")</f>
        <v>4.7109673296062887E-2</v>
      </c>
      <c r="J259">
        <f ca="1">IF(I259="","",VLOOKUP(D259,calc_2b!$C$8:$K$33,9,FALSE))</f>
        <v>769</v>
      </c>
      <c r="K259">
        <f t="shared" ca="1" si="14"/>
        <v>36</v>
      </c>
    </row>
    <row r="260" spans="3:11">
      <c r="C260">
        <f t="shared" si="15"/>
        <v>1</v>
      </c>
      <c r="D260">
        <f t="shared" si="12"/>
        <v>2033</v>
      </c>
      <c r="E260" t="str">
        <f t="shared" si="13"/>
        <v>2033:1</v>
      </c>
      <c r="G260" t="str">
        <f>calc_1a!E258</f>
        <v/>
      </c>
      <c r="I260">
        <f ca="1">IF(G260="",OFFSET(calc_1d!$C$26,0,C260),"")</f>
        <v>0.13768872695167472</v>
      </c>
      <c r="J260">
        <f ca="1">IF(I260="","",VLOOKUP(D260,calc_2b!$C$8:$K$33,9,FALSE))</f>
        <v>732</v>
      </c>
      <c r="K260">
        <f t="shared" ca="1" si="14"/>
        <v>101</v>
      </c>
    </row>
    <row r="261" spans="3:11">
      <c r="C261">
        <f t="shared" si="15"/>
        <v>2</v>
      </c>
      <c r="D261">
        <f t="shared" si="12"/>
        <v>2033</v>
      </c>
      <c r="E261" t="str">
        <f t="shared" si="13"/>
        <v>2033:2</v>
      </c>
      <c r="G261" t="str">
        <f>calc_1a!E259</f>
        <v/>
      </c>
      <c r="I261">
        <f ca="1">IF(G261="",OFFSET(calc_1d!$C$26,0,C261),"")</f>
        <v>0.1240197838665292</v>
      </c>
      <c r="J261">
        <f ca="1">IF(I261="","",VLOOKUP(D261,calc_2b!$C$8:$K$33,9,FALSE))</f>
        <v>732</v>
      </c>
      <c r="K261">
        <f t="shared" ca="1" si="14"/>
        <v>91</v>
      </c>
    </row>
    <row r="262" spans="3:11">
      <c r="C262">
        <f t="shared" si="15"/>
        <v>3</v>
      </c>
      <c r="D262">
        <f t="shared" si="12"/>
        <v>2033</v>
      </c>
      <c r="E262" t="str">
        <f t="shared" si="13"/>
        <v>2033:3</v>
      </c>
      <c r="G262" t="str">
        <f>calc_1a!E260</f>
        <v/>
      </c>
      <c r="I262">
        <f ca="1">IF(G262="",OFFSET(calc_1d!$C$26,0,C262),"")</f>
        <v>0.1080905281737443</v>
      </c>
      <c r="J262">
        <f ca="1">IF(I262="","",VLOOKUP(D262,calc_2b!$C$8:$K$33,9,FALSE))</f>
        <v>732</v>
      </c>
      <c r="K262">
        <f t="shared" ca="1" si="14"/>
        <v>79</v>
      </c>
    </row>
    <row r="263" spans="3:11">
      <c r="C263">
        <f t="shared" si="15"/>
        <v>4</v>
      </c>
      <c r="D263">
        <f t="shared" si="12"/>
        <v>2033</v>
      </c>
      <c r="E263" t="str">
        <f t="shared" si="13"/>
        <v>2033:4</v>
      </c>
      <c r="G263" t="str">
        <f>calc_1a!E261</f>
        <v/>
      </c>
      <c r="I263">
        <f ca="1">IF(G263="",OFFSET(calc_1d!$C$26,0,C263),"")</f>
        <v>0.10691278634134274</v>
      </c>
      <c r="J263">
        <f ca="1">IF(I263="","",VLOOKUP(D263,calc_2b!$C$8:$K$33,9,FALSE))</f>
        <v>732</v>
      </c>
      <c r="K263">
        <f t="shared" ca="1" si="14"/>
        <v>78</v>
      </c>
    </row>
    <row r="264" spans="3:11">
      <c r="C264">
        <f t="shared" si="15"/>
        <v>5</v>
      </c>
      <c r="D264">
        <f t="shared" si="12"/>
        <v>2033</v>
      </c>
      <c r="E264" t="str">
        <f t="shared" si="13"/>
        <v>2033:5</v>
      </c>
      <c r="G264" t="str">
        <f>calc_1a!E262</f>
        <v/>
      </c>
      <c r="I264">
        <f ca="1">IF(G264="",OFFSET(calc_1d!$C$26,0,C264),"")</f>
        <v>0.10821266436377114</v>
      </c>
      <c r="J264">
        <f ca="1">IF(I264="","",VLOOKUP(D264,calc_2b!$C$8:$K$33,9,FALSE))</f>
        <v>732</v>
      </c>
      <c r="K264">
        <f t="shared" ca="1" si="14"/>
        <v>79</v>
      </c>
    </row>
    <row r="265" spans="3:11">
      <c r="C265">
        <f t="shared" si="15"/>
        <v>6</v>
      </c>
      <c r="D265">
        <f t="shared" ref="D265:D319" si="16">IF(C265=1,D264+1,D264)</f>
        <v>2033</v>
      </c>
      <c r="E265" t="str">
        <f t="shared" ref="E265:E319" si="17">D265&amp;":"&amp;C265</f>
        <v>2033:6</v>
      </c>
      <c r="G265" t="str">
        <f>calc_1a!E263</f>
        <v/>
      </c>
      <c r="I265">
        <f ca="1">IF(G265="",OFFSET(calc_1d!$C$26,0,C265),"")</f>
        <v>0.13832478685038588</v>
      </c>
      <c r="J265">
        <f ca="1">IF(I265="","",VLOOKUP(D265,calc_2b!$C$8:$K$33,9,FALSE))</f>
        <v>732</v>
      </c>
      <c r="K265">
        <f t="shared" ref="K265:K319" ca="1" si="18">IF(J265="","",ROUND(I265*J265,0))</f>
        <v>101</v>
      </c>
    </row>
    <row r="266" spans="3:11">
      <c r="C266">
        <f t="shared" ref="C266:C319" si="19">IF(C265=12,1,C265+1)</f>
        <v>7</v>
      </c>
      <c r="D266">
        <f t="shared" si="16"/>
        <v>2033</v>
      </c>
      <c r="E266" t="str">
        <f t="shared" si="17"/>
        <v>2033:7</v>
      </c>
      <c r="G266" t="str">
        <f>calc_1a!E264</f>
        <v/>
      </c>
      <c r="I266">
        <f ca="1">IF(G266="",OFFSET(calc_1d!$C$26,0,C266),"")</f>
        <v>0.10141745088227842</v>
      </c>
      <c r="J266">
        <f ca="1">IF(I266="","",VLOOKUP(D266,calc_2b!$C$8:$K$33,9,FALSE))</f>
        <v>732</v>
      </c>
      <c r="K266">
        <f t="shared" ca="1" si="18"/>
        <v>74</v>
      </c>
    </row>
    <row r="267" spans="3:11">
      <c r="C267">
        <f t="shared" si="19"/>
        <v>8</v>
      </c>
      <c r="D267">
        <f t="shared" si="16"/>
        <v>2033</v>
      </c>
      <c r="E267" t="str">
        <f t="shared" si="17"/>
        <v>2033:8</v>
      </c>
      <c r="G267" t="str">
        <f>calc_1a!E265</f>
        <v/>
      </c>
      <c r="I267">
        <f ca="1">IF(G267="",OFFSET(calc_1d!$C$26,0,C267),"")</f>
        <v>7.8344814257210044E-2</v>
      </c>
      <c r="J267">
        <f ca="1">IF(I267="","",VLOOKUP(D267,calc_2b!$C$8:$K$33,9,FALSE))</f>
        <v>732</v>
      </c>
      <c r="K267">
        <f t="shared" ca="1" si="18"/>
        <v>57</v>
      </c>
    </row>
    <row r="268" spans="3:11">
      <c r="C268">
        <f t="shared" si="19"/>
        <v>9</v>
      </c>
      <c r="D268">
        <f t="shared" si="16"/>
        <v>2033</v>
      </c>
      <c r="E268" t="str">
        <f t="shared" si="17"/>
        <v>2033:9</v>
      </c>
      <c r="G268" t="str">
        <f>calc_1a!E266</f>
        <v/>
      </c>
      <c r="I268">
        <f ca="1">IF(G268="",OFFSET(calc_1d!$C$26,0,C268),"")</f>
        <v>1.4394622396019217E-3</v>
      </c>
      <c r="J268">
        <f ca="1">IF(I268="","",VLOOKUP(D268,calc_2b!$C$8:$K$33,9,FALSE))</f>
        <v>732</v>
      </c>
      <c r="K268">
        <f t="shared" ca="1" si="18"/>
        <v>1</v>
      </c>
    </row>
    <row r="269" spans="3:11">
      <c r="C269">
        <f t="shared" si="19"/>
        <v>10</v>
      </c>
      <c r="D269">
        <f t="shared" si="16"/>
        <v>2033</v>
      </c>
      <c r="E269" t="str">
        <f t="shared" si="17"/>
        <v>2033:10</v>
      </c>
      <c r="G269" t="str">
        <f>calc_1a!E267</f>
        <v/>
      </c>
      <c r="I269">
        <f ca="1">IF(G269="",OFFSET(calc_1d!$C$26,0,C269),"")</f>
        <v>1.1786569387204548E-2</v>
      </c>
      <c r="J269">
        <f ca="1">IF(I269="","",VLOOKUP(D269,calc_2b!$C$8:$K$33,9,FALSE))</f>
        <v>732</v>
      </c>
      <c r="K269">
        <f t="shared" ca="1" si="18"/>
        <v>9</v>
      </c>
    </row>
    <row r="270" spans="3:11">
      <c r="C270">
        <f t="shared" si="19"/>
        <v>11</v>
      </c>
      <c r="D270">
        <f t="shared" si="16"/>
        <v>2033</v>
      </c>
      <c r="E270" t="str">
        <f t="shared" si="17"/>
        <v>2033:11</v>
      </c>
      <c r="G270" t="str">
        <f>calc_1a!E268</f>
        <v/>
      </c>
      <c r="I270">
        <f ca="1">IF(G270="",OFFSET(calc_1d!$C$26,0,C270),"")</f>
        <v>3.6652753390194394E-2</v>
      </c>
      <c r="J270">
        <f ca="1">IF(I270="","",VLOOKUP(D270,calc_2b!$C$8:$K$33,9,FALSE))</f>
        <v>732</v>
      </c>
      <c r="K270">
        <f t="shared" ca="1" si="18"/>
        <v>27</v>
      </c>
    </row>
    <row r="271" spans="3:11">
      <c r="C271">
        <f t="shared" si="19"/>
        <v>12</v>
      </c>
      <c r="D271">
        <f t="shared" si="16"/>
        <v>2033</v>
      </c>
      <c r="E271" t="str">
        <f t="shared" si="17"/>
        <v>2033:12</v>
      </c>
      <c r="G271" t="str">
        <f>calc_1a!E269</f>
        <v/>
      </c>
      <c r="I271">
        <f ca="1">IF(G271="",OFFSET(calc_1d!$C$26,0,C271),"")</f>
        <v>4.7109673296062887E-2</v>
      </c>
      <c r="J271">
        <f ca="1">IF(I271="","",VLOOKUP(D271,calc_2b!$C$8:$K$33,9,FALSE))</f>
        <v>732</v>
      </c>
      <c r="K271">
        <f t="shared" ca="1" si="18"/>
        <v>34</v>
      </c>
    </row>
    <row r="272" spans="3:11">
      <c r="C272">
        <f t="shared" si="19"/>
        <v>1</v>
      </c>
      <c r="D272">
        <f t="shared" si="16"/>
        <v>2034</v>
      </c>
      <c r="E272" t="str">
        <f t="shared" si="17"/>
        <v>2034:1</v>
      </c>
      <c r="G272" t="str">
        <f>calc_1a!E270</f>
        <v/>
      </c>
      <c r="I272">
        <f ca="1">IF(G272="",OFFSET(calc_1d!$C$26,0,C272),"")</f>
        <v>0.13768872695167472</v>
      </c>
      <c r="J272">
        <f ca="1">IF(I272="","",VLOOKUP(D272,calc_2b!$C$8:$K$33,9,FALSE))</f>
        <v>600</v>
      </c>
      <c r="K272">
        <f t="shared" ca="1" si="18"/>
        <v>83</v>
      </c>
    </row>
    <row r="273" spans="3:11">
      <c r="C273">
        <f t="shared" si="19"/>
        <v>2</v>
      </c>
      <c r="D273">
        <f t="shared" si="16"/>
        <v>2034</v>
      </c>
      <c r="E273" t="str">
        <f t="shared" si="17"/>
        <v>2034:2</v>
      </c>
      <c r="G273" t="str">
        <f>calc_1a!E271</f>
        <v/>
      </c>
      <c r="I273">
        <f ca="1">IF(G273="",OFFSET(calc_1d!$C$26,0,C273),"")</f>
        <v>0.1240197838665292</v>
      </c>
      <c r="J273">
        <f ca="1">IF(I273="","",VLOOKUP(D273,calc_2b!$C$8:$K$33,9,FALSE))</f>
        <v>600</v>
      </c>
      <c r="K273">
        <f t="shared" ca="1" si="18"/>
        <v>74</v>
      </c>
    </row>
    <row r="274" spans="3:11">
      <c r="C274">
        <f t="shared" si="19"/>
        <v>3</v>
      </c>
      <c r="D274">
        <f t="shared" si="16"/>
        <v>2034</v>
      </c>
      <c r="E274" t="str">
        <f t="shared" si="17"/>
        <v>2034:3</v>
      </c>
      <c r="G274" t="str">
        <f>calc_1a!E272</f>
        <v/>
      </c>
      <c r="I274">
        <f ca="1">IF(G274="",OFFSET(calc_1d!$C$26,0,C274),"")</f>
        <v>0.1080905281737443</v>
      </c>
      <c r="J274">
        <f ca="1">IF(I274="","",VLOOKUP(D274,calc_2b!$C$8:$K$33,9,FALSE))</f>
        <v>600</v>
      </c>
      <c r="K274">
        <f t="shared" ca="1" si="18"/>
        <v>65</v>
      </c>
    </row>
    <row r="275" spans="3:11">
      <c r="C275">
        <f t="shared" si="19"/>
        <v>4</v>
      </c>
      <c r="D275">
        <f t="shared" si="16"/>
        <v>2034</v>
      </c>
      <c r="E275" t="str">
        <f t="shared" si="17"/>
        <v>2034:4</v>
      </c>
      <c r="G275" t="str">
        <f>calc_1a!E273</f>
        <v/>
      </c>
      <c r="I275">
        <f ca="1">IF(G275="",OFFSET(calc_1d!$C$26,0,C275),"")</f>
        <v>0.10691278634134274</v>
      </c>
      <c r="J275">
        <f ca="1">IF(I275="","",VLOOKUP(D275,calc_2b!$C$8:$K$33,9,FALSE))</f>
        <v>600</v>
      </c>
      <c r="K275">
        <f t="shared" ca="1" si="18"/>
        <v>64</v>
      </c>
    </row>
    <row r="276" spans="3:11">
      <c r="C276">
        <f t="shared" si="19"/>
        <v>5</v>
      </c>
      <c r="D276">
        <f t="shared" si="16"/>
        <v>2034</v>
      </c>
      <c r="E276" t="str">
        <f t="shared" si="17"/>
        <v>2034:5</v>
      </c>
      <c r="G276" t="str">
        <f>calc_1a!E274</f>
        <v/>
      </c>
      <c r="I276">
        <f ca="1">IF(G276="",OFFSET(calc_1d!$C$26,0,C276),"")</f>
        <v>0.10821266436377114</v>
      </c>
      <c r="J276">
        <f ca="1">IF(I276="","",VLOOKUP(D276,calc_2b!$C$8:$K$33,9,FALSE))</f>
        <v>600</v>
      </c>
      <c r="K276">
        <f t="shared" ca="1" si="18"/>
        <v>65</v>
      </c>
    </row>
    <row r="277" spans="3:11">
      <c r="C277">
        <f t="shared" si="19"/>
        <v>6</v>
      </c>
      <c r="D277">
        <f t="shared" si="16"/>
        <v>2034</v>
      </c>
      <c r="E277" t="str">
        <f t="shared" si="17"/>
        <v>2034:6</v>
      </c>
      <c r="G277" t="str">
        <f>calc_1a!E275</f>
        <v/>
      </c>
      <c r="I277">
        <f ca="1">IF(G277="",OFFSET(calc_1d!$C$26,0,C277),"")</f>
        <v>0.13832478685038588</v>
      </c>
      <c r="J277">
        <f ca="1">IF(I277="","",VLOOKUP(D277,calc_2b!$C$8:$K$33,9,FALSE))</f>
        <v>600</v>
      </c>
      <c r="K277">
        <f t="shared" ca="1" si="18"/>
        <v>83</v>
      </c>
    </row>
    <row r="278" spans="3:11">
      <c r="C278">
        <f t="shared" si="19"/>
        <v>7</v>
      </c>
      <c r="D278">
        <f t="shared" si="16"/>
        <v>2034</v>
      </c>
      <c r="E278" t="str">
        <f t="shared" si="17"/>
        <v>2034:7</v>
      </c>
      <c r="G278" t="str">
        <f>calc_1a!E276</f>
        <v/>
      </c>
      <c r="I278">
        <f ca="1">IF(G278="",OFFSET(calc_1d!$C$26,0,C278),"")</f>
        <v>0.10141745088227842</v>
      </c>
      <c r="J278">
        <f ca="1">IF(I278="","",VLOOKUP(D278,calc_2b!$C$8:$K$33,9,FALSE))</f>
        <v>600</v>
      </c>
      <c r="K278">
        <f t="shared" ca="1" si="18"/>
        <v>61</v>
      </c>
    </row>
    <row r="279" spans="3:11">
      <c r="C279">
        <f t="shared" si="19"/>
        <v>8</v>
      </c>
      <c r="D279">
        <f t="shared" si="16"/>
        <v>2034</v>
      </c>
      <c r="E279" t="str">
        <f t="shared" si="17"/>
        <v>2034:8</v>
      </c>
      <c r="G279" t="str">
        <f>calc_1a!E277</f>
        <v/>
      </c>
      <c r="I279">
        <f ca="1">IF(G279="",OFFSET(calc_1d!$C$26,0,C279),"")</f>
        <v>7.8344814257210044E-2</v>
      </c>
      <c r="J279">
        <f ca="1">IF(I279="","",VLOOKUP(D279,calc_2b!$C$8:$K$33,9,FALSE))</f>
        <v>600</v>
      </c>
      <c r="K279">
        <f t="shared" ca="1" si="18"/>
        <v>47</v>
      </c>
    </row>
    <row r="280" spans="3:11">
      <c r="C280">
        <f t="shared" si="19"/>
        <v>9</v>
      </c>
      <c r="D280">
        <f t="shared" si="16"/>
        <v>2034</v>
      </c>
      <c r="E280" t="str">
        <f t="shared" si="17"/>
        <v>2034:9</v>
      </c>
      <c r="G280" t="str">
        <f>calc_1a!E278</f>
        <v/>
      </c>
      <c r="I280">
        <f ca="1">IF(G280="",OFFSET(calc_1d!$C$26,0,C280),"")</f>
        <v>1.4394622396019217E-3</v>
      </c>
      <c r="J280">
        <f ca="1">IF(I280="","",VLOOKUP(D280,calc_2b!$C$8:$K$33,9,FALSE))</f>
        <v>600</v>
      </c>
      <c r="K280">
        <f t="shared" ca="1" si="18"/>
        <v>1</v>
      </c>
    </row>
    <row r="281" spans="3:11">
      <c r="C281">
        <f t="shared" si="19"/>
        <v>10</v>
      </c>
      <c r="D281">
        <f t="shared" si="16"/>
        <v>2034</v>
      </c>
      <c r="E281" t="str">
        <f t="shared" si="17"/>
        <v>2034:10</v>
      </c>
      <c r="G281" t="str">
        <f>calc_1a!E279</f>
        <v/>
      </c>
      <c r="I281">
        <f ca="1">IF(G281="",OFFSET(calc_1d!$C$26,0,C281),"")</f>
        <v>1.1786569387204548E-2</v>
      </c>
      <c r="J281">
        <f ca="1">IF(I281="","",VLOOKUP(D281,calc_2b!$C$8:$K$33,9,FALSE))</f>
        <v>600</v>
      </c>
      <c r="K281">
        <f t="shared" ca="1" si="18"/>
        <v>7</v>
      </c>
    </row>
    <row r="282" spans="3:11">
      <c r="C282">
        <f t="shared" si="19"/>
        <v>11</v>
      </c>
      <c r="D282">
        <f t="shared" si="16"/>
        <v>2034</v>
      </c>
      <c r="E282" t="str">
        <f t="shared" si="17"/>
        <v>2034:11</v>
      </c>
      <c r="G282" t="str">
        <f>calc_1a!E280</f>
        <v/>
      </c>
      <c r="I282">
        <f ca="1">IF(G282="",OFFSET(calc_1d!$C$26,0,C282),"")</f>
        <v>3.6652753390194394E-2</v>
      </c>
      <c r="J282">
        <f ca="1">IF(I282="","",VLOOKUP(D282,calc_2b!$C$8:$K$33,9,FALSE))</f>
        <v>600</v>
      </c>
      <c r="K282">
        <f t="shared" ca="1" si="18"/>
        <v>22</v>
      </c>
    </row>
    <row r="283" spans="3:11">
      <c r="C283">
        <f t="shared" si="19"/>
        <v>12</v>
      </c>
      <c r="D283">
        <f t="shared" si="16"/>
        <v>2034</v>
      </c>
      <c r="E283" t="str">
        <f t="shared" si="17"/>
        <v>2034:12</v>
      </c>
      <c r="G283" t="str">
        <f>calc_1a!E281</f>
        <v/>
      </c>
      <c r="I283">
        <f ca="1">IF(G283="",OFFSET(calc_1d!$C$26,0,C283),"")</f>
        <v>4.7109673296062887E-2</v>
      </c>
      <c r="J283">
        <f ca="1">IF(I283="","",VLOOKUP(D283,calc_2b!$C$8:$K$33,9,FALSE))</f>
        <v>600</v>
      </c>
      <c r="K283">
        <f t="shared" ca="1" si="18"/>
        <v>28</v>
      </c>
    </row>
    <row r="284" spans="3:11">
      <c r="C284">
        <f t="shared" si="19"/>
        <v>1</v>
      </c>
      <c r="D284">
        <f t="shared" si="16"/>
        <v>2035</v>
      </c>
      <c r="E284" t="str">
        <f t="shared" si="17"/>
        <v>2035:1</v>
      </c>
      <c r="G284" t="str">
        <f>calc_1a!E282</f>
        <v/>
      </c>
      <c r="I284">
        <f ca="1">IF(G284="",OFFSET(calc_1d!$C$26,0,C284),"")</f>
        <v>0.13768872695167472</v>
      </c>
      <c r="J284">
        <f ca="1">IF(I284="","",VLOOKUP(D284,calc_2b!$C$8:$K$33,9,FALSE))</f>
        <v>428</v>
      </c>
      <c r="K284">
        <f t="shared" ca="1" si="18"/>
        <v>59</v>
      </c>
    </row>
    <row r="285" spans="3:11">
      <c r="C285">
        <f t="shared" si="19"/>
        <v>2</v>
      </c>
      <c r="D285">
        <f t="shared" si="16"/>
        <v>2035</v>
      </c>
      <c r="E285" t="str">
        <f t="shared" si="17"/>
        <v>2035:2</v>
      </c>
      <c r="G285" t="str">
        <f>calc_1a!E283</f>
        <v/>
      </c>
      <c r="I285">
        <f ca="1">IF(G285="",OFFSET(calc_1d!$C$26,0,C285),"")</f>
        <v>0.1240197838665292</v>
      </c>
      <c r="J285">
        <f ca="1">IF(I285="","",VLOOKUP(D285,calc_2b!$C$8:$K$33,9,FALSE))</f>
        <v>428</v>
      </c>
      <c r="K285">
        <f t="shared" ca="1" si="18"/>
        <v>53</v>
      </c>
    </row>
    <row r="286" spans="3:11">
      <c r="C286">
        <f t="shared" si="19"/>
        <v>3</v>
      </c>
      <c r="D286">
        <f t="shared" si="16"/>
        <v>2035</v>
      </c>
      <c r="E286" t="str">
        <f t="shared" si="17"/>
        <v>2035:3</v>
      </c>
      <c r="G286" t="str">
        <f>calc_1a!E284</f>
        <v/>
      </c>
      <c r="I286">
        <f ca="1">IF(G286="",OFFSET(calc_1d!$C$26,0,C286),"")</f>
        <v>0.1080905281737443</v>
      </c>
      <c r="J286">
        <f ca="1">IF(I286="","",VLOOKUP(D286,calc_2b!$C$8:$K$33,9,FALSE))</f>
        <v>428</v>
      </c>
      <c r="K286">
        <f t="shared" ca="1" si="18"/>
        <v>46</v>
      </c>
    </row>
    <row r="287" spans="3:11">
      <c r="C287">
        <f t="shared" si="19"/>
        <v>4</v>
      </c>
      <c r="D287">
        <f t="shared" si="16"/>
        <v>2035</v>
      </c>
      <c r="E287" t="str">
        <f t="shared" si="17"/>
        <v>2035:4</v>
      </c>
      <c r="G287" t="str">
        <f>calc_1a!E285</f>
        <v/>
      </c>
      <c r="I287">
        <f ca="1">IF(G287="",OFFSET(calc_1d!$C$26,0,C287),"")</f>
        <v>0.10691278634134274</v>
      </c>
      <c r="J287">
        <f ca="1">IF(I287="","",VLOOKUP(D287,calc_2b!$C$8:$K$33,9,FALSE))</f>
        <v>428</v>
      </c>
      <c r="K287">
        <f t="shared" ca="1" si="18"/>
        <v>46</v>
      </c>
    </row>
    <row r="288" spans="3:11">
      <c r="C288">
        <f t="shared" si="19"/>
        <v>5</v>
      </c>
      <c r="D288">
        <f t="shared" si="16"/>
        <v>2035</v>
      </c>
      <c r="E288" t="str">
        <f t="shared" si="17"/>
        <v>2035:5</v>
      </c>
      <c r="G288" t="str">
        <f>calc_1a!E286</f>
        <v/>
      </c>
      <c r="I288">
        <f ca="1">IF(G288="",OFFSET(calc_1d!$C$26,0,C288),"")</f>
        <v>0.10821266436377114</v>
      </c>
      <c r="J288">
        <f ca="1">IF(I288="","",VLOOKUP(D288,calc_2b!$C$8:$K$33,9,FALSE))</f>
        <v>428</v>
      </c>
      <c r="K288">
        <f t="shared" ca="1" si="18"/>
        <v>46</v>
      </c>
    </row>
    <row r="289" spans="3:11">
      <c r="C289">
        <f t="shared" si="19"/>
        <v>6</v>
      </c>
      <c r="D289">
        <f t="shared" si="16"/>
        <v>2035</v>
      </c>
      <c r="E289" t="str">
        <f t="shared" si="17"/>
        <v>2035:6</v>
      </c>
      <c r="G289" t="str">
        <f>calc_1a!E287</f>
        <v/>
      </c>
      <c r="I289">
        <f ca="1">IF(G289="",OFFSET(calc_1d!$C$26,0,C289),"")</f>
        <v>0.13832478685038588</v>
      </c>
      <c r="J289">
        <f ca="1">IF(I289="","",VLOOKUP(D289,calc_2b!$C$8:$K$33,9,FALSE))</f>
        <v>428</v>
      </c>
      <c r="K289">
        <f t="shared" ca="1" si="18"/>
        <v>59</v>
      </c>
    </row>
    <row r="290" spans="3:11">
      <c r="C290">
        <f t="shared" si="19"/>
        <v>7</v>
      </c>
      <c r="D290">
        <f t="shared" si="16"/>
        <v>2035</v>
      </c>
      <c r="E290" t="str">
        <f t="shared" si="17"/>
        <v>2035:7</v>
      </c>
      <c r="G290" t="str">
        <f>calc_1a!E288</f>
        <v/>
      </c>
      <c r="I290">
        <f ca="1">IF(G290="",OFFSET(calc_1d!$C$26,0,C290),"")</f>
        <v>0.10141745088227842</v>
      </c>
      <c r="J290">
        <f ca="1">IF(I290="","",VLOOKUP(D290,calc_2b!$C$8:$K$33,9,FALSE))</f>
        <v>428</v>
      </c>
      <c r="K290">
        <f t="shared" ca="1" si="18"/>
        <v>43</v>
      </c>
    </row>
    <row r="291" spans="3:11">
      <c r="C291">
        <f t="shared" si="19"/>
        <v>8</v>
      </c>
      <c r="D291">
        <f t="shared" si="16"/>
        <v>2035</v>
      </c>
      <c r="E291" t="str">
        <f t="shared" si="17"/>
        <v>2035:8</v>
      </c>
      <c r="G291" t="str">
        <f>calc_1a!E289</f>
        <v/>
      </c>
      <c r="I291">
        <f ca="1">IF(G291="",OFFSET(calc_1d!$C$26,0,C291),"")</f>
        <v>7.8344814257210044E-2</v>
      </c>
      <c r="J291">
        <f ca="1">IF(I291="","",VLOOKUP(D291,calc_2b!$C$8:$K$33,9,FALSE))</f>
        <v>428</v>
      </c>
      <c r="K291">
        <f t="shared" ca="1" si="18"/>
        <v>34</v>
      </c>
    </row>
    <row r="292" spans="3:11">
      <c r="C292">
        <f t="shared" si="19"/>
        <v>9</v>
      </c>
      <c r="D292">
        <f t="shared" si="16"/>
        <v>2035</v>
      </c>
      <c r="E292" t="str">
        <f t="shared" si="17"/>
        <v>2035:9</v>
      </c>
      <c r="G292" t="str">
        <f>calc_1a!E290</f>
        <v/>
      </c>
      <c r="I292">
        <f ca="1">IF(G292="",OFFSET(calc_1d!$C$26,0,C292),"")</f>
        <v>1.4394622396019217E-3</v>
      </c>
      <c r="J292">
        <f ca="1">IF(I292="","",VLOOKUP(D292,calc_2b!$C$8:$K$33,9,FALSE))</f>
        <v>428</v>
      </c>
      <c r="K292">
        <f t="shared" ca="1" si="18"/>
        <v>1</v>
      </c>
    </row>
    <row r="293" spans="3:11">
      <c r="C293">
        <f t="shared" si="19"/>
        <v>10</v>
      </c>
      <c r="D293">
        <f t="shared" si="16"/>
        <v>2035</v>
      </c>
      <c r="E293" t="str">
        <f t="shared" si="17"/>
        <v>2035:10</v>
      </c>
      <c r="G293" t="str">
        <f>calc_1a!E291</f>
        <v/>
      </c>
      <c r="I293">
        <f ca="1">IF(G293="",OFFSET(calc_1d!$C$26,0,C293),"")</f>
        <v>1.1786569387204548E-2</v>
      </c>
      <c r="J293">
        <f ca="1">IF(I293="","",VLOOKUP(D293,calc_2b!$C$8:$K$33,9,FALSE))</f>
        <v>428</v>
      </c>
      <c r="K293">
        <f t="shared" ca="1" si="18"/>
        <v>5</v>
      </c>
    </row>
    <row r="294" spans="3:11">
      <c r="C294">
        <f t="shared" si="19"/>
        <v>11</v>
      </c>
      <c r="D294">
        <f t="shared" si="16"/>
        <v>2035</v>
      </c>
      <c r="E294" t="str">
        <f t="shared" si="17"/>
        <v>2035:11</v>
      </c>
      <c r="G294" t="str">
        <f>calc_1a!E292</f>
        <v/>
      </c>
      <c r="I294">
        <f ca="1">IF(G294="",OFFSET(calc_1d!$C$26,0,C294),"")</f>
        <v>3.6652753390194394E-2</v>
      </c>
      <c r="J294">
        <f ca="1">IF(I294="","",VLOOKUP(D294,calc_2b!$C$8:$K$33,9,FALSE))</f>
        <v>428</v>
      </c>
      <c r="K294">
        <f t="shared" ca="1" si="18"/>
        <v>16</v>
      </c>
    </row>
    <row r="295" spans="3:11">
      <c r="C295">
        <f t="shared" si="19"/>
        <v>12</v>
      </c>
      <c r="D295">
        <f t="shared" si="16"/>
        <v>2035</v>
      </c>
      <c r="E295" t="str">
        <f t="shared" si="17"/>
        <v>2035:12</v>
      </c>
      <c r="G295" t="str">
        <f>calc_1a!E293</f>
        <v/>
      </c>
      <c r="I295">
        <f ca="1">IF(G295="",OFFSET(calc_1d!$C$26,0,C295),"")</f>
        <v>4.7109673296062887E-2</v>
      </c>
      <c r="J295">
        <f ca="1">IF(I295="","",VLOOKUP(D295,calc_2b!$C$8:$K$33,9,FALSE))</f>
        <v>428</v>
      </c>
      <c r="K295">
        <f t="shared" ca="1" si="18"/>
        <v>20</v>
      </c>
    </row>
    <row r="296" spans="3:11">
      <c r="C296">
        <f t="shared" si="19"/>
        <v>1</v>
      </c>
      <c r="D296">
        <f t="shared" si="16"/>
        <v>2036</v>
      </c>
      <c r="E296" t="str">
        <f t="shared" si="17"/>
        <v>2036:1</v>
      </c>
      <c r="G296" t="str">
        <f>calc_1a!E294</f>
        <v/>
      </c>
      <c r="I296">
        <f ca="1">IF(G296="",OFFSET(calc_1d!$C$26,0,C296),"")</f>
        <v>0.13768872695167472</v>
      </c>
      <c r="J296">
        <f ca="1">IF(I296="","",VLOOKUP(D296,calc_2b!$C$8:$K$33,9,FALSE))</f>
        <v>321</v>
      </c>
      <c r="K296">
        <f t="shared" ca="1" si="18"/>
        <v>44</v>
      </c>
    </row>
    <row r="297" spans="3:11">
      <c r="C297">
        <f t="shared" si="19"/>
        <v>2</v>
      </c>
      <c r="D297">
        <f t="shared" si="16"/>
        <v>2036</v>
      </c>
      <c r="E297" t="str">
        <f t="shared" si="17"/>
        <v>2036:2</v>
      </c>
      <c r="G297" t="str">
        <f>calc_1a!E295</f>
        <v/>
      </c>
      <c r="I297">
        <f ca="1">IF(G297="",OFFSET(calc_1d!$C$26,0,C297),"")</f>
        <v>0.1240197838665292</v>
      </c>
      <c r="J297">
        <f ca="1">IF(I297="","",VLOOKUP(D297,calc_2b!$C$8:$K$33,9,FALSE))</f>
        <v>321</v>
      </c>
      <c r="K297">
        <f t="shared" ca="1" si="18"/>
        <v>40</v>
      </c>
    </row>
    <row r="298" spans="3:11">
      <c r="C298">
        <f t="shared" si="19"/>
        <v>3</v>
      </c>
      <c r="D298">
        <f t="shared" si="16"/>
        <v>2036</v>
      </c>
      <c r="E298" t="str">
        <f t="shared" si="17"/>
        <v>2036:3</v>
      </c>
      <c r="G298" t="str">
        <f>calc_1a!E296</f>
        <v/>
      </c>
      <c r="I298">
        <f ca="1">IF(G298="",OFFSET(calc_1d!$C$26,0,C298),"")</f>
        <v>0.1080905281737443</v>
      </c>
      <c r="J298">
        <f ca="1">IF(I298="","",VLOOKUP(D298,calc_2b!$C$8:$K$33,9,FALSE))</f>
        <v>321</v>
      </c>
      <c r="K298">
        <f t="shared" ca="1" si="18"/>
        <v>35</v>
      </c>
    </row>
    <row r="299" spans="3:11">
      <c r="C299">
        <f t="shared" si="19"/>
        <v>4</v>
      </c>
      <c r="D299">
        <f t="shared" si="16"/>
        <v>2036</v>
      </c>
      <c r="E299" t="str">
        <f t="shared" si="17"/>
        <v>2036:4</v>
      </c>
      <c r="G299" t="str">
        <f>calc_1a!E297</f>
        <v/>
      </c>
      <c r="I299">
        <f ca="1">IF(G299="",OFFSET(calc_1d!$C$26,0,C299),"")</f>
        <v>0.10691278634134274</v>
      </c>
      <c r="J299">
        <f ca="1">IF(I299="","",VLOOKUP(D299,calc_2b!$C$8:$K$33,9,FALSE))</f>
        <v>321</v>
      </c>
      <c r="K299">
        <f t="shared" ca="1" si="18"/>
        <v>34</v>
      </c>
    </row>
    <row r="300" spans="3:11">
      <c r="C300">
        <f t="shared" si="19"/>
        <v>5</v>
      </c>
      <c r="D300">
        <f t="shared" si="16"/>
        <v>2036</v>
      </c>
      <c r="E300" t="str">
        <f t="shared" si="17"/>
        <v>2036:5</v>
      </c>
      <c r="G300" t="str">
        <f>calc_1a!E298</f>
        <v/>
      </c>
      <c r="I300">
        <f ca="1">IF(G300="",OFFSET(calc_1d!$C$26,0,C300),"")</f>
        <v>0.10821266436377114</v>
      </c>
      <c r="J300">
        <f ca="1">IF(I300="","",VLOOKUP(D300,calc_2b!$C$8:$K$33,9,FALSE))</f>
        <v>321</v>
      </c>
      <c r="K300">
        <f t="shared" ca="1" si="18"/>
        <v>35</v>
      </c>
    </row>
    <row r="301" spans="3:11">
      <c r="C301">
        <f t="shared" si="19"/>
        <v>6</v>
      </c>
      <c r="D301">
        <f t="shared" si="16"/>
        <v>2036</v>
      </c>
      <c r="E301" t="str">
        <f t="shared" si="17"/>
        <v>2036:6</v>
      </c>
      <c r="G301" t="str">
        <f>calc_1a!E299</f>
        <v/>
      </c>
      <c r="I301">
        <f ca="1">IF(G301="",OFFSET(calc_1d!$C$26,0,C301),"")</f>
        <v>0.13832478685038588</v>
      </c>
      <c r="J301">
        <f ca="1">IF(I301="","",VLOOKUP(D301,calc_2b!$C$8:$K$33,9,FALSE))</f>
        <v>321</v>
      </c>
      <c r="K301">
        <f t="shared" ca="1" si="18"/>
        <v>44</v>
      </c>
    </row>
    <row r="302" spans="3:11">
      <c r="C302">
        <f t="shared" si="19"/>
        <v>7</v>
      </c>
      <c r="D302">
        <f t="shared" si="16"/>
        <v>2036</v>
      </c>
      <c r="E302" t="str">
        <f t="shared" si="17"/>
        <v>2036:7</v>
      </c>
      <c r="G302" t="str">
        <f>calc_1a!E300</f>
        <v/>
      </c>
      <c r="I302">
        <f ca="1">IF(G302="",OFFSET(calc_1d!$C$26,0,C302),"")</f>
        <v>0.10141745088227842</v>
      </c>
      <c r="J302">
        <f ca="1">IF(I302="","",VLOOKUP(D302,calc_2b!$C$8:$K$33,9,FALSE))</f>
        <v>321</v>
      </c>
      <c r="K302">
        <f t="shared" ca="1" si="18"/>
        <v>33</v>
      </c>
    </row>
    <row r="303" spans="3:11">
      <c r="C303">
        <f t="shared" si="19"/>
        <v>8</v>
      </c>
      <c r="D303">
        <f t="shared" si="16"/>
        <v>2036</v>
      </c>
      <c r="E303" t="str">
        <f t="shared" si="17"/>
        <v>2036:8</v>
      </c>
      <c r="G303" t="str">
        <f>calc_1a!E301</f>
        <v/>
      </c>
      <c r="I303">
        <f ca="1">IF(G303="",OFFSET(calc_1d!$C$26,0,C303),"")</f>
        <v>7.8344814257210044E-2</v>
      </c>
      <c r="J303">
        <f ca="1">IF(I303="","",VLOOKUP(D303,calc_2b!$C$8:$K$33,9,FALSE))</f>
        <v>321</v>
      </c>
      <c r="K303">
        <f t="shared" ca="1" si="18"/>
        <v>25</v>
      </c>
    </row>
    <row r="304" spans="3:11">
      <c r="C304">
        <f t="shared" si="19"/>
        <v>9</v>
      </c>
      <c r="D304">
        <f t="shared" si="16"/>
        <v>2036</v>
      </c>
      <c r="E304" t="str">
        <f t="shared" si="17"/>
        <v>2036:9</v>
      </c>
      <c r="G304" t="str">
        <f>calc_1a!E302</f>
        <v/>
      </c>
      <c r="I304">
        <f ca="1">IF(G304="",OFFSET(calc_1d!$C$26,0,C304),"")</f>
        <v>1.4394622396019217E-3</v>
      </c>
      <c r="J304">
        <f ca="1">IF(I304="","",VLOOKUP(D304,calc_2b!$C$8:$K$33,9,FALSE))</f>
        <v>321</v>
      </c>
      <c r="K304">
        <f t="shared" ca="1" si="18"/>
        <v>0</v>
      </c>
    </row>
    <row r="305" spans="3:11">
      <c r="C305">
        <f t="shared" si="19"/>
        <v>10</v>
      </c>
      <c r="D305">
        <f t="shared" si="16"/>
        <v>2036</v>
      </c>
      <c r="E305" t="str">
        <f t="shared" si="17"/>
        <v>2036:10</v>
      </c>
      <c r="G305" t="str">
        <f>calc_1a!E303</f>
        <v/>
      </c>
      <c r="I305">
        <f ca="1">IF(G305="",OFFSET(calc_1d!$C$26,0,C305),"")</f>
        <v>1.1786569387204548E-2</v>
      </c>
      <c r="J305">
        <f ca="1">IF(I305="","",VLOOKUP(D305,calc_2b!$C$8:$K$33,9,FALSE))</f>
        <v>321</v>
      </c>
      <c r="K305">
        <f t="shared" ca="1" si="18"/>
        <v>4</v>
      </c>
    </row>
    <row r="306" spans="3:11">
      <c r="C306">
        <f t="shared" si="19"/>
        <v>11</v>
      </c>
      <c r="D306">
        <f t="shared" si="16"/>
        <v>2036</v>
      </c>
      <c r="E306" t="str">
        <f t="shared" si="17"/>
        <v>2036:11</v>
      </c>
      <c r="G306" t="str">
        <f>calc_1a!E304</f>
        <v/>
      </c>
      <c r="I306">
        <f ca="1">IF(G306="",OFFSET(calc_1d!$C$26,0,C306),"")</f>
        <v>3.6652753390194394E-2</v>
      </c>
      <c r="J306">
        <f ca="1">IF(I306="","",VLOOKUP(D306,calc_2b!$C$8:$K$33,9,FALSE))</f>
        <v>321</v>
      </c>
      <c r="K306">
        <f t="shared" ca="1" si="18"/>
        <v>12</v>
      </c>
    </row>
    <row r="307" spans="3:11">
      <c r="C307">
        <f t="shared" si="19"/>
        <v>12</v>
      </c>
      <c r="D307">
        <f t="shared" si="16"/>
        <v>2036</v>
      </c>
      <c r="E307" t="str">
        <f t="shared" si="17"/>
        <v>2036:12</v>
      </c>
      <c r="G307" t="str">
        <f>calc_1a!E305</f>
        <v/>
      </c>
      <c r="I307">
        <f ca="1">IF(G307="",OFFSET(calc_1d!$C$26,0,C307),"")</f>
        <v>4.7109673296062887E-2</v>
      </c>
      <c r="J307">
        <f ca="1">IF(I307="","",VLOOKUP(D307,calc_2b!$C$8:$K$33,9,FALSE))</f>
        <v>321</v>
      </c>
      <c r="K307">
        <f t="shared" ca="1" si="18"/>
        <v>15</v>
      </c>
    </row>
    <row r="308" spans="3:11">
      <c r="C308">
        <f t="shared" si="19"/>
        <v>1</v>
      </c>
      <c r="D308">
        <f t="shared" si="16"/>
        <v>2037</v>
      </c>
      <c r="E308" t="str">
        <f t="shared" si="17"/>
        <v>2037:1</v>
      </c>
      <c r="G308" t="str">
        <f>calc_1a!E306</f>
        <v/>
      </c>
      <c r="I308">
        <f ca="1">IF(G308="",OFFSET(calc_1d!$C$26,0,C308),"")</f>
        <v>0.13768872695167472</v>
      </c>
      <c r="J308">
        <f ca="1">IF(I308="","",VLOOKUP(D308,calc_2b!$C$8:$K$33,9,FALSE))</f>
        <v>311</v>
      </c>
      <c r="K308">
        <f t="shared" ca="1" si="18"/>
        <v>43</v>
      </c>
    </row>
    <row r="309" spans="3:11">
      <c r="C309">
        <f t="shared" si="19"/>
        <v>2</v>
      </c>
      <c r="D309">
        <f t="shared" si="16"/>
        <v>2037</v>
      </c>
      <c r="E309" t="str">
        <f t="shared" si="17"/>
        <v>2037:2</v>
      </c>
      <c r="G309" t="str">
        <f>calc_1a!E307</f>
        <v/>
      </c>
      <c r="I309">
        <f ca="1">IF(G309="",OFFSET(calc_1d!$C$26,0,C309),"")</f>
        <v>0.1240197838665292</v>
      </c>
      <c r="J309">
        <f ca="1">IF(I309="","",VLOOKUP(D309,calc_2b!$C$8:$K$33,9,FALSE))</f>
        <v>311</v>
      </c>
      <c r="K309">
        <f t="shared" ca="1" si="18"/>
        <v>39</v>
      </c>
    </row>
    <row r="310" spans="3:11">
      <c r="C310">
        <f t="shared" si="19"/>
        <v>3</v>
      </c>
      <c r="D310">
        <f t="shared" si="16"/>
        <v>2037</v>
      </c>
      <c r="E310" t="str">
        <f t="shared" si="17"/>
        <v>2037:3</v>
      </c>
      <c r="G310" t="str">
        <f>calc_1a!E308</f>
        <v/>
      </c>
      <c r="I310">
        <f ca="1">IF(G310="",OFFSET(calc_1d!$C$26,0,C310),"")</f>
        <v>0.1080905281737443</v>
      </c>
      <c r="J310">
        <f ca="1">IF(I310="","",VLOOKUP(D310,calc_2b!$C$8:$K$33,9,FALSE))</f>
        <v>311</v>
      </c>
      <c r="K310">
        <f t="shared" ca="1" si="18"/>
        <v>34</v>
      </c>
    </row>
    <row r="311" spans="3:11">
      <c r="C311">
        <f t="shared" si="19"/>
        <v>4</v>
      </c>
      <c r="D311">
        <f t="shared" si="16"/>
        <v>2037</v>
      </c>
      <c r="E311" t="str">
        <f t="shared" si="17"/>
        <v>2037:4</v>
      </c>
      <c r="G311" t="str">
        <f>calc_1a!E309</f>
        <v/>
      </c>
      <c r="I311">
        <f ca="1">IF(G311="",OFFSET(calc_1d!$C$26,0,C311),"")</f>
        <v>0.10691278634134274</v>
      </c>
      <c r="J311">
        <f ca="1">IF(I311="","",VLOOKUP(D311,calc_2b!$C$8:$K$33,9,FALSE))</f>
        <v>311</v>
      </c>
      <c r="K311">
        <f t="shared" ca="1" si="18"/>
        <v>33</v>
      </c>
    </row>
    <row r="312" spans="3:11">
      <c r="C312">
        <f t="shared" si="19"/>
        <v>5</v>
      </c>
      <c r="D312">
        <f t="shared" si="16"/>
        <v>2037</v>
      </c>
      <c r="E312" t="str">
        <f t="shared" si="17"/>
        <v>2037:5</v>
      </c>
      <c r="G312" t="str">
        <f>calc_1a!E310</f>
        <v/>
      </c>
      <c r="I312">
        <f ca="1">IF(G312="",OFFSET(calc_1d!$C$26,0,C312),"")</f>
        <v>0.10821266436377114</v>
      </c>
      <c r="J312">
        <f ca="1">IF(I312="","",VLOOKUP(D312,calc_2b!$C$8:$K$33,9,FALSE))</f>
        <v>311</v>
      </c>
      <c r="K312">
        <f t="shared" ca="1" si="18"/>
        <v>34</v>
      </c>
    </row>
    <row r="313" spans="3:11">
      <c r="C313">
        <f t="shared" si="19"/>
        <v>6</v>
      </c>
      <c r="D313">
        <f t="shared" si="16"/>
        <v>2037</v>
      </c>
      <c r="E313" t="str">
        <f t="shared" si="17"/>
        <v>2037:6</v>
      </c>
      <c r="G313" t="str">
        <f>calc_1a!E311</f>
        <v/>
      </c>
      <c r="I313">
        <f ca="1">IF(G313="",OFFSET(calc_1d!$C$26,0,C313),"")</f>
        <v>0.13832478685038588</v>
      </c>
      <c r="J313">
        <f ca="1">IF(I313="","",VLOOKUP(D313,calc_2b!$C$8:$K$33,9,FALSE))</f>
        <v>311</v>
      </c>
      <c r="K313">
        <f t="shared" ca="1" si="18"/>
        <v>43</v>
      </c>
    </row>
    <row r="314" spans="3:11">
      <c r="C314">
        <f t="shared" si="19"/>
        <v>7</v>
      </c>
      <c r="D314">
        <f t="shared" si="16"/>
        <v>2037</v>
      </c>
      <c r="E314" t="str">
        <f t="shared" si="17"/>
        <v>2037:7</v>
      </c>
      <c r="G314" t="str">
        <f>calc_1a!E312</f>
        <v/>
      </c>
      <c r="I314">
        <f ca="1">IF(G314="",OFFSET(calc_1d!$C$26,0,C314),"")</f>
        <v>0.10141745088227842</v>
      </c>
      <c r="J314">
        <f ca="1">IF(I314="","",VLOOKUP(D314,calc_2b!$C$8:$K$33,9,FALSE))</f>
        <v>311</v>
      </c>
      <c r="K314">
        <f t="shared" ca="1" si="18"/>
        <v>32</v>
      </c>
    </row>
    <row r="315" spans="3:11">
      <c r="C315">
        <f t="shared" si="19"/>
        <v>8</v>
      </c>
      <c r="D315">
        <f t="shared" si="16"/>
        <v>2037</v>
      </c>
      <c r="E315" t="str">
        <f t="shared" si="17"/>
        <v>2037:8</v>
      </c>
      <c r="G315" t="str">
        <f>calc_1a!E313</f>
        <v/>
      </c>
      <c r="I315">
        <f ca="1">IF(G315="",OFFSET(calc_1d!$C$26,0,C315),"")</f>
        <v>7.8344814257210044E-2</v>
      </c>
      <c r="J315">
        <f ca="1">IF(I315="","",VLOOKUP(D315,calc_2b!$C$8:$K$33,9,FALSE))</f>
        <v>311</v>
      </c>
      <c r="K315">
        <f t="shared" ca="1" si="18"/>
        <v>24</v>
      </c>
    </row>
    <row r="316" spans="3:11">
      <c r="C316">
        <f t="shared" si="19"/>
        <v>9</v>
      </c>
      <c r="D316">
        <f t="shared" si="16"/>
        <v>2037</v>
      </c>
      <c r="E316" t="str">
        <f t="shared" si="17"/>
        <v>2037:9</v>
      </c>
      <c r="G316" t="str">
        <f>calc_1a!E314</f>
        <v/>
      </c>
      <c r="I316">
        <f ca="1">IF(G316="",OFFSET(calc_1d!$C$26,0,C316),"")</f>
        <v>1.4394622396019217E-3</v>
      </c>
      <c r="J316">
        <f ca="1">IF(I316="","",VLOOKUP(D316,calc_2b!$C$8:$K$33,9,FALSE))</f>
        <v>311</v>
      </c>
      <c r="K316">
        <f t="shared" ca="1" si="18"/>
        <v>0</v>
      </c>
    </row>
    <row r="317" spans="3:11">
      <c r="C317">
        <f t="shared" si="19"/>
        <v>10</v>
      </c>
      <c r="D317">
        <f t="shared" si="16"/>
        <v>2037</v>
      </c>
      <c r="E317" t="str">
        <f t="shared" si="17"/>
        <v>2037:10</v>
      </c>
      <c r="G317" t="str">
        <f>calc_1a!E315</f>
        <v/>
      </c>
      <c r="I317">
        <f ca="1">IF(G317="",OFFSET(calc_1d!$C$26,0,C317),"")</f>
        <v>1.1786569387204548E-2</v>
      </c>
      <c r="J317">
        <f ca="1">IF(I317="","",VLOOKUP(D317,calc_2b!$C$8:$K$33,9,FALSE))</f>
        <v>311</v>
      </c>
      <c r="K317">
        <f t="shared" ca="1" si="18"/>
        <v>4</v>
      </c>
    </row>
    <row r="318" spans="3:11">
      <c r="C318">
        <f t="shared" si="19"/>
        <v>11</v>
      </c>
      <c r="D318">
        <f t="shared" si="16"/>
        <v>2037</v>
      </c>
      <c r="E318" t="str">
        <f t="shared" si="17"/>
        <v>2037:11</v>
      </c>
      <c r="G318" t="str">
        <f>calc_1a!E316</f>
        <v/>
      </c>
      <c r="I318">
        <f ca="1">IF(G318="",OFFSET(calc_1d!$C$26,0,C318),"")</f>
        <v>3.6652753390194394E-2</v>
      </c>
      <c r="J318">
        <f ca="1">IF(I318="","",VLOOKUP(D318,calc_2b!$C$8:$K$33,9,FALSE))</f>
        <v>311</v>
      </c>
      <c r="K318">
        <f t="shared" ca="1" si="18"/>
        <v>11</v>
      </c>
    </row>
    <row r="319" spans="3:11">
      <c r="C319">
        <f t="shared" si="19"/>
        <v>12</v>
      </c>
      <c r="D319">
        <f t="shared" si="16"/>
        <v>2037</v>
      </c>
      <c r="E319" t="str">
        <f t="shared" si="17"/>
        <v>2037:12</v>
      </c>
      <c r="G319" t="str">
        <f>calc_1a!E317</f>
        <v/>
      </c>
      <c r="I319">
        <f ca="1">IF(G319="",OFFSET(calc_1d!$C$26,0,C319),"")</f>
        <v>4.7109673296062887E-2</v>
      </c>
      <c r="J319">
        <f ca="1">IF(I319="","",VLOOKUP(D319,calc_2b!$C$8:$K$33,9,FALSE))</f>
        <v>311</v>
      </c>
      <c r="K319">
        <f t="shared" ca="1" si="18"/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M20"/>
  <sheetViews>
    <sheetView workbookViewId="0">
      <selection activeCell="H1" sqref="H1:M4"/>
    </sheetView>
  </sheetViews>
  <sheetFormatPr defaultRowHeight="15"/>
  <cols>
    <col min="1" max="1" width="14.42578125" style="1" bestFit="1" customWidth="1"/>
    <col min="2" max="2" width="18.7109375" style="1" bestFit="1" customWidth="1"/>
    <col min="3" max="3" width="12.42578125" style="1" bestFit="1" customWidth="1"/>
    <col min="4" max="5" width="9.7109375" style="1" customWidth="1"/>
    <col min="6" max="16384" width="9.140625" style="1"/>
  </cols>
  <sheetData>
    <row r="1" spans="1:13">
      <c r="A1" s="1" t="s">
        <v>0</v>
      </c>
      <c r="B1" s="1" t="s">
        <v>6</v>
      </c>
      <c r="H1" s="28" t="s">
        <v>82</v>
      </c>
      <c r="I1" s="28"/>
      <c r="J1" s="28"/>
      <c r="K1" s="28"/>
      <c r="L1" s="28"/>
      <c r="M1" s="28"/>
    </row>
    <row r="2" spans="1:13">
      <c r="A2" s="2" t="s">
        <v>1</v>
      </c>
      <c r="B2" s="1" t="s">
        <v>7</v>
      </c>
      <c r="H2" s="28"/>
      <c r="I2" s="28"/>
      <c r="J2" s="28"/>
      <c r="K2" s="28"/>
      <c r="L2" s="28"/>
      <c r="M2" s="28"/>
    </row>
    <row r="3" spans="1:13">
      <c r="A3" s="2" t="s">
        <v>2</v>
      </c>
      <c r="B3" s="1" t="s">
        <v>8</v>
      </c>
      <c r="H3" s="28"/>
      <c r="I3" s="28"/>
      <c r="J3" s="28"/>
      <c r="K3" s="28"/>
      <c r="L3" s="28"/>
      <c r="M3" s="28"/>
    </row>
    <row r="4" spans="1:13">
      <c r="A4" s="2" t="s">
        <v>3</v>
      </c>
      <c r="B4" s="1" t="s">
        <v>9</v>
      </c>
      <c r="H4" s="28"/>
      <c r="I4" s="28"/>
      <c r="J4" s="28"/>
      <c r="K4" s="28"/>
      <c r="L4" s="28"/>
      <c r="M4" s="28"/>
    </row>
    <row r="5" spans="1:13">
      <c r="A5" s="2" t="s">
        <v>4</v>
      </c>
      <c r="B5" s="8" t="str">
        <f>control!$D$5</f>
        <v>East</v>
      </c>
    </row>
    <row r="8" spans="1:13">
      <c r="C8" s="1" t="s">
        <v>10</v>
      </c>
      <c r="D8" s="1" t="s">
        <v>58</v>
      </c>
      <c r="E8" s="1" t="s">
        <v>59</v>
      </c>
    </row>
    <row r="9" spans="1:13">
      <c r="A9" s="7">
        <f>control!$D$4</f>
        <v>2012</v>
      </c>
      <c r="B9" s="3">
        <v>1</v>
      </c>
      <c r="C9" s="5" t="e">
        <f ca="1">_xll.DBRW($B$1,$A9,$B9,$B$5,$B$4,C$8,$B$3,$B$2)</f>
        <v>#NAME?</v>
      </c>
      <c r="D9" s="5" t="e">
        <f ca="1">_xll.DBRW($B$1,$A9,$B9,$B$5,$B$4,D$8,$B$3,$B$2)</f>
        <v>#NAME?</v>
      </c>
      <c r="E9" s="5" t="e">
        <f ca="1">_xll.DBRW($B$1,$A9,$B9,$B$5,$B$4,E$8,$B$3,$B$2)</f>
        <v>#NAME?</v>
      </c>
    </row>
    <row r="10" spans="1:13">
      <c r="A10" s="3">
        <f>A9</f>
        <v>2012</v>
      </c>
      <c r="B10" s="3">
        <f>IF(B9=12,1,B9+1)</f>
        <v>2</v>
      </c>
      <c r="C10" s="5" t="e">
        <f ca="1">_xll.DBRW($B$1,$A10,$B10,$B$5,$B$4,C$8,$B$3,$B$2)</f>
        <v>#NAME?</v>
      </c>
      <c r="D10" s="5" t="e">
        <f ca="1">_xll.DBRW($B$1,$A10,$B10,$B$5,$B$4,D$8,$B$3,$B$2)</f>
        <v>#NAME?</v>
      </c>
      <c r="E10" s="5" t="e">
        <f ca="1">_xll.DBRW($B$1,$A10,$B10,$B$5,$B$4,E$8,$B$3,$B$2)</f>
        <v>#NAME?</v>
      </c>
    </row>
    <row r="11" spans="1:13">
      <c r="A11" s="3">
        <f t="shared" ref="A11:A20" si="0">A10</f>
        <v>2012</v>
      </c>
      <c r="B11" s="3">
        <f t="shared" ref="B11:B20" si="1">IF(B10=12,1,B10+1)</f>
        <v>3</v>
      </c>
      <c r="C11" s="5" t="e">
        <f ca="1">_xll.DBRW($B$1,$A11,$B11,$B$5,$B$4,C$8,$B$3,$B$2)</f>
        <v>#NAME?</v>
      </c>
      <c r="D11" s="5" t="e">
        <f ca="1">_xll.DBRW($B$1,$A11,$B11,$B$5,$B$4,D$8,$B$3,$B$2)</f>
        <v>#NAME?</v>
      </c>
      <c r="E11" s="5" t="e">
        <f ca="1">_xll.DBRW($B$1,$A11,$B11,$B$5,$B$4,E$8,$B$3,$B$2)</f>
        <v>#NAME?</v>
      </c>
    </row>
    <row r="12" spans="1:13">
      <c r="A12" s="3">
        <f t="shared" si="0"/>
        <v>2012</v>
      </c>
      <c r="B12" s="3">
        <f t="shared" si="1"/>
        <v>4</v>
      </c>
      <c r="C12" s="5" t="e">
        <f ca="1">_xll.DBRW($B$1,$A12,$B12,$B$5,$B$4,C$8,$B$3,$B$2)</f>
        <v>#NAME?</v>
      </c>
      <c r="D12" s="5" t="e">
        <f ca="1">_xll.DBRW($B$1,$A12,$B12,$B$5,$B$4,D$8,$B$3,$B$2)</f>
        <v>#NAME?</v>
      </c>
      <c r="E12" s="5" t="e">
        <f ca="1">_xll.DBRW($B$1,$A12,$B12,$B$5,$B$4,E$8,$B$3,$B$2)</f>
        <v>#NAME?</v>
      </c>
    </row>
    <row r="13" spans="1:13">
      <c r="A13" s="3">
        <f t="shared" si="0"/>
        <v>2012</v>
      </c>
      <c r="B13" s="3">
        <f t="shared" si="1"/>
        <v>5</v>
      </c>
      <c r="C13" s="5" t="e">
        <f ca="1">_xll.DBRW($B$1,$A13,$B13,$B$5,$B$4,C$8,$B$3,$B$2)</f>
        <v>#NAME?</v>
      </c>
      <c r="D13" s="5" t="e">
        <f ca="1">_xll.DBRW($B$1,$A13,$B13,$B$5,$B$4,D$8,$B$3,$B$2)</f>
        <v>#NAME?</v>
      </c>
      <c r="E13" s="5" t="e">
        <f ca="1">_xll.DBRW($B$1,$A13,$B13,$B$5,$B$4,E$8,$B$3,$B$2)</f>
        <v>#NAME?</v>
      </c>
    </row>
    <row r="14" spans="1:13">
      <c r="A14" s="3">
        <f t="shared" si="0"/>
        <v>2012</v>
      </c>
      <c r="B14" s="3">
        <f t="shared" si="1"/>
        <v>6</v>
      </c>
      <c r="C14" s="5" t="e">
        <f ca="1">_xll.DBRW($B$1,$A14,$B14,$B$5,$B$4,C$8,$B$3,$B$2)</f>
        <v>#NAME?</v>
      </c>
      <c r="D14" s="5" t="e">
        <f ca="1">_xll.DBRW($B$1,$A14,$B14,$B$5,$B$4,D$8,$B$3,$B$2)</f>
        <v>#NAME?</v>
      </c>
      <c r="E14" s="5" t="e">
        <f ca="1">_xll.DBRW($B$1,$A14,$B14,$B$5,$B$4,E$8,$B$3,$B$2)</f>
        <v>#NAME?</v>
      </c>
    </row>
    <row r="15" spans="1:13">
      <c r="A15" s="3">
        <f t="shared" si="0"/>
        <v>2012</v>
      </c>
      <c r="B15" s="3">
        <f t="shared" si="1"/>
        <v>7</v>
      </c>
      <c r="C15" s="5" t="e">
        <f ca="1">_xll.DBRW($B$1,$A15,$B15,$B$5,$B$4,C$8,$B$3,$B$2)</f>
        <v>#NAME?</v>
      </c>
      <c r="D15" s="5" t="e">
        <f ca="1">_xll.DBRW($B$1,$A15,$B15,$B$5,$B$4,D$8,$B$3,$B$2)</f>
        <v>#NAME?</v>
      </c>
      <c r="E15" s="5" t="e">
        <f ca="1">_xll.DBRW($B$1,$A15,$B15,$B$5,$B$4,E$8,$B$3,$B$2)</f>
        <v>#NAME?</v>
      </c>
    </row>
    <row r="16" spans="1:13">
      <c r="A16" s="3">
        <f t="shared" si="0"/>
        <v>2012</v>
      </c>
      <c r="B16" s="3">
        <f t="shared" si="1"/>
        <v>8</v>
      </c>
      <c r="C16" s="5" t="e">
        <f ca="1">_xll.DBRW($B$1,$A16,$B16,$B$5,$B$4,C$8,$B$3,$B$2)</f>
        <v>#NAME?</v>
      </c>
      <c r="D16" s="5" t="e">
        <f ca="1">_xll.DBRW($B$1,$A16,$B16,$B$5,$B$4,D$8,$B$3,$B$2)</f>
        <v>#NAME?</v>
      </c>
      <c r="E16" s="5" t="e">
        <f ca="1">_xll.DBRW($B$1,$A16,$B16,$B$5,$B$4,E$8,$B$3,$B$2)</f>
        <v>#NAME?</v>
      </c>
    </row>
    <row r="17" spans="1:5">
      <c r="A17" s="3">
        <f t="shared" si="0"/>
        <v>2012</v>
      </c>
      <c r="B17" s="3">
        <f t="shared" si="1"/>
        <v>9</v>
      </c>
      <c r="C17" s="5" t="e">
        <f ca="1">_xll.DBRW($B$1,$A17,$B17,$B$5,$B$4,C$8,$B$3,$B$2)</f>
        <v>#NAME?</v>
      </c>
      <c r="D17" s="5" t="e">
        <f ca="1">_xll.DBRW($B$1,$A17,$B17,$B$5,$B$4,D$8,$B$3,$B$2)</f>
        <v>#NAME?</v>
      </c>
      <c r="E17" s="5" t="e">
        <f ca="1">_xll.DBRW($B$1,$A17,$B17,$B$5,$B$4,E$8,$B$3,$B$2)</f>
        <v>#NAME?</v>
      </c>
    </row>
    <row r="18" spans="1:5">
      <c r="A18" s="3">
        <f t="shared" si="0"/>
        <v>2012</v>
      </c>
      <c r="B18" s="3">
        <f t="shared" si="1"/>
        <v>10</v>
      </c>
      <c r="C18" s="5" t="e">
        <f ca="1">_xll.DBRW($B$1,$A18,$B18,$B$5,$B$4,C$8,$B$3,$B$2)</f>
        <v>#NAME?</v>
      </c>
      <c r="D18" s="5" t="e">
        <f ca="1">_xll.DBRW($B$1,$A18,$B18,$B$5,$B$4,D$8,$B$3,$B$2)</f>
        <v>#NAME?</v>
      </c>
      <c r="E18" s="5" t="e">
        <f ca="1">_xll.DBRW($B$1,$A18,$B18,$B$5,$B$4,E$8,$B$3,$B$2)</f>
        <v>#NAME?</v>
      </c>
    </row>
    <row r="19" spans="1:5">
      <c r="A19" s="3">
        <f t="shared" si="0"/>
        <v>2012</v>
      </c>
      <c r="B19" s="3">
        <f t="shared" si="1"/>
        <v>11</v>
      </c>
      <c r="C19" s="5" t="e">
        <f ca="1">_xll.DBRW($B$1,$A19,$B19,$B$5,$B$4,C$8,$B$3,$B$2)</f>
        <v>#NAME?</v>
      </c>
      <c r="D19" s="5" t="e">
        <f ca="1">_xll.DBRW($B$1,$A19,$B19,$B$5,$B$4,D$8,$B$3,$B$2)</f>
        <v>#NAME?</v>
      </c>
      <c r="E19" s="5" t="e">
        <f ca="1">_xll.DBRW($B$1,$A19,$B19,$B$5,$B$4,E$8,$B$3,$B$2)</f>
        <v>#NAME?</v>
      </c>
    </row>
    <row r="20" spans="1:5">
      <c r="A20" s="3">
        <f t="shared" si="0"/>
        <v>2012</v>
      </c>
      <c r="B20" s="3">
        <f t="shared" si="1"/>
        <v>12</v>
      </c>
      <c r="C20" s="5" t="e">
        <f ca="1">_xll.DBRW($B$1,$A20,$B20,$B$5,$B$4,C$8,$B$3,$B$2)</f>
        <v>#NAME?</v>
      </c>
      <c r="D20" s="5" t="e">
        <f ca="1">_xll.DBRW($B$1,$A20,$B20,$B$5,$B$4,D$8,$B$3,$B$2)</f>
        <v>#NAME?</v>
      </c>
      <c r="E20" s="5" t="e">
        <f ca="1">_xll.DBRW($B$1,$A20,$B20,$B$5,$B$4,E$8,$B$3,$B$2)</f>
        <v>#NAME?</v>
      </c>
    </row>
  </sheetData>
  <mergeCells count="1">
    <mergeCell ref="H1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C2:F33"/>
  <sheetViews>
    <sheetView workbookViewId="0"/>
  </sheetViews>
  <sheetFormatPr defaultRowHeight="15"/>
  <cols>
    <col min="1" max="2" width="1.7109375" customWidth="1"/>
    <col min="4" max="4" width="12.5703125" bestFit="1" customWidth="1"/>
    <col min="5" max="5" width="12.7109375" bestFit="1" customWidth="1"/>
    <col min="6" max="6" width="21.42578125" bestFit="1" customWidth="1"/>
  </cols>
  <sheetData>
    <row r="2" spans="3:6">
      <c r="C2" s="14" t="s">
        <v>49</v>
      </c>
    </row>
    <row r="7" spans="3:6">
      <c r="C7" t="s">
        <v>19</v>
      </c>
      <c r="D7" t="s">
        <v>46</v>
      </c>
      <c r="E7" s="10" t="s">
        <v>47</v>
      </c>
      <c r="F7" t="s">
        <v>48</v>
      </c>
    </row>
    <row r="8" spans="3:6">
      <c r="C8">
        <f>control!$D$4</f>
        <v>2012</v>
      </c>
      <c r="D8" s="17" t="str">
        <f>VLOOKUP(C8,calc_2b!$C$8:$K$33,9,FALSE)</f>
        <v/>
      </c>
      <c r="E8" s="17">
        <f ca="1">SUMIF(calc_3a!$D$8:$D$319,C8,calc_3a!$K$8:$K$319)</f>
        <v>0</v>
      </c>
      <c r="F8" s="17" t="str">
        <f>IF(D8="","",D8-E8)</f>
        <v/>
      </c>
    </row>
    <row r="9" spans="3:6">
      <c r="C9">
        <f>C8+1</f>
        <v>2013</v>
      </c>
      <c r="D9" s="17" t="str">
        <f>VLOOKUP(C9,calc_2b!$C$8:$K$33,9,FALSE)</f>
        <v/>
      </c>
      <c r="E9" s="17">
        <f ca="1">SUMIF(calc_3a!$D$8:$D$319,C9,calc_3a!$K$8:$K$319)</f>
        <v>0</v>
      </c>
      <c r="F9" s="17" t="str">
        <f t="shared" ref="F9:F33" si="0">IF(D9="","",D9-E9)</f>
        <v/>
      </c>
    </row>
    <row r="10" spans="3:6">
      <c r="C10">
        <f t="shared" ref="C10:C33" si="1">C9+1</f>
        <v>2014</v>
      </c>
      <c r="D10" s="17">
        <f>VLOOKUP(C10,calc_2b!$C$8:$K$33,9,FALSE)</f>
        <v>850</v>
      </c>
      <c r="E10" s="17">
        <f ca="1">SUMIF(calc_3a!$D$8:$D$319,C10,calc_3a!$K$8:$K$319)</f>
        <v>850</v>
      </c>
      <c r="F10" s="17">
        <f t="shared" ca="1" si="0"/>
        <v>0</v>
      </c>
    </row>
    <row r="11" spans="3:6">
      <c r="C11">
        <f t="shared" si="1"/>
        <v>2015</v>
      </c>
      <c r="D11" s="17">
        <f>VLOOKUP(C11,calc_2b!$C$8:$K$33,9,FALSE)</f>
        <v>1949</v>
      </c>
      <c r="E11" s="17">
        <f ca="1">SUMIF(calc_3a!$D$8:$D$319,C11,calc_3a!$K$8:$K$319)</f>
        <v>1950</v>
      </c>
      <c r="F11" s="17">
        <f t="shared" ca="1" si="0"/>
        <v>-1</v>
      </c>
    </row>
    <row r="12" spans="3:6">
      <c r="C12">
        <f t="shared" si="1"/>
        <v>2016</v>
      </c>
      <c r="D12" s="17">
        <f>VLOOKUP(C12,calc_2b!$C$8:$K$33,9,FALSE)</f>
        <v>2018</v>
      </c>
      <c r="E12" s="17">
        <f ca="1">SUMIF(calc_3a!$D$8:$D$319,C12,calc_3a!$K$8:$K$319)</f>
        <v>2018</v>
      </c>
      <c r="F12" s="17">
        <f t="shared" ca="1" si="0"/>
        <v>0</v>
      </c>
    </row>
    <row r="13" spans="3:6">
      <c r="C13">
        <f t="shared" si="1"/>
        <v>2017</v>
      </c>
      <c r="D13" s="17">
        <f>VLOOKUP(C13,calc_2b!$C$8:$K$33,9,FALSE)</f>
        <v>1921</v>
      </c>
      <c r="E13" s="17">
        <f ca="1">SUMIF(calc_3a!$D$8:$D$319,C13,calc_3a!$K$8:$K$319)</f>
        <v>1922</v>
      </c>
      <c r="F13" s="17">
        <f t="shared" ca="1" si="0"/>
        <v>-1</v>
      </c>
    </row>
    <row r="14" spans="3:6">
      <c r="C14">
        <f t="shared" si="1"/>
        <v>2018</v>
      </c>
      <c r="D14" s="17">
        <f>VLOOKUP(C14,calc_2b!$C$8:$K$33,9,FALSE)</f>
        <v>1821</v>
      </c>
      <c r="E14" s="17">
        <f ca="1">SUMIF(calc_3a!$D$8:$D$319,C14,calc_3a!$K$8:$K$319)</f>
        <v>1823</v>
      </c>
      <c r="F14" s="17">
        <f t="shared" ca="1" si="0"/>
        <v>-2</v>
      </c>
    </row>
    <row r="15" spans="3:6">
      <c r="C15">
        <f t="shared" si="1"/>
        <v>2019</v>
      </c>
      <c r="D15" s="17">
        <f>VLOOKUP(C15,calc_2b!$C$8:$K$33,9,FALSE)</f>
        <v>1716</v>
      </c>
      <c r="E15" s="17">
        <f ca="1">SUMIF(calc_3a!$D$8:$D$319,C15,calc_3a!$K$8:$K$319)</f>
        <v>1714</v>
      </c>
      <c r="F15" s="17">
        <f t="shared" ca="1" si="0"/>
        <v>2</v>
      </c>
    </row>
    <row r="16" spans="3:6">
      <c r="C16">
        <f t="shared" si="1"/>
        <v>2020</v>
      </c>
      <c r="D16" s="17">
        <f>VLOOKUP(C16,calc_2b!$C$8:$K$33,9,FALSE)</f>
        <v>1646</v>
      </c>
      <c r="E16" s="17">
        <f ca="1">SUMIF(calc_3a!$D$8:$D$319,C16,calc_3a!$K$8:$K$319)</f>
        <v>1646</v>
      </c>
      <c r="F16" s="17">
        <f t="shared" ca="1" si="0"/>
        <v>0</v>
      </c>
    </row>
    <row r="17" spans="3:6">
      <c r="C17">
        <f t="shared" si="1"/>
        <v>2021</v>
      </c>
      <c r="D17" s="17">
        <f>VLOOKUP(C17,calc_2b!$C$8:$K$33,9,FALSE)</f>
        <v>1445</v>
      </c>
      <c r="E17" s="17">
        <f ca="1">SUMIF(calc_3a!$D$8:$D$319,C17,calc_3a!$K$8:$K$319)</f>
        <v>1444</v>
      </c>
      <c r="F17" s="17">
        <f t="shared" ca="1" si="0"/>
        <v>1</v>
      </c>
    </row>
    <row r="18" spans="3:6">
      <c r="C18">
        <f t="shared" si="1"/>
        <v>2022</v>
      </c>
      <c r="D18" s="17">
        <f>VLOOKUP(C18,calc_2b!$C$8:$K$33,9,FALSE)</f>
        <v>1306</v>
      </c>
      <c r="E18" s="17">
        <f ca="1">SUMIF(calc_3a!$D$8:$D$319,C18,calc_3a!$K$8:$K$319)</f>
        <v>1306</v>
      </c>
      <c r="F18" s="17">
        <f t="shared" ca="1" si="0"/>
        <v>0</v>
      </c>
    </row>
    <row r="19" spans="3:6">
      <c r="C19">
        <f t="shared" si="1"/>
        <v>2023</v>
      </c>
      <c r="D19" s="17">
        <f>VLOOKUP(C19,calc_2b!$C$8:$K$33,9,FALSE)</f>
        <v>1222</v>
      </c>
      <c r="E19" s="17">
        <f ca="1">SUMIF(calc_3a!$D$8:$D$319,C19,calc_3a!$K$8:$K$319)</f>
        <v>1223</v>
      </c>
      <c r="F19" s="17">
        <f t="shared" ca="1" si="0"/>
        <v>-1</v>
      </c>
    </row>
    <row r="20" spans="3:6">
      <c r="C20">
        <f t="shared" si="1"/>
        <v>2024</v>
      </c>
      <c r="D20" s="17">
        <f>VLOOKUP(C20,calc_2b!$C$8:$K$33,9,FALSE)</f>
        <v>1103</v>
      </c>
      <c r="E20" s="17">
        <f ca="1">SUMIF(calc_3a!$D$8:$D$319,C20,calc_3a!$K$8:$K$319)</f>
        <v>1103</v>
      </c>
      <c r="F20" s="17">
        <f t="shared" ca="1" si="0"/>
        <v>0</v>
      </c>
    </row>
    <row r="21" spans="3:6">
      <c r="C21">
        <f t="shared" si="1"/>
        <v>2025</v>
      </c>
      <c r="D21" s="17">
        <f>VLOOKUP(C21,calc_2b!$C$8:$K$33,9,FALSE)</f>
        <v>986</v>
      </c>
      <c r="E21" s="17">
        <f ca="1">SUMIF(calc_3a!$D$8:$D$319,C21,calc_3a!$K$8:$K$319)</f>
        <v>985</v>
      </c>
      <c r="F21" s="17">
        <f t="shared" ca="1" si="0"/>
        <v>1</v>
      </c>
    </row>
    <row r="22" spans="3:6">
      <c r="C22">
        <f t="shared" si="1"/>
        <v>2026</v>
      </c>
      <c r="D22" s="17">
        <f>VLOOKUP(C22,calc_2b!$C$8:$K$33,9,FALSE)</f>
        <v>924</v>
      </c>
      <c r="E22" s="17">
        <f ca="1">SUMIF(calc_3a!$D$8:$D$319,C22,calc_3a!$K$8:$K$319)</f>
        <v>925</v>
      </c>
      <c r="F22" s="17">
        <f t="shared" ca="1" si="0"/>
        <v>-1</v>
      </c>
    </row>
    <row r="23" spans="3:6">
      <c r="C23">
        <f t="shared" si="1"/>
        <v>2027</v>
      </c>
      <c r="D23" s="17">
        <f>VLOOKUP(C23,calc_2b!$C$8:$K$33,9,FALSE)</f>
        <v>885</v>
      </c>
      <c r="E23" s="17">
        <f ca="1">SUMIF(calc_3a!$D$8:$D$319,C23,calc_3a!$K$8:$K$319)</f>
        <v>885</v>
      </c>
      <c r="F23" s="17">
        <f t="shared" ca="1" si="0"/>
        <v>0</v>
      </c>
    </row>
    <row r="24" spans="3:6">
      <c r="C24">
        <f t="shared" si="1"/>
        <v>2028</v>
      </c>
      <c r="D24" s="17">
        <f>VLOOKUP(C24,calc_2b!$C$8:$K$33,9,FALSE)</f>
        <v>861</v>
      </c>
      <c r="E24" s="17">
        <f ca="1">SUMIF(calc_3a!$D$8:$D$319,C24,calc_3a!$K$8:$K$319)</f>
        <v>861</v>
      </c>
      <c r="F24" s="17">
        <f t="shared" ca="1" si="0"/>
        <v>0</v>
      </c>
    </row>
    <row r="25" spans="3:6">
      <c r="C25">
        <f t="shared" si="1"/>
        <v>2029</v>
      </c>
      <c r="D25" s="17">
        <f>VLOOKUP(C25,calc_2b!$C$8:$K$33,9,FALSE)</f>
        <v>897</v>
      </c>
      <c r="E25" s="17">
        <f ca="1">SUMIF(calc_3a!$D$8:$D$319,C25,calc_3a!$K$8:$K$319)</f>
        <v>897</v>
      </c>
      <c r="F25" s="17">
        <f t="shared" ca="1" si="0"/>
        <v>0</v>
      </c>
    </row>
    <row r="26" spans="3:6">
      <c r="C26">
        <f t="shared" si="1"/>
        <v>2030</v>
      </c>
      <c r="D26" s="17">
        <f>VLOOKUP(C26,calc_2b!$C$8:$K$33,9,FALSE)</f>
        <v>888</v>
      </c>
      <c r="E26" s="17">
        <f ca="1">SUMIF(calc_3a!$D$8:$D$319,C26,calc_3a!$K$8:$K$319)</f>
        <v>888</v>
      </c>
      <c r="F26" s="17">
        <f t="shared" ca="1" si="0"/>
        <v>0</v>
      </c>
    </row>
    <row r="27" spans="3:6">
      <c r="C27">
        <f t="shared" si="1"/>
        <v>2031</v>
      </c>
      <c r="D27" s="17">
        <f>VLOOKUP(C27,calc_2b!$C$8:$K$33,9,FALSE)</f>
        <v>839</v>
      </c>
      <c r="E27" s="17">
        <f ca="1">SUMIF(calc_3a!$D$8:$D$319,C27,calc_3a!$K$8:$K$319)</f>
        <v>841</v>
      </c>
      <c r="F27" s="17">
        <f t="shared" ca="1" si="0"/>
        <v>-2</v>
      </c>
    </row>
    <row r="28" spans="3:6">
      <c r="C28">
        <f t="shared" si="1"/>
        <v>2032</v>
      </c>
      <c r="D28" s="17">
        <f>VLOOKUP(C28,calc_2b!$C$8:$K$33,9,FALSE)</f>
        <v>769</v>
      </c>
      <c r="E28" s="17">
        <f ca="1">SUMIF(calc_3a!$D$8:$D$319,C28,calc_3a!$K$8:$K$319)</f>
        <v>767</v>
      </c>
      <c r="F28" s="17">
        <f t="shared" ca="1" si="0"/>
        <v>2</v>
      </c>
    </row>
    <row r="29" spans="3:6">
      <c r="C29">
        <f t="shared" si="1"/>
        <v>2033</v>
      </c>
      <c r="D29" s="17">
        <f>VLOOKUP(C29,calc_2b!$C$8:$K$33,9,FALSE)</f>
        <v>732</v>
      </c>
      <c r="E29" s="17">
        <f ca="1">SUMIF(calc_3a!$D$8:$D$319,C29,calc_3a!$K$8:$K$319)</f>
        <v>731</v>
      </c>
      <c r="F29" s="17">
        <f t="shared" ca="1" si="0"/>
        <v>1</v>
      </c>
    </row>
    <row r="30" spans="3:6">
      <c r="C30">
        <f t="shared" si="1"/>
        <v>2034</v>
      </c>
      <c r="D30" s="17">
        <f>VLOOKUP(C30,calc_2b!$C$8:$K$33,9,FALSE)</f>
        <v>600</v>
      </c>
      <c r="E30" s="17">
        <f ca="1">SUMIF(calc_3a!$D$8:$D$319,C30,calc_3a!$K$8:$K$319)</f>
        <v>600</v>
      </c>
      <c r="F30" s="17">
        <f t="shared" ca="1" si="0"/>
        <v>0</v>
      </c>
    </row>
    <row r="31" spans="3:6">
      <c r="C31">
        <f t="shared" si="1"/>
        <v>2035</v>
      </c>
      <c r="D31" s="17">
        <f>VLOOKUP(C31,calc_2b!$C$8:$K$33,9,FALSE)</f>
        <v>428</v>
      </c>
      <c r="E31" s="17">
        <f ca="1">SUMIF(calc_3a!$D$8:$D$319,C31,calc_3a!$K$8:$K$319)</f>
        <v>428</v>
      </c>
      <c r="F31" s="17">
        <f t="shared" ca="1" si="0"/>
        <v>0</v>
      </c>
    </row>
    <row r="32" spans="3:6">
      <c r="C32">
        <f t="shared" si="1"/>
        <v>2036</v>
      </c>
      <c r="D32" s="17">
        <f>VLOOKUP(C32,calc_2b!$C$8:$K$33,9,FALSE)</f>
        <v>321</v>
      </c>
      <c r="E32" s="17">
        <f ca="1">SUMIF(calc_3a!$D$8:$D$319,C32,calc_3a!$K$8:$K$319)</f>
        <v>321</v>
      </c>
      <c r="F32" s="17">
        <f t="shared" ca="1" si="0"/>
        <v>0</v>
      </c>
    </row>
    <row r="33" spans="3:6">
      <c r="C33">
        <f t="shared" si="1"/>
        <v>2037</v>
      </c>
      <c r="D33" s="17">
        <f>VLOOKUP(C33,calc_2b!$C$8:$K$33,9,FALSE)</f>
        <v>311</v>
      </c>
      <c r="E33" s="17">
        <f ca="1">SUMIF(calc_3a!$D$8:$D$319,C33,calc_3a!$K$8:$K$319)</f>
        <v>312</v>
      </c>
      <c r="F33" s="17">
        <f t="shared" ca="1" si="0"/>
        <v>-1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C2:J319"/>
  <sheetViews>
    <sheetView workbookViewId="0"/>
  </sheetViews>
  <sheetFormatPr defaultRowHeight="15"/>
  <cols>
    <col min="1" max="2" width="1.7109375" customWidth="1"/>
    <col min="3" max="3" width="6.7109375" customWidth="1"/>
    <col min="4" max="5" width="7.7109375" customWidth="1"/>
    <col min="6" max="6" width="10.85546875" bestFit="1" customWidth="1"/>
    <col min="7" max="7" width="19.85546875" bestFit="1" customWidth="1"/>
    <col min="8" max="8" width="17.85546875" bestFit="1" customWidth="1"/>
    <col min="9" max="9" width="18.42578125" bestFit="1" customWidth="1"/>
    <col min="10" max="10" width="23.140625" bestFit="1" customWidth="1"/>
  </cols>
  <sheetData>
    <row r="2" spans="3:10">
      <c r="C2" s="14" t="s">
        <v>72</v>
      </c>
    </row>
    <row r="7" spans="3:10">
      <c r="C7" s="15" t="s">
        <v>20</v>
      </c>
      <c r="D7" s="15" t="s">
        <v>19</v>
      </c>
      <c r="E7" s="15" t="s">
        <v>30</v>
      </c>
      <c r="F7" s="15" t="s">
        <v>35</v>
      </c>
      <c r="G7" s="15" t="s">
        <v>50</v>
      </c>
      <c r="H7" s="15" t="s">
        <v>51</v>
      </c>
      <c r="I7" s="15" t="s">
        <v>52</v>
      </c>
      <c r="J7" s="18" t="s">
        <v>53</v>
      </c>
    </row>
    <row r="8" spans="3:10">
      <c r="C8">
        <v>1</v>
      </c>
      <c r="D8">
        <f>control!$D$4</f>
        <v>2012</v>
      </c>
      <c r="E8" t="str">
        <f>D8&amp;":"&amp;C8</f>
        <v>2012:1</v>
      </c>
      <c r="F8" s="17">
        <f>calc_1e!H8</f>
        <v>95738</v>
      </c>
      <c r="G8">
        <f>IF(C8=12,SUMIF(calc_3b!$C$8:$C$33,D8,calc_3b!$F$8:$F$33),0)</f>
        <v>0</v>
      </c>
      <c r="H8" s="19" t="str">
        <f ca="1">calc_3a!K8</f>
        <v/>
      </c>
      <c r="I8" s="19" t="str">
        <f ca="1">IF(H8="","",H8+G8)</f>
        <v/>
      </c>
      <c r="J8" s="17">
        <f>IF(F8&lt;&gt;"",F8,IF(F7&lt;&gt;"",F7+I8,J7+I8))</f>
        <v>95738</v>
      </c>
    </row>
    <row r="9" spans="3:10">
      <c r="C9">
        <f>IF(C8=12,1,C8+1)</f>
        <v>2</v>
      </c>
      <c r="D9">
        <f t="shared" ref="D9:D72" si="0">IF(C9=1,D8+1,D8)</f>
        <v>2012</v>
      </c>
      <c r="E9" t="str">
        <f t="shared" ref="E9:E72" si="1">D9&amp;":"&amp;C9</f>
        <v>2012:2</v>
      </c>
      <c r="F9" s="17">
        <f>calc_1e!H9</f>
        <v>95918</v>
      </c>
      <c r="G9">
        <f>IF(C9=12,SUMIF(calc_3b!$C$8:$C$33,D9,calc_3b!$F$8:$F$33),0)</f>
        <v>0</v>
      </c>
      <c r="H9" s="19" t="str">
        <f ca="1">calc_3a!K9</f>
        <v/>
      </c>
      <c r="I9" s="19" t="str">
        <f t="shared" ref="I9:I72" ca="1" si="2">IF(H9="","",H9+G9)</f>
        <v/>
      </c>
      <c r="J9" s="17">
        <f t="shared" ref="J9:J72" si="3">IF(F9&lt;&gt;"",F9,IF(F8&lt;&gt;"",F8+I9,J8+I9))</f>
        <v>95918</v>
      </c>
    </row>
    <row r="10" spans="3:10">
      <c r="C10">
        <f t="shared" ref="C10:C73" si="4">IF(C9=12,1,C9+1)</f>
        <v>3</v>
      </c>
      <c r="D10">
        <f t="shared" si="0"/>
        <v>2012</v>
      </c>
      <c r="E10" t="str">
        <f t="shared" si="1"/>
        <v>2012:3</v>
      </c>
      <c r="F10" s="17">
        <f>calc_1e!H10</f>
        <v>96050</v>
      </c>
      <c r="G10">
        <f>IF(C10=12,SUMIF(calc_3b!$C$8:$C$33,D10,calc_3b!$F$8:$F$33),0)</f>
        <v>0</v>
      </c>
      <c r="H10" s="19" t="str">
        <f ca="1">calc_3a!K10</f>
        <v/>
      </c>
      <c r="I10" s="19" t="str">
        <f t="shared" ca="1" si="2"/>
        <v/>
      </c>
      <c r="J10" s="17">
        <f t="shared" si="3"/>
        <v>96050</v>
      </c>
    </row>
    <row r="11" spans="3:10">
      <c r="C11">
        <f t="shared" si="4"/>
        <v>4</v>
      </c>
      <c r="D11">
        <f t="shared" si="0"/>
        <v>2012</v>
      </c>
      <c r="E11" t="str">
        <f t="shared" si="1"/>
        <v>2012:4</v>
      </c>
      <c r="F11" s="17">
        <f>calc_1e!H11</f>
        <v>96211</v>
      </c>
      <c r="G11">
        <f>IF(C11=12,SUMIF(calc_3b!$C$8:$C$33,D11,calc_3b!$F$8:$F$33),0)</f>
        <v>0</v>
      </c>
      <c r="H11" s="19" t="str">
        <f ca="1">calc_3a!K11</f>
        <v/>
      </c>
      <c r="I11" s="19" t="str">
        <f t="shared" ca="1" si="2"/>
        <v/>
      </c>
      <c r="J11" s="17">
        <f t="shared" si="3"/>
        <v>96211</v>
      </c>
    </row>
    <row r="12" spans="3:10">
      <c r="C12">
        <f t="shared" si="4"/>
        <v>5</v>
      </c>
      <c r="D12">
        <f t="shared" si="0"/>
        <v>2012</v>
      </c>
      <c r="E12" t="str">
        <f t="shared" si="1"/>
        <v>2012:5</v>
      </c>
      <c r="F12" s="17">
        <f>calc_1e!H12</f>
        <v>96262</v>
      </c>
      <c r="G12">
        <f>IF(C12=12,SUMIF(calc_3b!$C$8:$C$33,D12,calc_3b!$F$8:$F$33),0)</f>
        <v>0</v>
      </c>
      <c r="H12" s="19" t="str">
        <f ca="1">calc_3a!K12</f>
        <v/>
      </c>
      <c r="I12" s="19" t="str">
        <f t="shared" ca="1" si="2"/>
        <v/>
      </c>
      <c r="J12" s="17">
        <f t="shared" si="3"/>
        <v>96262</v>
      </c>
    </row>
    <row r="13" spans="3:10">
      <c r="C13">
        <f t="shared" si="4"/>
        <v>6</v>
      </c>
      <c r="D13">
        <f t="shared" si="0"/>
        <v>2012</v>
      </c>
      <c r="E13" t="str">
        <f t="shared" si="1"/>
        <v>2012:6</v>
      </c>
      <c r="F13" s="17">
        <f>calc_1e!H13</f>
        <v>96363</v>
      </c>
      <c r="G13">
        <f>IF(C13=12,SUMIF(calc_3b!$C$8:$C$33,D13,calc_3b!$F$8:$F$33),0)</f>
        <v>0</v>
      </c>
      <c r="H13" s="19" t="str">
        <f ca="1">calc_3a!K13</f>
        <v/>
      </c>
      <c r="I13" s="19" t="str">
        <f t="shared" ca="1" si="2"/>
        <v/>
      </c>
      <c r="J13" s="17">
        <f t="shared" si="3"/>
        <v>96363</v>
      </c>
    </row>
    <row r="14" spans="3:10">
      <c r="C14">
        <f t="shared" si="4"/>
        <v>7</v>
      </c>
      <c r="D14">
        <f t="shared" si="0"/>
        <v>2012</v>
      </c>
      <c r="E14" t="str">
        <f t="shared" si="1"/>
        <v>2012:7</v>
      </c>
      <c r="F14" s="17">
        <f>calc_1e!H14</f>
        <v>96389</v>
      </c>
      <c r="G14">
        <f>IF(C14=12,SUMIF(calc_3b!$C$8:$C$33,D14,calc_3b!$F$8:$F$33),0)</f>
        <v>0</v>
      </c>
      <c r="H14" s="19" t="str">
        <f ca="1">calc_3a!K14</f>
        <v/>
      </c>
      <c r="I14" s="19" t="str">
        <f t="shared" ca="1" si="2"/>
        <v/>
      </c>
      <c r="J14" s="17">
        <f t="shared" si="3"/>
        <v>96389</v>
      </c>
    </row>
    <row r="15" spans="3:10">
      <c r="C15">
        <f t="shared" si="4"/>
        <v>8</v>
      </c>
      <c r="D15">
        <f t="shared" si="0"/>
        <v>2012</v>
      </c>
      <c r="E15" t="str">
        <f t="shared" si="1"/>
        <v>2012:8</v>
      </c>
      <c r="F15" s="17">
        <f>calc_1e!H15</f>
        <v>96302</v>
      </c>
      <c r="G15">
        <f>IF(C15=12,SUMIF(calc_3b!$C$8:$C$33,D15,calc_3b!$F$8:$F$33),0)</f>
        <v>0</v>
      </c>
      <c r="H15" s="19" t="str">
        <f ca="1">calc_3a!K15</f>
        <v/>
      </c>
      <c r="I15" s="19" t="str">
        <f t="shared" ca="1" si="2"/>
        <v/>
      </c>
      <c r="J15" s="17">
        <f t="shared" si="3"/>
        <v>96302</v>
      </c>
    </row>
    <row r="16" spans="3:10">
      <c r="C16">
        <f t="shared" si="4"/>
        <v>9</v>
      </c>
      <c r="D16">
        <f t="shared" si="0"/>
        <v>2012</v>
      </c>
      <c r="E16" t="str">
        <f t="shared" si="1"/>
        <v>2012:9</v>
      </c>
      <c r="F16" s="17">
        <f>calc_1e!H16</f>
        <v>96191</v>
      </c>
      <c r="G16">
        <f>IF(C16=12,SUMIF(calc_3b!$C$8:$C$33,D16,calc_3b!$F$8:$F$33),0)</f>
        <v>0</v>
      </c>
      <c r="H16" s="19" t="str">
        <f ca="1">calc_3a!K16</f>
        <v/>
      </c>
      <c r="I16" s="19" t="str">
        <f t="shared" ca="1" si="2"/>
        <v/>
      </c>
      <c r="J16" s="17">
        <f t="shared" si="3"/>
        <v>96191</v>
      </c>
    </row>
    <row r="17" spans="3:10">
      <c r="C17">
        <f t="shared" si="4"/>
        <v>10</v>
      </c>
      <c r="D17">
        <f t="shared" si="0"/>
        <v>2012</v>
      </c>
      <c r="E17" t="str">
        <f t="shared" si="1"/>
        <v>2012:10</v>
      </c>
      <c r="F17" s="17">
        <f>calc_1e!H17</f>
        <v>95967</v>
      </c>
      <c r="G17">
        <f>IF(C17=12,SUMIF(calc_3b!$C$8:$C$33,D17,calc_3b!$F$8:$F$33),0)</f>
        <v>0</v>
      </c>
      <c r="H17" s="19" t="str">
        <f ca="1">calc_3a!K17</f>
        <v/>
      </c>
      <c r="I17" s="19" t="str">
        <f t="shared" ca="1" si="2"/>
        <v/>
      </c>
      <c r="J17" s="17">
        <f t="shared" si="3"/>
        <v>95967</v>
      </c>
    </row>
    <row r="18" spans="3:10">
      <c r="C18">
        <f t="shared" si="4"/>
        <v>11</v>
      </c>
      <c r="D18">
        <f t="shared" si="0"/>
        <v>2012</v>
      </c>
      <c r="E18" t="str">
        <f t="shared" si="1"/>
        <v>2012:11</v>
      </c>
      <c r="F18" s="17">
        <f>calc_1e!H18</f>
        <v>96005</v>
      </c>
      <c r="G18">
        <f>IF(C18=12,SUMIF(calc_3b!$C$8:$C$33,D18,calc_3b!$F$8:$F$33),0)</f>
        <v>0</v>
      </c>
      <c r="H18" s="19" t="str">
        <f ca="1">calc_3a!K18</f>
        <v/>
      </c>
      <c r="I18" s="19" t="str">
        <f t="shared" ca="1" si="2"/>
        <v/>
      </c>
      <c r="J18" s="17">
        <f t="shared" si="3"/>
        <v>96005</v>
      </c>
    </row>
    <row r="19" spans="3:10">
      <c r="C19">
        <f t="shared" si="4"/>
        <v>12</v>
      </c>
      <c r="D19">
        <f t="shared" si="0"/>
        <v>2012</v>
      </c>
      <c r="E19" t="str">
        <f t="shared" si="1"/>
        <v>2012:12</v>
      </c>
      <c r="F19" s="17">
        <f>calc_1e!H19</f>
        <v>96068</v>
      </c>
      <c r="G19">
        <f>IF(C19=12,SUMIF(calc_3b!$C$8:$C$33,D19,calc_3b!$F$8:$F$33),0)</f>
        <v>0</v>
      </c>
      <c r="H19" s="19" t="str">
        <f ca="1">calc_3a!K19</f>
        <v/>
      </c>
      <c r="I19" s="19" t="str">
        <f t="shared" ca="1" si="2"/>
        <v/>
      </c>
      <c r="J19" s="17">
        <f t="shared" si="3"/>
        <v>96068</v>
      </c>
    </row>
    <row r="20" spans="3:10">
      <c r="C20">
        <f t="shared" si="4"/>
        <v>1</v>
      </c>
      <c r="D20">
        <f t="shared" si="0"/>
        <v>2013</v>
      </c>
      <c r="E20" t="str">
        <f t="shared" si="1"/>
        <v>2013:1</v>
      </c>
      <c r="F20" s="17">
        <f>calc_1e!H20</f>
        <v>96128</v>
      </c>
      <c r="G20">
        <f>IF(C20=12,SUMIF(calc_3b!$C$8:$C$33,D20,calc_3b!$F$8:$F$33),0)</f>
        <v>0</v>
      </c>
      <c r="H20" s="19" t="str">
        <f ca="1">calc_3a!K20</f>
        <v/>
      </c>
      <c r="I20" s="19" t="str">
        <f t="shared" ca="1" si="2"/>
        <v/>
      </c>
      <c r="J20" s="17">
        <f t="shared" si="3"/>
        <v>96128</v>
      </c>
    </row>
    <row r="21" spans="3:10">
      <c r="C21">
        <f t="shared" si="4"/>
        <v>2</v>
      </c>
      <c r="D21">
        <f t="shared" si="0"/>
        <v>2013</v>
      </c>
      <c r="E21" t="str">
        <f t="shared" si="1"/>
        <v>2013:2</v>
      </c>
      <c r="F21" s="17">
        <f>calc_1e!H21</f>
        <v>96300</v>
      </c>
      <c r="G21">
        <f>IF(C21=12,SUMIF(calc_3b!$C$8:$C$33,D21,calc_3b!$F$8:$F$33),0)</f>
        <v>0</v>
      </c>
      <c r="H21" s="19" t="str">
        <f ca="1">calc_3a!K21</f>
        <v/>
      </c>
      <c r="I21" s="19" t="str">
        <f t="shared" ca="1" si="2"/>
        <v/>
      </c>
      <c r="J21" s="17">
        <f t="shared" si="3"/>
        <v>96300</v>
      </c>
    </row>
    <row r="22" spans="3:10">
      <c r="C22">
        <f t="shared" si="4"/>
        <v>3</v>
      </c>
      <c r="D22">
        <f t="shared" si="0"/>
        <v>2013</v>
      </c>
      <c r="E22" t="str">
        <f t="shared" si="1"/>
        <v>2013:3</v>
      </c>
      <c r="F22" s="17">
        <f>calc_1e!H22</f>
        <v>96434</v>
      </c>
      <c r="G22">
        <f>IF(C22=12,SUMIF(calc_3b!$C$8:$C$33,D22,calc_3b!$F$8:$F$33),0)</f>
        <v>0</v>
      </c>
      <c r="H22" s="19" t="str">
        <f ca="1">calc_3a!K22</f>
        <v/>
      </c>
      <c r="I22" s="19" t="str">
        <f t="shared" ca="1" si="2"/>
        <v/>
      </c>
      <c r="J22" s="17">
        <f t="shared" si="3"/>
        <v>96434</v>
      </c>
    </row>
    <row r="23" spans="3:10">
      <c r="C23">
        <f t="shared" si="4"/>
        <v>4</v>
      </c>
      <c r="D23">
        <f t="shared" si="0"/>
        <v>2013</v>
      </c>
      <c r="E23" t="str">
        <f t="shared" si="1"/>
        <v>2013:4</v>
      </c>
      <c r="F23" s="17">
        <f>calc_1e!H23</f>
        <v>96535</v>
      </c>
      <c r="G23">
        <f>IF(C23=12,SUMIF(calc_3b!$C$8:$C$33,D23,calc_3b!$F$8:$F$33),0)</f>
        <v>0</v>
      </c>
      <c r="H23" s="19" t="str">
        <f ca="1">calc_3a!K23</f>
        <v/>
      </c>
      <c r="I23" s="19" t="str">
        <f t="shared" ca="1" si="2"/>
        <v/>
      </c>
      <c r="J23" s="17">
        <f t="shared" si="3"/>
        <v>96535</v>
      </c>
    </row>
    <row r="24" spans="3:10">
      <c r="C24">
        <f t="shared" si="4"/>
        <v>5</v>
      </c>
      <c r="D24">
        <f t="shared" si="0"/>
        <v>2013</v>
      </c>
      <c r="E24" t="str">
        <f t="shared" si="1"/>
        <v>2013:5</v>
      </c>
      <c r="F24" s="17">
        <f>calc_1e!H24</f>
        <v>96575</v>
      </c>
      <c r="G24">
        <f>IF(C24=12,SUMIF(calc_3b!$C$8:$C$33,D24,calc_3b!$F$8:$F$33),0)</f>
        <v>0</v>
      </c>
      <c r="H24" s="19" t="str">
        <f ca="1">calc_3a!K24</f>
        <v/>
      </c>
      <c r="I24" s="19" t="str">
        <f t="shared" ca="1" si="2"/>
        <v/>
      </c>
      <c r="J24" s="17">
        <f t="shared" si="3"/>
        <v>96575</v>
      </c>
    </row>
    <row r="25" spans="3:10">
      <c r="C25">
        <f t="shared" si="4"/>
        <v>6</v>
      </c>
      <c r="D25">
        <f t="shared" si="0"/>
        <v>2013</v>
      </c>
      <c r="E25" t="str">
        <f t="shared" si="1"/>
        <v>2013:6</v>
      </c>
      <c r="F25" s="17">
        <f>calc_1e!H25</f>
        <v>96798</v>
      </c>
      <c r="G25">
        <f>IF(C25=12,SUMIF(calc_3b!$C$8:$C$33,D25,calc_3b!$F$8:$F$33),0)</f>
        <v>0</v>
      </c>
      <c r="H25" s="19" t="str">
        <f ca="1">calc_3a!K25</f>
        <v/>
      </c>
      <c r="I25" s="19" t="str">
        <f t="shared" ca="1" si="2"/>
        <v/>
      </c>
      <c r="J25" s="17">
        <f t="shared" si="3"/>
        <v>96798</v>
      </c>
    </row>
    <row r="26" spans="3:10">
      <c r="C26">
        <f t="shared" si="4"/>
        <v>7</v>
      </c>
      <c r="D26">
        <f t="shared" si="0"/>
        <v>2013</v>
      </c>
      <c r="E26" t="str">
        <f t="shared" si="1"/>
        <v>2013:7</v>
      </c>
      <c r="F26" s="17">
        <f>calc_1e!H26</f>
        <v>96869</v>
      </c>
      <c r="G26">
        <f>IF(C26=12,SUMIF(calc_3b!$C$8:$C$33,D26,calc_3b!$F$8:$F$33),0)</f>
        <v>0</v>
      </c>
      <c r="H26" s="19" t="str">
        <f ca="1">calc_3a!K26</f>
        <v/>
      </c>
      <c r="I26" s="19" t="str">
        <f t="shared" ca="1" si="2"/>
        <v/>
      </c>
      <c r="J26" s="17">
        <f t="shared" si="3"/>
        <v>96869</v>
      </c>
    </row>
    <row r="27" spans="3:10">
      <c r="C27">
        <f t="shared" si="4"/>
        <v>8</v>
      </c>
      <c r="D27">
        <f t="shared" si="0"/>
        <v>2013</v>
      </c>
      <c r="E27" t="str">
        <f t="shared" si="1"/>
        <v>2013:8</v>
      </c>
      <c r="F27" s="17">
        <f>calc_1e!H27</f>
        <v>96954</v>
      </c>
      <c r="G27">
        <f>IF(C27=12,SUMIF(calc_3b!$C$8:$C$33,D27,calc_3b!$F$8:$F$33),0)</f>
        <v>0</v>
      </c>
      <c r="H27" s="19" t="str">
        <f ca="1">calc_3a!K27</f>
        <v/>
      </c>
      <c r="I27" s="19" t="str">
        <f t="shared" ca="1" si="2"/>
        <v/>
      </c>
      <c r="J27" s="17">
        <f t="shared" si="3"/>
        <v>96954</v>
      </c>
    </row>
    <row r="28" spans="3:10">
      <c r="C28">
        <f t="shared" si="4"/>
        <v>9</v>
      </c>
      <c r="D28">
        <f t="shared" si="0"/>
        <v>2013</v>
      </c>
      <c r="E28" t="str">
        <f t="shared" si="1"/>
        <v>2013:9</v>
      </c>
      <c r="F28" s="17">
        <f>calc_1e!H28</f>
        <v>96784</v>
      </c>
      <c r="G28">
        <f>IF(C28=12,SUMIF(calc_3b!$C$8:$C$33,D28,calc_3b!$F$8:$F$33),0)</f>
        <v>0</v>
      </c>
      <c r="H28" s="19" t="str">
        <f ca="1">calc_3a!K28</f>
        <v/>
      </c>
      <c r="I28" s="19" t="str">
        <f t="shared" ca="1" si="2"/>
        <v/>
      </c>
      <c r="J28" s="17">
        <f t="shared" si="3"/>
        <v>96784</v>
      </c>
    </row>
    <row r="29" spans="3:10">
      <c r="C29">
        <f t="shared" si="4"/>
        <v>10</v>
      </c>
      <c r="D29">
        <f t="shared" si="0"/>
        <v>2013</v>
      </c>
      <c r="E29" t="str">
        <f t="shared" si="1"/>
        <v>2013:10</v>
      </c>
      <c r="F29" s="17">
        <f>calc_1e!H29</f>
        <v>96658</v>
      </c>
      <c r="G29">
        <f>IF(C29=12,SUMIF(calc_3b!$C$8:$C$33,D29,calc_3b!$F$8:$F$33),0)</f>
        <v>0</v>
      </c>
      <c r="H29" s="19" t="str">
        <f ca="1">calc_3a!K29</f>
        <v/>
      </c>
      <c r="I29" s="19" t="str">
        <f t="shared" ca="1" si="2"/>
        <v/>
      </c>
      <c r="J29" s="17">
        <f t="shared" si="3"/>
        <v>96658</v>
      </c>
    </row>
    <row r="30" spans="3:10">
      <c r="C30">
        <f t="shared" si="4"/>
        <v>11</v>
      </c>
      <c r="D30">
        <f t="shared" si="0"/>
        <v>2013</v>
      </c>
      <c r="E30" t="str">
        <f t="shared" si="1"/>
        <v>2013:11</v>
      </c>
      <c r="F30" s="17">
        <f>calc_1e!H30</f>
        <v>96580</v>
      </c>
      <c r="G30">
        <f>IF(C30=12,SUMIF(calc_3b!$C$8:$C$33,D30,calc_3b!$F$8:$F$33),0)</f>
        <v>0</v>
      </c>
      <c r="H30" s="19" t="str">
        <f ca="1">calc_3a!K30</f>
        <v/>
      </c>
      <c r="I30" s="19" t="str">
        <f t="shared" ca="1" si="2"/>
        <v/>
      </c>
      <c r="J30" s="17">
        <f t="shared" si="3"/>
        <v>96580</v>
      </c>
    </row>
    <row r="31" spans="3:10">
      <c r="C31">
        <f t="shared" si="4"/>
        <v>12</v>
      </c>
      <c r="D31">
        <f t="shared" si="0"/>
        <v>2013</v>
      </c>
      <c r="E31" t="str">
        <f t="shared" si="1"/>
        <v>2013:12</v>
      </c>
      <c r="F31" s="17">
        <f>calc_1e!H31</f>
        <v>96663</v>
      </c>
      <c r="G31">
        <f>IF(C31=12,SUMIF(calc_3b!$C$8:$C$33,D31,calc_3b!$F$8:$F$33),0)</f>
        <v>0</v>
      </c>
      <c r="H31" s="19" t="str">
        <f ca="1">calc_3a!K31</f>
        <v/>
      </c>
      <c r="I31" s="19" t="str">
        <f t="shared" ca="1" si="2"/>
        <v/>
      </c>
      <c r="J31" s="17">
        <f t="shared" si="3"/>
        <v>96663</v>
      </c>
    </row>
    <row r="32" spans="3:10">
      <c r="C32">
        <f t="shared" si="4"/>
        <v>1</v>
      </c>
      <c r="D32">
        <f t="shared" si="0"/>
        <v>2014</v>
      </c>
      <c r="E32" t="str">
        <f t="shared" si="1"/>
        <v>2014:1</v>
      </c>
      <c r="F32" s="17" t="str">
        <f>calc_1e!H32</f>
        <v/>
      </c>
      <c r="G32">
        <f>IF(C32=12,SUMIF(calc_3b!$C$8:$C$33,D32,calc_3b!$F$8:$F$33),0)</f>
        <v>0</v>
      </c>
      <c r="H32" s="19">
        <f ca="1">calc_3a!K32</f>
        <v>117</v>
      </c>
      <c r="I32" s="19">
        <f t="shared" ca="1" si="2"/>
        <v>117</v>
      </c>
      <c r="J32" s="17">
        <f t="shared" ca="1" si="3"/>
        <v>96780</v>
      </c>
    </row>
    <row r="33" spans="3:10">
      <c r="C33">
        <f t="shared" si="4"/>
        <v>2</v>
      </c>
      <c r="D33">
        <f t="shared" si="0"/>
        <v>2014</v>
      </c>
      <c r="E33" t="str">
        <f t="shared" si="1"/>
        <v>2014:2</v>
      </c>
      <c r="F33" s="17" t="str">
        <f>calc_1e!H33</f>
        <v/>
      </c>
      <c r="G33">
        <f>IF(C33=12,SUMIF(calc_3b!$C$8:$C$33,D33,calc_3b!$F$8:$F$33),0)</f>
        <v>0</v>
      </c>
      <c r="H33" s="19">
        <f ca="1">calc_3a!K33</f>
        <v>105</v>
      </c>
      <c r="I33" s="19">
        <f t="shared" ca="1" si="2"/>
        <v>105</v>
      </c>
      <c r="J33" s="17">
        <f t="shared" ca="1" si="3"/>
        <v>96885</v>
      </c>
    </row>
    <row r="34" spans="3:10">
      <c r="C34">
        <f t="shared" si="4"/>
        <v>3</v>
      </c>
      <c r="D34">
        <f t="shared" si="0"/>
        <v>2014</v>
      </c>
      <c r="E34" t="str">
        <f t="shared" si="1"/>
        <v>2014:3</v>
      </c>
      <c r="F34" s="17" t="str">
        <f>calc_1e!H34</f>
        <v/>
      </c>
      <c r="G34">
        <f>IF(C34=12,SUMIF(calc_3b!$C$8:$C$33,D34,calc_3b!$F$8:$F$33),0)</f>
        <v>0</v>
      </c>
      <c r="H34" s="19">
        <f ca="1">calc_3a!K34</f>
        <v>92</v>
      </c>
      <c r="I34" s="19">
        <f t="shared" ca="1" si="2"/>
        <v>92</v>
      </c>
      <c r="J34" s="17">
        <f t="shared" ca="1" si="3"/>
        <v>96977</v>
      </c>
    </row>
    <row r="35" spans="3:10">
      <c r="C35">
        <f t="shared" si="4"/>
        <v>4</v>
      </c>
      <c r="D35">
        <f t="shared" si="0"/>
        <v>2014</v>
      </c>
      <c r="E35" t="str">
        <f t="shared" si="1"/>
        <v>2014:4</v>
      </c>
      <c r="F35" s="17" t="str">
        <f>calc_1e!H35</f>
        <v/>
      </c>
      <c r="G35">
        <f>IF(C35=12,SUMIF(calc_3b!$C$8:$C$33,D35,calc_3b!$F$8:$F$33),0)</f>
        <v>0</v>
      </c>
      <c r="H35" s="19">
        <f ca="1">calc_3a!K35</f>
        <v>91</v>
      </c>
      <c r="I35" s="19">
        <f t="shared" ca="1" si="2"/>
        <v>91</v>
      </c>
      <c r="J35" s="17">
        <f t="shared" ca="1" si="3"/>
        <v>97068</v>
      </c>
    </row>
    <row r="36" spans="3:10">
      <c r="C36">
        <f t="shared" si="4"/>
        <v>5</v>
      </c>
      <c r="D36">
        <f t="shared" si="0"/>
        <v>2014</v>
      </c>
      <c r="E36" t="str">
        <f t="shared" si="1"/>
        <v>2014:5</v>
      </c>
      <c r="F36" s="17" t="str">
        <f>calc_1e!H36</f>
        <v/>
      </c>
      <c r="G36">
        <f>IF(C36=12,SUMIF(calc_3b!$C$8:$C$33,D36,calc_3b!$F$8:$F$33),0)</f>
        <v>0</v>
      </c>
      <c r="H36" s="19">
        <f ca="1">calc_3a!K36</f>
        <v>92</v>
      </c>
      <c r="I36" s="19">
        <f t="shared" ca="1" si="2"/>
        <v>92</v>
      </c>
      <c r="J36" s="17">
        <f t="shared" ca="1" si="3"/>
        <v>97160</v>
      </c>
    </row>
    <row r="37" spans="3:10">
      <c r="C37">
        <f t="shared" si="4"/>
        <v>6</v>
      </c>
      <c r="D37">
        <f t="shared" si="0"/>
        <v>2014</v>
      </c>
      <c r="E37" t="str">
        <f t="shared" si="1"/>
        <v>2014:6</v>
      </c>
      <c r="F37" s="17" t="str">
        <f>calc_1e!H37</f>
        <v/>
      </c>
      <c r="G37">
        <f>IF(C37=12,SUMIF(calc_3b!$C$8:$C$33,D37,calc_3b!$F$8:$F$33),0)</f>
        <v>0</v>
      </c>
      <c r="H37" s="19">
        <f ca="1">calc_3a!K37</f>
        <v>118</v>
      </c>
      <c r="I37" s="19">
        <f t="shared" ca="1" si="2"/>
        <v>118</v>
      </c>
      <c r="J37" s="17">
        <f t="shared" ca="1" si="3"/>
        <v>97278</v>
      </c>
    </row>
    <row r="38" spans="3:10">
      <c r="C38">
        <f t="shared" si="4"/>
        <v>7</v>
      </c>
      <c r="D38">
        <f t="shared" si="0"/>
        <v>2014</v>
      </c>
      <c r="E38" t="str">
        <f t="shared" si="1"/>
        <v>2014:7</v>
      </c>
      <c r="F38" s="17" t="str">
        <f>calc_1e!H38</f>
        <v/>
      </c>
      <c r="G38">
        <f>IF(C38=12,SUMIF(calc_3b!$C$8:$C$33,D38,calc_3b!$F$8:$F$33),0)</f>
        <v>0</v>
      </c>
      <c r="H38" s="19">
        <f ca="1">calc_3a!K38</f>
        <v>86</v>
      </c>
      <c r="I38" s="19">
        <f t="shared" ca="1" si="2"/>
        <v>86</v>
      </c>
      <c r="J38" s="17">
        <f t="shared" ca="1" si="3"/>
        <v>97364</v>
      </c>
    </row>
    <row r="39" spans="3:10">
      <c r="C39">
        <f t="shared" si="4"/>
        <v>8</v>
      </c>
      <c r="D39">
        <f t="shared" si="0"/>
        <v>2014</v>
      </c>
      <c r="E39" t="str">
        <f t="shared" si="1"/>
        <v>2014:8</v>
      </c>
      <c r="F39" s="17" t="str">
        <f>calc_1e!H39</f>
        <v/>
      </c>
      <c r="G39">
        <f>IF(C39=12,SUMIF(calc_3b!$C$8:$C$33,D39,calc_3b!$F$8:$F$33),0)</f>
        <v>0</v>
      </c>
      <c r="H39" s="19">
        <f ca="1">calc_3a!K39</f>
        <v>67</v>
      </c>
      <c r="I39" s="19">
        <f t="shared" ca="1" si="2"/>
        <v>67</v>
      </c>
      <c r="J39" s="17">
        <f t="shared" ca="1" si="3"/>
        <v>97431</v>
      </c>
    </row>
    <row r="40" spans="3:10">
      <c r="C40">
        <f t="shared" si="4"/>
        <v>9</v>
      </c>
      <c r="D40">
        <f t="shared" si="0"/>
        <v>2014</v>
      </c>
      <c r="E40" t="str">
        <f t="shared" si="1"/>
        <v>2014:9</v>
      </c>
      <c r="F40" s="17" t="str">
        <f>calc_1e!H40</f>
        <v/>
      </c>
      <c r="G40">
        <f>IF(C40=12,SUMIF(calc_3b!$C$8:$C$33,D40,calc_3b!$F$8:$F$33),0)</f>
        <v>0</v>
      </c>
      <c r="H40" s="19">
        <f ca="1">calc_3a!K40</f>
        <v>1</v>
      </c>
      <c r="I40" s="19">
        <f t="shared" ca="1" si="2"/>
        <v>1</v>
      </c>
      <c r="J40" s="17">
        <f t="shared" ca="1" si="3"/>
        <v>97432</v>
      </c>
    </row>
    <row r="41" spans="3:10">
      <c r="C41">
        <f t="shared" si="4"/>
        <v>10</v>
      </c>
      <c r="D41">
        <f t="shared" si="0"/>
        <v>2014</v>
      </c>
      <c r="E41" t="str">
        <f t="shared" si="1"/>
        <v>2014:10</v>
      </c>
      <c r="F41" s="17" t="str">
        <f>calc_1e!H41</f>
        <v/>
      </c>
      <c r="G41">
        <f>IF(C41=12,SUMIF(calc_3b!$C$8:$C$33,D41,calc_3b!$F$8:$F$33),0)</f>
        <v>0</v>
      </c>
      <c r="H41" s="19">
        <f ca="1">calc_3a!K41</f>
        <v>10</v>
      </c>
      <c r="I41" s="19">
        <f t="shared" ca="1" si="2"/>
        <v>10</v>
      </c>
      <c r="J41" s="17">
        <f t="shared" ca="1" si="3"/>
        <v>97442</v>
      </c>
    </row>
    <row r="42" spans="3:10">
      <c r="C42">
        <f t="shared" si="4"/>
        <v>11</v>
      </c>
      <c r="D42">
        <f t="shared" si="0"/>
        <v>2014</v>
      </c>
      <c r="E42" t="str">
        <f t="shared" si="1"/>
        <v>2014:11</v>
      </c>
      <c r="F42" s="17" t="str">
        <f>calc_1e!H42</f>
        <v/>
      </c>
      <c r="G42">
        <f>IF(C42=12,SUMIF(calc_3b!$C$8:$C$33,D42,calc_3b!$F$8:$F$33),0)</f>
        <v>0</v>
      </c>
      <c r="H42" s="19">
        <f ca="1">calc_3a!K42</f>
        <v>31</v>
      </c>
      <c r="I42" s="19">
        <f t="shared" ca="1" si="2"/>
        <v>31</v>
      </c>
      <c r="J42" s="17">
        <f t="shared" ca="1" si="3"/>
        <v>97473</v>
      </c>
    </row>
    <row r="43" spans="3:10">
      <c r="C43">
        <f t="shared" si="4"/>
        <v>12</v>
      </c>
      <c r="D43">
        <f t="shared" si="0"/>
        <v>2014</v>
      </c>
      <c r="E43" t="str">
        <f t="shared" si="1"/>
        <v>2014:12</v>
      </c>
      <c r="F43" s="17" t="str">
        <f>calc_1e!H43</f>
        <v/>
      </c>
      <c r="G43">
        <f ca="1">IF(C43=12,SUMIF(calc_3b!$C$8:$C$33,D43,calc_3b!$F$8:$F$33),0)</f>
        <v>0</v>
      </c>
      <c r="H43" s="19">
        <f ca="1">calc_3a!K43</f>
        <v>40</v>
      </c>
      <c r="I43" s="19">
        <f t="shared" ca="1" si="2"/>
        <v>40</v>
      </c>
      <c r="J43" s="17">
        <f t="shared" ca="1" si="3"/>
        <v>97513</v>
      </c>
    </row>
    <row r="44" spans="3:10">
      <c r="C44">
        <f t="shared" si="4"/>
        <v>1</v>
      </c>
      <c r="D44">
        <f t="shared" si="0"/>
        <v>2015</v>
      </c>
      <c r="E44" t="str">
        <f t="shared" si="1"/>
        <v>2015:1</v>
      </c>
      <c r="F44" s="17" t="str">
        <f>calc_1e!H44</f>
        <v/>
      </c>
      <c r="G44">
        <f>IF(C44=12,SUMIF(calc_3b!$C$8:$C$33,D44,calc_3b!$F$8:$F$33),0)</f>
        <v>0</v>
      </c>
      <c r="H44" s="19">
        <f ca="1">calc_3a!K44</f>
        <v>268</v>
      </c>
      <c r="I44" s="19">
        <f t="shared" ca="1" si="2"/>
        <v>268</v>
      </c>
      <c r="J44" s="17">
        <f t="shared" ca="1" si="3"/>
        <v>97781</v>
      </c>
    </row>
    <row r="45" spans="3:10">
      <c r="C45">
        <f t="shared" si="4"/>
        <v>2</v>
      </c>
      <c r="D45">
        <f t="shared" si="0"/>
        <v>2015</v>
      </c>
      <c r="E45" t="str">
        <f t="shared" si="1"/>
        <v>2015:2</v>
      </c>
      <c r="F45" s="17" t="str">
        <f>calc_1e!H45</f>
        <v/>
      </c>
      <c r="G45">
        <f>IF(C45=12,SUMIF(calc_3b!$C$8:$C$33,D45,calc_3b!$F$8:$F$33),0)</f>
        <v>0</v>
      </c>
      <c r="H45" s="19">
        <f ca="1">calc_3a!K45</f>
        <v>242</v>
      </c>
      <c r="I45" s="19">
        <f t="shared" ca="1" si="2"/>
        <v>242</v>
      </c>
      <c r="J45" s="17">
        <f t="shared" ca="1" si="3"/>
        <v>98023</v>
      </c>
    </row>
    <row r="46" spans="3:10">
      <c r="C46">
        <f t="shared" si="4"/>
        <v>3</v>
      </c>
      <c r="D46">
        <f t="shared" si="0"/>
        <v>2015</v>
      </c>
      <c r="E46" t="str">
        <f t="shared" si="1"/>
        <v>2015:3</v>
      </c>
      <c r="F46" s="17" t="str">
        <f>calc_1e!H46</f>
        <v/>
      </c>
      <c r="G46">
        <f>IF(C46=12,SUMIF(calc_3b!$C$8:$C$33,D46,calc_3b!$F$8:$F$33),0)</f>
        <v>0</v>
      </c>
      <c r="H46" s="19">
        <f ca="1">calc_3a!K46</f>
        <v>211</v>
      </c>
      <c r="I46" s="19">
        <f t="shared" ca="1" si="2"/>
        <v>211</v>
      </c>
      <c r="J46" s="17">
        <f t="shared" ca="1" si="3"/>
        <v>98234</v>
      </c>
    </row>
    <row r="47" spans="3:10">
      <c r="C47">
        <f t="shared" si="4"/>
        <v>4</v>
      </c>
      <c r="D47">
        <f t="shared" si="0"/>
        <v>2015</v>
      </c>
      <c r="E47" t="str">
        <f t="shared" si="1"/>
        <v>2015:4</v>
      </c>
      <c r="F47" s="17" t="str">
        <f>calc_1e!H47</f>
        <v/>
      </c>
      <c r="G47">
        <f>IF(C47=12,SUMIF(calc_3b!$C$8:$C$33,D47,calc_3b!$F$8:$F$33),0)</f>
        <v>0</v>
      </c>
      <c r="H47" s="19">
        <f ca="1">calc_3a!K47</f>
        <v>208</v>
      </c>
      <c r="I47" s="19">
        <f t="shared" ca="1" si="2"/>
        <v>208</v>
      </c>
      <c r="J47" s="17">
        <f t="shared" ca="1" si="3"/>
        <v>98442</v>
      </c>
    </row>
    <row r="48" spans="3:10">
      <c r="C48">
        <f t="shared" si="4"/>
        <v>5</v>
      </c>
      <c r="D48">
        <f t="shared" si="0"/>
        <v>2015</v>
      </c>
      <c r="E48" t="str">
        <f t="shared" si="1"/>
        <v>2015:5</v>
      </c>
      <c r="F48" s="17" t="str">
        <f>calc_1e!H48</f>
        <v/>
      </c>
      <c r="G48">
        <f>IF(C48=12,SUMIF(calc_3b!$C$8:$C$33,D48,calc_3b!$F$8:$F$33),0)</f>
        <v>0</v>
      </c>
      <c r="H48" s="19">
        <f ca="1">calc_3a!K48</f>
        <v>211</v>
      </c>
      <c r="I48" s="19">
        <f t="shared" ca="1" si="2"/>
        <v>211</v>
      </c>
      <c r="J48" s="17">
        <f t="shared" ca="1" si="3"/>
        <v>98653</v>
      </c>
    </row>
    <row r="49" spans="3:10">
      <c r="C49">
        <f t="shared" si="4"/>
        <v>6</v>
      </c>
      <c r="D49">
        <f t="shared" si="0"/>
        <v>2015</v>
      </c>
      <c r="E49" t="str">
        <f t="shared" si="1"/>
        <v>2015:6</v>
      </c>
      <c r="F49" s="17" t="str">
        <f>calc_1e!H49</f>
        <v/>
      </c>
      <c r="G49">
        <f>IF(C49=12,SUMIF(calc_3b!$C$8:$C$33,D49,calc_3b!$F$8:$F$33),0)</f>
        <v>0</v>
      </c>
      <c r="H49" s="19">
        <f ca="1">calc_3a!K49</f>
        <v>270</v>
      </c>
      <c r="I49" s="19">
        <f t="shared" ca="1" si="2"/>
        <v>270</v>
      </c>
      <c r="J49" s="17">
        <f t="shared" ca="1" si="3"/>
        <v>98923</v>
      </c>
    </row>
    <row r="50" spans="3:10">
      <c r="C50">
        <f t="shared" si="4"/>
        <v>7</v>
      </c>
      <c r="D50">
        <f t="shared" si="0"/>
        <v>2015</v>
      </c>
      <c r="E50" t="str">
        <f t="shared" si="1"/>
        <v>2015:7</v>
      </c>
      <c r="F50" s="17" t="str">
        <f>calc_1e!H50</f>
        <v/>
      </c>
      <c r="G50">
        <f>IF(C50=12,SUMIF(calc_3b!$C$8:$C$33,D50,calc_3b!$F$8:$F$33),0)</f>
        <v>0</v>
      </c>
      <c r="H50" s="19">
        <f ca="1">calc_3a!K50</f>
        <v>198</v>
      </c>
      <c r="I50" s="19">
        <f t="shared" ca="1" si="2"/>
        <v>198</v>
      </c>
      <c r="J50" s="17">
        <f t="shared" ca="1" si="3"/>
        <v>99121</v>
      </c>
    </row>
    <row r="51" spans="3:10">
      <c r="C51">
        <f t="shared" si="4"/>
        <v>8</v>
      </c>
      <c r="D51">
        <f t="shared" si="0"/>
        <v>2015</v>
      </c>
      <c r="E51" t="str">
        <f t="shared" si="1"/>
        <v>2015:8</v>
      </c>
      <c r="F51" s="17" t="str">
        <f>calc_1e!H51</f>
        <v/>
      </c>
      <c r="G51">
        <f>IF(C51=12,SUMIF(calc_3b!$C$8:$C$33,D51,calc_3b!$F$8:$F$33),0)</f>
        <v>0</v>
      </c>
      <c r="H51" s="19">
        <f ca="1">calc_3a!K51</f>
        <v>153</v>
      </c>
      <c r="I51" s="19">
        <f t="shared" ca="1" si="2"/>
        <v>153</v>
      </c>
      <c r="J51" s="17">
        <f t="shared" ca="1" si="3"/>
        <v>99274</v>
      </c>
    </row>
    <row r="52" spans="3:10">
      <c r="C52">
        <f t="shared" si="4"/>
        <v>9</v>
      </c>
      <c r="D52">
        <f t="shared" si="0"/>
        <v>2015</v>
      </c>
      <c r="E52" t="str">
        <f t="shared" si="1"/>
        <v>2015:9</v>
      </c>
      <c r="F52" s="17" t="str">
        <f>calc_1e!H52</f>
        <v/>
      </c>
      <c r="G52">
        <f>IF(C52=12,SUMIF(calc_3b!$C$8:$C$33,D52,calc_3b!$F$8:$F$33),0)</f>
        <v>0</v>
      </c>
      <c r="H52" s="19">
        <f ca="1">calc_3a!K52</f>
        <v>3</v>
      </c>
      <c r="I52" s="19">
        <f t="shared" ca="1" si="2"/>
        <v>3</v>
      </c>
      <c r="J52" s="17">
        <f t="shared" ca="1" si="3"/>
        <v>99277</v>
      </c>
    </row>
    <row r="53" spans="3:10">
      <c r="C53">
        <f t="shared" si="4"/>
        <v>10</v>
      </c>
      <c r="D53">
        <f t="shared" si="0"/>
        <v>2015</v>
      </c>
      <c r="E53" t="str">
        <f t="shared" si="1"/>
        <v>2015:10</v>
      </c>
      <c r="F53" s="17" t="str">
        <f>calc_1e!H53</f>
        <v/>
      </c>
      <c r="G53">
        <f>IF(C53=12,SUMIF(calc_3b!$C$8:$C$33,D53,calc_3b!$F$8:$F$33),0)</f>
        <v>0</v>
      </c>
      <c r="H53" s="19">
        <f ca="1">calc_3a!K53</f>
        <v>23</v>
      </c>
      <c r="I53" s="19">
        <f t="shared" ca="1" si="2"/>
        <v>23</v>
      </c>
      <c r="J53" s="17">
        <f t="shared" ca="1" si="3"/>
        <v>99300</v>
      </c>
    </row>
    <row r="54" spans="3:10">
      <c r="C54">
        <f t="shared" si="4"/>
        <v>11</v>
      </c>
      <c r="D54">
        <f t="shared" si="0"/>
        <v>2015</v>
      </c>
      <c r="E54" t="str">
        <f t="shared" si="1"/>
        <v>2015:11</v>
      </c>
      <c r="F54" s="17" t="str">
        <f>calc_1e!H54</f>
        <v/>
      </c>
      <c r="G54">
        <f>IF(C54=12,SUMIF(calc_3b!$C$8:$C$33,D54,calc_3b!$F$8:$F$33),0)</f>
        <v>0</v>
      </c>
      <c r="H54" s="19">
        <f ca="1">calc_3a!K54</f>
        <v>71</v>
      </c>
      <c r="I54" s="19">
        <f t="shared" ca="1" si="2"/>
        <v>71</v>
      </c>
      <c r="J54" s="17">
        <f t="shared" ca="1" si="3"/>
        <v>99371</v>
      </c>
    </row>
    <row r="55" spans="3:10">
      <c r="C55">
        <f t="shared" si="4"/>
        <v>12</v>
      </c>
      <c r="D55">
        <f t="shared" si="0"/>
        <v>2015</v>
      </c>
      <c r="E55" t="str">
        <f t="shared" si="1"/>
        <v>2015:12</v>
      </c>
      <c r="F55" s="17" t="str">
        <f>calc_1e!H55</f>
        <v/>
      </c>
      <c r="G55">
        <f ca="1">IF(C55=12,SUMIF(calc_3b!$C$8:$C$33,D55,calc_3b!$F$8:$F$33),0)</f>
        <v>-1</v>
      </c>
      <c r="H55" s="19">
        <f ca="1">calc_3a!K55</f>
        <v>92</v>
      </c>
      <c r="I55" s="19">
        <f t="shared" ca="1" si="2"/>
        <v>91</v>
      </c>
      <c r="J55" s="17">
        <f t="shared" ca="1" si="3"/>
        <v>99462</v>
      </c>
    </row>
    <row r="56" spans="3:10">
      <c r="C56">
        <f t="shared" si="4"/>
        <v>1</v>
      </c>
      <c r="D56">
        <f t="shared" si="0"/>
        <v>2016</v>
      </c>
      <c r="E56" t="str">
        <f t="shared" si="1"/>
        <v>2016:1</v>
      </c>
      <c r="F56" s="17" t="str">
        <f>calc_1e!H56</f>
        <v/>
      </c>
      <c r="G56">
        <f>IF(C56=12,SUMIF(calc_3b!$C$8:$C$33,D56,calc_3b!$F$8:$F$33),0)</f>
        <v>0</v>
      </c>
      <c r="H56" s="19">
        <f ca="1">calc_3a!K56</f>
        <v>278</v>
      </c>
      <c r="I56" s="19">
        <f t="shared" ca="1" si="2"/>
        <v>278</v>
      </c>
      <c r="J56" s="17">
        <f t="shared" ca="1" si="3"/>
        <v>99740</v>
      </c>
    </row>
    <row r="57" spans="3:10">
      <c r="C57">
        <f t="shared" si="4"/>
        <v>2</v>
      </c>
      <c r="D57">
        <f t="shared" si="0"/>
        <v>2016</v>
      </c>
      <c r="E57" t="str">
        <f t="shared" si="1"/>
        <v>2016:2</v>
      </c>
      <c r="F57" s="17" t="str">
        <f>calc_1e!H57</f>
        <v/>
      </c>
      <c r="G57">
        <f>IF(C57=12,SUMIF(calc_3b!$C$8:$C$33,D57,calc_3b!$F$8:$F$33),0)</f>
        <v>0</v>
      </c>
      <c r="H57" s="19">
        <f ca="1">calc_3a!K57</f>
        <v>250</v>
      </c>
      <c r="I57" s="19">
        <f t="shared" ca="1" si="2"/>
        <v>250</v>
      </c>
      <c r="J57" s="17">
        <f t="shared" ca="1" si="3"/>
        <v>99990</v>
      </c>
    </row>
    <row r="58" spans="3:10">
      <c r="C58">
        <f t="shared" si="4"/>
        <v>3</v>
      </c>
      <c r="D58">
        <f t="shared" si="0"/>
        <v>2016</v>
      </c>
      <c r="E58" t="str">
        <f t="shared" si="1"/>
        <v>2016:3</v>
      </c>
      <c r="F58" s="17" t="str">
        <f>calc_1e!H58</f>
        <v/>
      </c>
      <c r="G58">
        <f>IF(C58=12,SUMIF(calc_3b!$C$8:$C$33,D58,calc_3b!$F$8:$F$33),0)</f>
        <v>0</v>
      </c>
      <c r="H58" s="19">
        <f ca="1">calc_3a!K58</f>
        <v>218</v>
      </c>
      <c r="I58" s="19">
        <f t="shared" ca="1" si="2"/>
        <v>218</v>
      </c>
      <c r="J58" s="17">
        <f t="shared" ca="1" si="3"/>
        <v>100208</v>
      </c>
    </row>
    <row r="59" spans="3:10">
      <c r="C59">
        <f t="shared" si="4"/>
        <v>4</v>
      </c>
      <c r="D59">
        <f t="shared" si="0"/>
        <v>2016</v>
      </c>
      <c r="E59" t="str">
        <f t="shared" si="1"/>
        <v>2016:4</v>
      </c>
      <c r="F59" s="17" t="str">
        <f>calc_1e!H59</f>
        <v/>
      </c>
      <c r="G59">
        <f>IF(C59=12,SUMIF(calc_3b!$C$8:$C$33,D59,calc_3b!$F$8:$F$33),0)</f>
        <v>0</v>
      </c>
      <c r="H59" s="19">
        <f ca="1">calc_3a!K59</f>
        <v>216</v>
      </c>
      <c r="I59" s="19">
        <f t="shared" ca="1" si="2"/>
        <v>216</v>
      </c>
      <c r="J59" s="17">
        <f t="shared" ca="1" si="3"/>
        <v>100424</v>
      </c>
    </row>
    <row r="60" spans="3:10">
      <c r="C60">
        <f t="shared" si="4"/>
        <v>5</v>
      </c>
      <c r="D60">
        <f t="shared" si="0"/>
        <v>2016</v>
      </c>
      <c r="E60" t="str">
        <f t="shared" si="1"/>
        <v>2016:5</v>
      </c>
      <c r="F60" s="17" t="str">
        <f>calc_1e!H60</f>
        <v/>
      </c>
      <c r="G60">
        <f>IF(C60=12,SUMIF(calc_3b!$C$8:$C$33,D60,calc_3b!$F$8:$F$33),0)</f>
        <v>0</v>
      </c>
      <c r="H60" s="19">
        <f ca="1">calc_3a!K60</f>
        <v>218</v>
      </c>
      <c r="I60" s="19">
        <f t="shared" ca="1" si="2"/>
        <v>218</v>
      </c>
      <c r="J60" s="17">
        <f t="shared" ca="1" si="3"/>
        <v>100642</v>
      </c>
    </row>
    <row r="61" spans="3:10">
      <c r="C61">
        <f t="shared" si="4"/>
        <v>6</v>
      </c>
      <c r="D61">
        <f t="shared" si="0"/>
        <v>2016</v>
      </c>
      <c r="E61" t="str">
        <f t="shared" si="1"/>
        <v>2016:6</v>
      </c>
      <c r="F61" s="17" t="str">
        <f>calc_1e!H61</f>
        <v/>
      </c>
      <c r="G61">
        <f>IF(C61=12,SUMIF(calc_3b!$C$8:$C$33,D61,calc_3b!$F$8:$F$33),0)</f>
        <v>0</v>
      </c>
      <c r="H61" s="19">
        <f ca="1">calc_3a!K61</f>
        <v>279</v>
      </c>
      <c r="I61" s="19">
        <f t="shared" ca="1" si="2"/>
        <v>279</v>
      </c>
      <c r="J61" s="17">
        <f t="shared" ca="1" si="3"/>
        <v>100921</v>
      </c>
    </row>
    <row r="62" spans="3:10">
      <c r="C62">
        <f t="shared" si="4"/>
        <v>7</v>
      </c>
      <c r="D62">
        <f t="shared" si="0"/>
        <v>2016</v>
      </c>
      <c r="E62" t="str">
        <f t="shared" si="1"/>
        <v>2016:7</v>
      </c>
      <c r="F62" s="17" t="str">
        <f>calc_1e!H62</f>
        <v/>
      </c>
      <c r="G62">
        <f>IF(C62=12,SUMIF(calc_3b!$C$8:$C$33,D62,calc_3b!$F$8:$F$33),0)</f>
        <v>0</v>
      </c>
      <c r="H62" s="19">
        <f ca="1">calc_3a!K62</f>
        <v>205</v>
      </c>
      <c r="I62" s="19">
        <f t="shared" ca="1" si="2"/>
        <v>205</v>
      </c>
      <c r="J62" s="17">
        <f t="shared" ca="1" si="3"/>
        <v>101126</v>
      </c>
    </row>
    <row r="63" spans="3:10">
      <c r="C63">
        <f t="shared" si="4"/>
        <v>8</v>
      </c>
      <c r="D63">
        <f t="shared" si="0"/>
        <v>2016</v>
      </c>
      <c r="E63" t="str">
        <f t="shared" si="1"/>
        <v>2016:8</v>
      </c>
      <c r="F63" s="17" t="str">
        <f>calc_1e!H63</f>
        <v/>
      </c>
      <c r="G63">
        <f>IF(C63=12,SUMIF(calc_3b!$C$8:$C$33,D63,calc_3b!$F$8:$F$33),0)</f>
        <v>0</v>
      </c>
      <c r="H63" s="19">
        <f ca="1">calc_3a!K63</f>
        <v>158</v>
      </c>
      <c r="I63" s="19">
        <f t="shared" ca="1" si="2"/>
        <v>158</v>
      </c>
      <c r="J63" s="17">
        <f t="shared" ca="1" si="3"/>
        <v>101284</v>
      </c>
    </row>
    <row r="64" spans="3:10">
      <c r="C64">
        <f t="shared" si="4"/>
        <v>9</v>
      </c>
      <c r="D64">
        <f t="shared" si="0"/>
        <v>2016</v>
      </c>
      <c r="E64" t="str">
        <f t="shared" si="1"/>
        <v>2016:9</v>
      </c>
      <c r="F64" s="17" t="str">
        <f>calc_1e!H64</f>
        <v/>
      </c>
      <c r="G64">
        <f>IF(C64=12,SUMIF(calc_3b!$C$8:$C$33,D64,calc_3b!$F$8:$F$33),0)</f>
        <v>0</v>
      </c>
      <c r="H64" s="19">
        <f ca="1">calc_3a!K64</f>
        <v>3</v>
      </c>
      <c r="I64" s="19">
        <f t="shared" ca="1" si="2"/>
        <v>3</v>
      </c>
      <c r="J64" s="17">
        <f t="shared" ca="1" si="3"/>
        <v>101287</v>
      </c>
    </row>
    <row r="65" spans="3:10">
      <c r="C65">
        <f t="shared" si="4"/>
        <v>10</v>
      </c>
      <c r="D65">
        <f t="shared" si="0"/>
        <v>2016</v>
      </c>
      <c r="E65" t="str">
        <f t="shared" si="1"/>
        <v>2016:10</v>
      </c>
      <c r="F65" s="17" t="str">
        <f>calc_1e!H65</f>
        <v/>
      </c>
      <c r="G65">
        <f>IF(C65=12,SUMIF(calc_3b!$C$8:$C$33,D65,calc_3b!$F$8:$F$33),0)</f>
        <v>0</v>
      </c>
      <c r="H65" s="19">
        <f ca="1">calc_3a!K65</f>
        <v>24</v>
      </c>
      <c r="I65" s="19">
        <f t="shared" ca="1" si="2"/>
        <v>24</v>
      </c>
      <c r="J65" s="17">
        <f t="shared" ca="1" si="3"/>
        <v>101311</v>
      </c>
    </row>
    <row r="66" spans="3:10">
      <c r="C66">
        <f t="shared" si="4"/>
        <v>11</v>
      </c>
      <c r="D66">
        <f t="shared" si="0"/>
        <v>2016</v>
      </c>
      <c r="E66" t="str">
        <f t="shared" si="1"/>
        <v>2016:11</v>
      </c>
      <c r="F66" s="17" t="str">
        <f>calc_1e!H66</f>
        <v/>
      </c>
      <c r="G66">
        <f>IF(C66=12,SUMIF(calc_3b!$C$8:$C$33,D66,calc_3b!$F$8:$F$33),0)</f>
        <v>0</v>
      </c>
      <c r="H66" s="19">
        <f ca="1">calc_3a!K66</f>
        <v>74</v>
      </c>
      <c r="I66" s="19">
        <f t="shared" ca="1" si="2"/>
        <v>74</v>
      </c>
      <c r="J66" s="17">
        <f t="shared" ca="1" si="3"/>
        <v>101385</v>
      </c>
    </row>
    <row r="67" spans="3:10">
      <c r="C67">
        <f t="shared" si="4"/>
        <v>12</v>
      </c>
      <c r="D67">
        <f t="shared" si="0"/>
        <v>2016</v>
      </c>
      <c r="E67" t="str">
        <f t="shared" si="1"/>
        <v>2016:12</v>
      </c>
      <c r="F67" s="17" t="str">
        <f>calc_1e!H67</f>
        <v/>
      </c>
      <c r="G67">
        <f ca="1">IF(C67=12,SUMIF(calc_3b!$C$8:$C$33,D67,calc_3b!$F$8:$F$33),0)</f>
        <v>0</v>
      </c>
      <c r="H67" s="19">
        <f ca="1">calc_3a!K67</f>
        <v>95</v>
      </c>
      <c r="I67" s="19">
        <f t="shared" ca="1" si="2"/>
        <v>95</v>
      </c>
      <c r="J67" s="17">
        <f t="shared" ca="1" si="3"/>
        <v>101480</v>
      </c>
    </row>
    <row r="68" spans="3:10">
      <c r="C68">
        <f t="shared" si="4"/>
        <v>1</v>
      </c>
      <c r="D68">
        <f t="shared" si="0"/>
        <v>2017</v>
      </c>
      <c r="E68" t="str">
        <f t="shared" si="1"/>
        <v>2017:1</v>
      </c>
      <c r="F68" s="17" t="str">
        <f>calc_1e!H68</f>
        <v/>
      </c>
      <c r="G68">
        <f>IF(C68=12,SUMIF(calc_3b!$C$8:$C$33,D68,calc_3b!$F$8:$F$33),0)</f>
        <v>0</v>
      </c>
      <c r="H68" s="19">
        <f ca="1">calc_3a!K68</f>
        <v>265</v>
      </c>
      <c r="I68" s="19">
        <f t="shared" ca="1" si="2"/>
        <v>265</v>
      </c>
      <c r="J68" s="17">
        <f t="shared" ca="1" si="3"/>
        <v>101745</v>
      </c>
    </row>
    <row r="69" spans="3:10">
      <c r="C69">
        <f t="shared" si="4"/>
        <v>2</v>
      </c>
      <c r="D69">
        <f t="shared" si="0"/>
        <v>2017</v>
      </c>
      <c r="E69" t="str">
        <f t="shared" si="1"/>
        <v>2017:2</v>
      </c>
      <c r="F69" s="17" t="str">
        <f>calc_1e!H69</f>
        <v/>
      </c>
      <c r="G69">
        <f>IF(C69=12,SUMIF(calc_3b!$C$8:$C$33,D69,calc_3b!$F$8:$F$33),0)</f>
        <v>0</v>
      </c>
      <c r="H69" s="19">
        <f ca="1">calc_3a!K69</f>
        <v>238</v>
      </c>
      <c r="I69" s="19">
        <f t="shared" ca="1" si="2"/>
        <v>238</v>
      </c>
      <c r="J69" s="17">
        <f t="shared" ca="1" si="3"/>
        <v>101983</v>
      </c>
    </row>
    <row r="70" spans="3:10">
      <c r="C70">
        <f t="shared" si="4"/>
        <v>3</v>
      </c>
      <c r="D70">
        <f t="shared" si="0"/>
        <v>2017</v>
      </c>
      <c r="E70" t="str">
        <f t="shared" si="1"/>
        <v>2017:3</v>
      </c>
      <c r="F70" s="17" t="str">
        <f>calc_1e!H70</f>
        <v/>
      </c>
      <c r="G70">
        <f>IF(C70=12,SUMIF(calc_3b!$C$8:$C$33,D70,calc_3b!$F$8:$F$33),0)</f>
        <v>0</v>
      </c>
      <c r="H70" s="19">
        <f ca="1">calc_3a!K70</f>
        <v>208</v>
      </c>
      <c r="I70" s="19">
        <f t="shared" ca="1" si="2"/>
        <v>208</v>
      </c>
      <c r="J70" s="17">
        <f t="shared" ca="1" si="3"/>
        <v>102191</v>
      </c>
    </row>
    <row r="71" spans="3:10">
      <c r="C71">
        <f t="shared" si="4"/>
        <v>4</v>
      </c>
      <c r="D71">
        <f t="shared" si="0"/>
        <v>2017</v>
      </c>
      <c r="E71" t="str">
        <f t="shared" si="1"/>
        <v>2017:4</v>
      </c>
      <c r="F71" s="17" t="str">
        <f>calc_1e!H71</f>
        <v/>
      </c>
      <c r="G71">
        <f>IF(C71=12,SUMIF(calc_3b!$C$8:$C$33,D71,calc_3b!$F$8:$F$33),0)</f>
        <v>0</v>
      </c>
      <c r="H71" s="19">
        <f ca="1">calc_3a!K71</f>
        <v>205</v>
      </c>
      <c r="I71" s="19">
        <f t="shared" ca="1" si="2"/>
        <v>205</v>
      </c>
      <c r="J71" s="17">
        <f t="shared" ca="1" si="3"/>
        <v>102396</v>
      </c>
    </row>
    <row r="72" spans="3:10">
      <c r="C72">
        <f t="shared" si="4"/>
        <v>5</v>
      </c>
      <c r="D72">
        <f t="shared" si="0"/>
        <v>2017</v>
      </c>
      <c r="E72" t="str">
        <f t="shared" si="1"/>
        <v>2017:5</v>
      </c>
      <c r="F72" s="17" t="str">
        <f>calc_1e!H72</f>
        <v/>
      </c>
      <c r="G72">
        <f>IF(C72=12,SUMIF(calc_3b!$C$8:$C$33,D72,calc_3b!$F$8:$F$33),0)</f>
        <v>0</v>
      </c>
      <c r="H72" s="19">
        <f ca="1">calc_3a!K72</f>
        <v>208</v>
      </c>
      <c r="I72" s="19">
        <f t="shared" ca="1" si="2"/>
        <v>208</v>
      </c>
      <c r="J72" s="17">
        <f t="shared" ca="1" si="3"/>
        <v>102604</v>
      </c>
    </row>
    <row r="73" spans="3:10">
      <c r="C73">
        <f t="shared" si="4"/>
        <v>6</v>
      </c>
      <c r="D73">
        <f t="shared" ref="D73:D136" si="5">IF(C73=1,D72+1,D72)</f>
        <v>2017</v>
      </c>
      <c r="E73" t="str">
        <f t="shared" ref="E73:E136" si="6">D73&amp;":"&amp;C73</f>
        <v>2017:6</v>
      </c>
      <c r="F73" s="17" t="str">
        <f>calc_1e!H73</f>
        <v/>
      </c>
      <c r="G73">
        <f>IF(C73=12,SUMIF(calc_3b!$C$8:$C$33,D73,calc_3b!$F$8:$F$33),0)</f>
        <v>0</v>
      </c>
      <c r="H73" s="19">
        <f ca="1">calc_3a!K73</f>
        <v>266</v>
      </c>
      <c r="I73" s="19">
        <f t="shared" ref="I73:I136" ca="1" si="7">IF(H73="","",H73+G73)</f>
        <v>266</v>
      </c>
      <c r="J73" s="17">
        <f t="shared" ref="J73:J136" ca="1" si="8">IF(F73&lt;&gt;"",F73,IF(F72&lt;&gt;"",F72+I73,J72+I73))</f>
        <v>102870</v>
      </c>
    </row>
    <row r="74" spans="3:10">
      <c r="C74">
        <f t="shared" ref="C74:C137" si="9">IF(C73=12,1,C73+1)</f>
        <v>7</v>
      </c>
      <c r="D74">
        <f t="shared" si="5"/>
        <v>2017</v>
      </c>
      <c r="E74" t="str">
        <f t="shared" si="6"/>
        <v>2017:7</v>
      </c>
      <c r="F74" s="17" t="str">
        <f>calc_1e!H74</f>
        <v/>
      </c>
      <c r="G74">
        <f>IF(C74=12,SUMIF(calc_3b!$C$8:$C$33,D74,calc_3b!$F$8:$F$33),0)</f>
        <v>0</v>
      </c>
      <c r="H74" s="19">
        <f ca="1">calc_3a!K74</f>
        <v>195</v>
      </c>
      <c r="I74" s="19">
        <f t="shared" ca="1" si="7"/>
        <v>195</v>
      </c>
      <c r="J74" s="17">
        <f t="shared" ca="1" si="8"/>
        <v>103065</v>
      </c>
    </row>
    <row r="75" spans="3:10">
      <c r="C75">
        <f t="shared" si="9"/>
        <v>8</v>
      </c>
      <c r="D75">
        <f t="shared" si="5"/>
        <v>2017</v>
      </c>
      <c r="E75" t="str">
        <f t="shared" si="6"/>
        <v>2017:8</v>
      </c>
      <c r="F75" s="17" t="str">
        <f>calc_1e!H75</f>
        <v/>
      </c>
      <c r="G75">
        <f>IF(C75=12,SUMIF(calc_3b!$C$8:$C$33,D75,calc_3b!$F$8:$F$33),0)</f>
        <v>0</v>
      </c>
      <c r="H75" s="19">
        <f ca="1">calc_3a!K75</f>
        <v>151</v>
      </c>
      <c r="I75" s="19">
        <f t="shared" ca="1" si="7"/>
        <v>151</v>
      </c>
      <c r="J75" s="17">
        <f t="shared" ca="1" si="8"/>
        <v>103216</v>
      </c>
    </row>
    <row r="76" spans="3:10">
      <c r="C76">
        <f t="shared" si="9"/>
        <v>9</v>
      </c>
      <c r="D76">
        <f t="shared" si="5"/>
        <v>2017</v>
      </c>
      <c r="E76" t="str">
        <f t="shared" si="6"/>
        <v>2017:9</v>
      </c>
      <c r="F76" s="17" t="str">
        <f>calc_1e!H76</f>
        <v/>
      </c>
      <c r="G76">
        <f>IF(C76=12,SUMIF(calc_3b!$C$8:$C$33,D76,calc_3b!$F$8:$F$33),0)</f>
        <v>0</v>
      </c>
      <c r="H76" s="19">
        <f ca="1">calc_3a!K76</f>
        <v>3</v>
      </c>
      <c r="I76" s="19">
        <f t="shared" ca="1" si="7"/>
        <v>3</v>
      </c>
      <c r="J76" s="17">
        <f t="shared" ca="1" si="8"/>
        <v>103219</v>
      </c>
    </row>
    <row r="77" spans="3:10">
      <c r="C77">
        <f t="shared" si="9"/>
        <v>10</v>
      </c>
      <c r="D77">
        <f t="shared" si="5"/>
        <v>2017</v>
      </c>
      <c r="E77" t="str">
        <f t="shared" si="6"/>
        <v>2017:10</v>
      </c>
      <c r="F77" s="17" t="str">
        <f>calc_1e!H77</f>
        <v/>
      </c>
      <c r="G77">
        <f>IF(C77=12,SUMIF(calc_3b!$C$8:$C$33,D77,calc_3b!$F$8:$F$33),0)</f>
        <v>0</v>
      </c>
      <c r="H77" s="19">
        <f ca="1">calc_3a!K77</f>
        <v>23</v>
      </c>
      <c r="I77" s="19">
        <f t="shared" ca="1" si="7"/>
        <v>23</v>
      </c>
      <c r="J77" s="17">
        <f t="shared" ca="1" si="8"/>
        <v>103242</v>
      </c>
    </row>
    <row r="78" spans="3:10">
      <c r="C78">
        <f t="shared" si="9"/>
        <v>11</v>
      </c>
      <c r="D78">
        <f t="shared" si="5"/>
        <v>2017</v>
      </c>
      <c r="E78" t="str">
        <f t="shared" si="6"/>
        <v>2017:11</v>
      </c>
      <c r="F78" s="17" t="str">
        <f>calc_1e!H78</f>
        <v/>
      </c>
      <c r="G78">
        <f>IF(C78=12,SUMIF(calc_3b!$C$8:$C$33,D78,calc_3b!$F$8:$F$33),0)</f>
        <v>0</v>
      </c>
      <c r="H78" s="19">
        <f ca="1">calc_3a!K78</f>
        <v>70</v>
      </c>
      <c r="I78" s="19">
        <f t="shared" ca="1" si="7"/>
        <v>70</v>
      </c>
      <c r="J78" s="17">
        <f t="shared" ca="1" si="8"/>
        <v>103312</v>
      </c>
    </row>
    <row r="79" spans="3:10">
      <c r="C79">
        <f t="shared" si="9"/>
        <v>12</v>
      </c>
      <c r="D79">
        <f t="shared" si="5"/>
        <v>2017</v>
      </c>
      <c r="E79" t="str">
        <f t="shared" si="6"/>
        <v>2017:12</v>
      </c>
      <c r="F79" s="17" t="str">
        <f>calc_1e!H79</f>
        <v/>
      </c>
      <c r="G79">
        <f ca="1">IF(C79=12,SUMIF(calc_3b!$C$8:$C$33,D79,calc_3b!$F$8:$F$33),0)</f>
        <v>-1</v>
      </c>
      <c r="H79" s="19">
        <f ca="1">calc_3a!K79</f>
        <v>90</v>
      </c>
      <c r="I79" s="19">
        <f t="shared" ca="1" si="7"/>
        <v>89</v>
      </c>
      <c r="J79" s="17">
        <f t="shared" ca="1" si="8"/>
        <v>103401</v>
      </c>
    </row>
    <row r="80" spans="3:10">
      <c r="C80">
        <f t="shared" si="9"/>
        <v>1</v>
      </c>
      <c r="D80">
        <f t="shared" si="5"/>
        <v>2018</v>
      </c>
      <c r="E80" t="str">
        <f t="shared" si="6"/>
        <v>2018:1</v>
      </c>
      <c r="F80" s="17" t="str">
        <f>calc_1e!H80</f>
        <v/>
      </c>
      <c r="G80">
        <f>IF(C80=12,SUMIF(calc_3b!$C$8:$C$33,D80,calc_3b!$F$8:$F$33),0)</f>
        <v>0</v>
      </c>
      <c r="H80" s="19">
        <f ca="1">calc_3a!K80</f>
        <v>251</v>
      </c>
      <c r="I80" s="19">
        <f t="shared" ca="1" si="7"/>
        <v>251</v>
      </c>
      <c r="J80" s="17">
        <f t="shared" ca="1" si="8"/>
        <v>103652</v>
      </c>
    </row>
    <row r="81" spans="3:10">
      <c r="C81">
        <f t="shared" si="9"/>
        <v>2</v>
      </c>
      <c r="D81">
        <f t="shared" si="5"/>
        <v>2018</v>
      </c>
      <c r="E81" t="str">
        <f t="shared" si="6"/>
        <v>2018:2</v>
      </c>
      <c r="F81" s="17" t="str">
        <f>calc_1e!H81</f>
        <v/>
      </c>
      <c r="G81">
        <f>IF(C81=12,SUMIF(calc_3b!$C$8:$C$33,D81,calc_3b!$F$8:$F$33),0)</f>
        <v>0</v>
      </c>
      <c r="H81" s="19">
        <f ca="1">calc_3a!K81</f>
        <v>226</v>
      </c>
      <c r="I81" s="19">
        <f t="shared" ca="1" si="7"/>
        <v>226</v>
      </c>
      <c r="J81" s="17">
        <f t="shared" ca="1" si="8"/>
        <v>103878</v>
      </c>
    </row>
    <row r="82" spans="3:10">
      <c r="C82">
        <f t="shared" si="9"/>
        <v>3</v>
      </c>
      <c r="D82">
        <f t="shared" si="5"/>
        <v>2018</v>
      </c>
      <c r="E82" t="str">
        <f t="shared" si="6"/>
        <v>2018:3</v>
      </c>
      <c r="F82" s="17" t="str">
        <f>calc_1e!H82</f>
        <v/>
      </c>
      <c r="G82">
        <f>IF(C82=12,SUMIF(calc_3b!$C$8:$C$33,D82,calc_3b!$F$8:$F$33),0)</f>
        <v>0</v>
      </c>
      <c r="H82" s="19">
        <f ca="1">calc_3a!K82</f>
        <v>197</v>
      </c>
      <c r="I82" s="19">
        <f t="shared" ca="1" si="7"/>
        <v>197</v>
      </c>
      <c r="J82" s="17">
        <f t="shared" ca="1" si="8"/>
        <v>104075</v>
      </c>
    </row>
    <row r="83" spans="3:10">
      <c r="C83">
        <f t="shared" si="9"/>
        <v>4</v>
      </c>
      <c r="D83">
        <f t="shared" si="5"/>
        <v>2018</v>
      </c>
      <c r="E83" t="str">
        <f t="shared" si="6"/>
        <v>2018:4</v>
      </c>
      <c r="F83" s="17" t="str">
        <f>calc_1e!H83</f>
        <v/>
      </c>
      <c r="G83">
        <f>IF(C83=12,SUMIF(calc_3b!$C$8:$C$33,D83,calc_3b!$F$8:$F$33),0)</f>
        <v>0</v>
      </c>
      <c r="H83" s="19">
        <f ca="1">calc_3a!K83</f>
        <v>195</v>
      </c>
      <c r="I83" s="19">
        <f t="shared" ca="1" si="7"/>
        <v>195</v>
      </c>
      <c r="J83" s="17">
        <f t="shared" ca="1" si="8"/>
        <v>104270</v>
      </c>
    </row>
    <row r="84" spans="3:10">
      <c r="C84">
        <f t="shared" si="9"/>
        <v>5</v>
      </c>
      <c r="D84">
        <f t="shared" si="5"/>
        <v>2018</v>
      </c>
      <c r="E84" t="str">
        <f t="shared" si="6"/>
        <v>2018:5</v>
      </c>
      <c r="F84" s="17" t="str">
        <f>calc_1e!H84</f>
        <v/>
      </c>
      <c r="G84">
        <f>IF(C84=12,SUMIF(calc_3b!$C$8:$C$33,D84,calc_3b!$F$8:$F$33),0)</f>
        <v>0</v>
      </c>
      <c r="H84" s="19">
        <f ca="1">calc_3a!K84</f>
        <v>197</v>
      </c>
      <c r="I84" s="19">
        <f t="shared" ca="1" si="7"/>
        <v>197</v>
      </c>
      <c r="J84" s="17">
        <f t="shared" ca="1" si="8"/>
        <v>104467</v>
      </c>
    </row>
    <row r="85" spans="3:10">
      <c r="C85">
        <f t="shared" si="9"/>
        <v>6</v>
      </c>
      <c r="D85">
        <f t="shared" si="5"/>
        <v>2018</v>
      </c>
      <c r="E85" t="str">
        <f t="shared" si="6"/>
        <v>2018:6</v>
      </c>
      <c r="F85" s="17" t="str">
        <f>calc_1e!H85</f>
        <v/>
      </c>
      <c r="G85">
        <f>IF(C85=12,SUMIF(calc_3b!$C$8:$C$33,D85,calc_3b!$F$8:$F$33),0)</f>
        <v>0</v>
      </c>
      <c r="H85" s="19">
        <f ca="1">calc_3a!K85</f>
        <v>252</v>
      </c>
      <c r="I85" s="19">
        <f t="shared" ca="1" si="7"/>
        <v>252</v>
      </c>
      <c r="J85" s="17">
        <f t="shared" ca="1" si="8"/>
        <v>104719</v>
      </c>
    </row>
    <row r="86" spans="3:10">
      <c r="C86">
        <f t="shared" si="9"/>
        <v>7</v>
      </c>
      <c r="D86">
        <f t="shared" si="5"/>
        <v>2018</v>
      </c>
      <c r="E86" t="str">
        <f t="shared" si="6"/>
        <v>2018:7</v>
      </c>
      <c r="F86" s="17" t="str">
        <f>calc_1e!H86</f>
        <v/>
      </c>
      <c r="G86">
        <f>IF(C86=12,SUMIF(calc_3b!$C$8:$C$33,D86,calc_3b!$F$8:$F$33),0)</f>
        <v>0</v>
      </c>
      <c r="H86" s="19">
        <f ca="1">calc_3a!K86</f>
        <v>185</v>
      </c>
      <c r="I86" s="19">
        <f t="shared" ca="1" si="7"/>
        <v>185</v>
      </c>
      <c r="J86" s="17">
        <f t="shared" ca="1" si="8"/>
        <v>104904</v>
      </c>
    </row>
    <row r="87" spans="3:10">
      <c r="C87">
        <f t="shared" si="9"/>
        <v>8</v>
      </c>
      <c r="D87">
        <f t="shared" si="5"/>
        <v>2018</v>
      </c>
      <c r="E87" t="str">
        <f t="shared" si="6"/>
        <v>2018:8</v>
      </c>
      <c r="F87" s="17" t="str">
        <f>calc_1e!H87</f>
        <v/>
      </c>
      <c r="G87">
        <f>IF(C87=12,SUMIF(calc_3b!$C$8:$C$33,D87,calc_3b!$F$8:$F$33),0)</f>
        <v>0</v>
      </c>
      <c r="H87" s="19">
        <f ca="1">calc_3a!K87</f>
        <v>143</v>
      </c>
      <c r="I87" s="19">
        <f t="shared" ca="1" si="7"/>
        <v>143</v>
      </c>
      <c r="J87" s="17">
        <f t="shared" ca="1" si="8"/>
        <v>105047</v>
      </c>
    </row>
    <row r="88" spans="3:10">
      <c r="C88">
        <f t="shared" si="9"/>
        <v>9</v>
      </c>
      <c r="D88">
        <f t="shared" si="5"/>
        <v>2018</v>
      </c>
      <c r="E88" t="str">
        <f t="shared" si="6"/>
        <v>2018:9</v>
      </c>
      <c r="F88" s="17" t="str">
        <f>calc_1e!H88</f>
        <v/>
      </c>
      <c r="G88">
        <f>IF(C88=12,SUMIF(calc_3b!$C$8:$C$33,D88,calc_3b!$F$8:$F$33),0)</f>
        <v>0</v>
      </c>
      <c r="H88" s="19">
        <f ca="1">calc_3a!K88</f>
        <v>3</v>
      </c>
      <c r="I88" s="19">
        <f t="shared" ca="1" si="7"/>
        <v>3</v>
      </c>
      <c r="J88" s="17">
        <f t="shared" ca="1" si="8"/>
        <v>105050</v>
      </c>
    </row>
    <row r="89" spans="3:10">
      <c r="C89">
        <f t="shared" si="9"/>
        <v>10</v>
      </c>
      <c r="D89">
        <f t="shared" si="5"/>
        <v>2018</v>
      </c>
      <c r="E89" t="str">
        <f t="shared" si="6"/>
        <v>2018:10</v>
      </c>
      <c r="F89" s="17" t="str">
        <f>calc_1e!H89</f>
        <v/>
      </c>
      <c r="G89">
        <f>IF(C89=12,SUMIF(calc_3b!$C$8:$C$33,D89,calc_3b!$F$8:$F$33),0)</f>
        <v>0</v>
      </c>
      <c r="H89" s="19">
        <f ca="1">calc_3a!K89</f>
        <v>21</v>
      </c>
      <c r="I89" s="19">
        <f t="shared" ca="1" si="7"/>
        <v>21</v>
      </c>
      <c r="J89" s="17">
        <f t="shared" ca="1" si="8"/>
        <v>105071</v>
      </c>
    </row>
    <row r="90" spans="3:10">
      <c r="C90">
        <f t="shared" si="9"/>
        <v>11</v>
      </c>
      <c r="D90">
        <f t="shared" si="5"/>
        <v>2018</v>
      </c>
      <c r="E90" t="str">
        <f t="shared" si="6"/>
        <v>2018:11</v>
      </c>
      <c r="F90" s="17" t="str">
        <f>calc_1e!H90</f>
        <v/>
      </c>
      <c r="G90">
        <f>IF(C90=12,SUMIF(calc_3b!$C$8:$C$33,D90,calc_3b!$F$8:$F$33),0)</f>
        <v>0</v>
      </c>
      <c r="H90" s="19">
        <f ca="1">calc_3a!K90</f>
        <v>67</v>
      </c>
      <c r="I90" s="19">
        <f t="shared" ca="1" si="7"/>
        <v>67</v>
      </c>
      <c r="J90" s="17">
        <f t="shared" ca="1" si="8"/>
        <v>105138</v>
      </c>
    </row>
    <row r="91" spans="3:10">
      <c r="C91">
        <f t="shared" si="9"/>
        <v>12</v>
      </c>
      <c r="D91">
        <f t="shared" si="5"/>
        <v>2018</v>
      </c>
      <c r="E91" t="str">
        <f t="shared" si="6"/>
        <v>2018:12</v>
      </c>
      <c r="F91" s="17" t="str">
        <f>calc_1e!H91</f>
        <v/>
      </c>
      <c r="G91">
        <f ca="1">IF(C91=12,SUMIF(calc_3b!$C$8:$C$33,D91,calc_3b!$F$8:$F$33),0)</f>
        <v>-2</v>
      </c>
      <c r="H91" s="19">
        <f ca="1">calc_3a!K91</f>
        <v>86</v>
      </c>
      <c r="I91" s="19">
        <f t="shared" ca="1" si="7"/>
        <v>84</v>
      </c>
      <c r="J91" s="17">
        <f t="shared" ca="1" si="8"/>
        <v>105222</v>
      </c>
    </row>
    <row r="92" spans="3:10">
      <c r="C92">
        <f t="shared" si="9"/>
        <v>1</v>
      </c>
      <c r="D92">
        <f t="shared" si="5"/>
        <v>2019</v>
      </c>
      <c r="E92" t="str">
        <f t="shared" si="6"/>
        <v>2019:1</v>
      </c>
      <c r="F92" s="17" t="str">
        <f>calc_1e!H92</f>
        <v/>
      </c>
      <c r="G92">
        <f>IF(C92=12,SUMIF(calc_3b!$C$8:$C$33,D92,calc_3b!$F$8:$F$33),0)</f>
        <v>0</v>
      </c>
      <c r="H92" s="19">
        <f ca="1">calc_3a!K92</f>
        <v>236</v>
      </c>
      <c r="I92" s="19">
        <f t="shared" ca="1" si="7"/>
        <v>236</v>
      </c>
      <c r="J92" s="17">
        <f t="shared" ca="1" si="8"/>
        <v>105458</v>
      </c>
    </row>
    <row r="93" spans="3:10">
      <c r="C93">
        <f t="shared" si="9"/>
        <v>2</v>
      </c>
      <c r="D93">
        <f t="shared" si="5"/>
        <v>2019</v>
      </c>
      <c r="E93" t="str">
        <f t="shared" si="6"/>
        <v>2019:2</v>
      </c>
      <c r="F93" s="17" t="str">
        <f>calc_1e!H93</f>
        <v/>
      </c>
      <c r="G93">
        <f>IF(C93=12,SUMIF(calc_3b!$C$8:$C$33,D93,calc_3b!$F$8:$F$33),0)</f>
        <v>0</v>
      </c>
      <c r="H93" s="19">
        <f ca="1">calc_3a!K93</f>
        <v>213</v>
      </c>
      <c r="I93" s="19">
        <f t="shared" ca="1" si="7"/>
        <v>213</v>
      </c>
      <c r="J93" s="17">
        <f t="shared" ca="1" si="8"/>
        <v>105671</v>
      </c>
    </row>
    <row r="94" spans="3:10">
      <c r="C94">
        <f t="shared" si="9"/>
        <v>3</v>
      </c>
      <c r="D94">
        <f t="shared" si="5"/>
        <v>2019</v>
      </c>
      <c r="E94" t="str">
        <f t="shared" si="6"/>
        <v>2019:3</v>
      </c>
      <c r="F94" s="17" t="str">
        <f>calc_1e!H94</f>
        <v/>
      </c>
      <c r="G94">
        <f>IF(C94=12,SUMIF(calc_3b!$C$8:$C$33,D94,calc_3b!$F$8:$F$33),0)</f>
        <v>0</v>
      </c>
      <c r="H94" s="19">
        <f ca="1">calc_3a!K94</f>
        <v>185</v>
      </c>
      <c r="I94" s="19">
        <f t="shared" ca="1" si="7"/>
        <v>185</v>
      </c>
      <c r="J94" s="17">
        <f t="shared" ca="1" si="8"/>
        <v>105856</v>
      </c>
    </row>
    <row r="95" spans="3:10">
      <c r="C95">
        <f t="shared" si="9"/>
        <v>4</v>
      </c>
      <c r="D95">
        <f t="shared" si="5"/>
        <v>2019</v>
      </c>
      <c r="E95" t="str">
        <f t="shared" si="6"/>
        <v>2019:4</v>
      </c>
      <c r="F95" s="17" t="str">
        <f>calc_1e!H95</f>
        <v/>
      </c>
      <c r="G95">
        <f>IF(C95=12,SUMIF(calc_3b!$C$8:$C$33,D95,calc_3b!$F$8:$F$33),0)</f>
        <v>0</v>
      </c>
      <c r="H95" s="19">
        <f ca="1">calc_3a!K95</f>
        <v>183</v>
      </c>
      <c r="I95" s="19">
        <f t="shared" ca="1" si="7"/>
        <v>183</v>
      </c>
      <c r="J95" s="17">
        <f t="shared" ca="1" si="8"/>
        <v>106039</v>
      </c>
    </row>
    <row r="96" spans="3:10">
      <c r="C96">
        <f t="shared" si="9"/>
        <v>5</v>
      </c>
      <c r="D96">
        <f t="shared" si="5"/>
        <v>2019</v>
      </c>
      <c r="E96" t="str">
        <f t="shared" si="6"/>
        <v>2019:5</v>
      </c>
      <c r="F96" s="17" t="str">
        <f>calc_1e!H96</f>
        <v/>
      </c>
      <c r="G96">
        <f>IF(C96=12,SUMIF(calc_3b!$C$8:$C$33,D96,calc_3b!$F$8:$F$33),0)</f>
        <v>0</v>
      </c>
      <c r="H96" s="19">
        <f ca="1">calc_3a!K96</f>
        <v>186</v>
      </c>
      <c r="I96" s="19">
        <f t="shared" ca="1" si="7"/>
        <v>186</v>
      </c>
      <c r="J96" s="17">
        <f t="shared" ca="1" si="8"/>
        <v>106225</v>
      </c>
    </row>
    <row r="97" spans="3:10">
      <c r="C97">
        <f t="shared" si="9"/>
        <v>6</v>
      </c>
      <c r="D97">
        <f t="shared" si="5"/>
        <v>2019</v>
      </c>
      <c r="E97" t="str">
        <f t="shared" si="6"/>
        <v>2019:6</v>
      </c>
      <c r="F97" s="17" t="str">
        <f>calc_1e!H97</f>
        <v/>
      </c>
      <c r="G97">
        <f>IF(C97=12,SUMIF(calc_3b!$C$8:$C$33,D97,calc_3b!$F$8:$F$33),0)</f>
        <v>0</v>
      </c>
      <c r="H97" s="19">
        <f ca="1">calc_3a!K97</f>
        <v>237</v>
      </c>
      <c r="I97" s="19">
        <f t="shared" ca="1" si="7"/>
        <v>237</v>
      </c>
      <c r="J97" s="17">
        <f t="shared" ca="1" si="8"/>
        <v>106462</v>
      </c>
    </row>
    <row r="98" spans="3:10">
      <c r="C98">
        <f t="shared" si="9"/>
        <v>7</v>
      </c>
      <c r="D98">
        <f t="shared" si="5"/>
        <v>2019</v>
      </c>
      <c r="E98" t="str">
        <f t="shared" si="6"/>
        <v>2019:7</v>
      </c>
      <c r="F98" s="17" t="str">
        <f>calc_1e!H98</f>
        <v/>
      </c>
      <c r="G98">
        <f>IF(C98=12,SUMIF(calc_3b!$C$8:$C$33,D98,calc_3b!$F$8:$F$33),0)</f>
        <v>0</v>
      </c>
      <c r="H98" s="19">
        <f ca="1">calc_3a!K98</f>
        <v>174</v>
      </c>
      <c r="I98" s="19">
        <f t="shared" ca="1" si="7"/>
        <v>174</v>
      </c>
      <c r="J98" s="17">
        <f t="shared" ca="1" si="8"/>
        <v>106636</v>
      </c>
    </row>
    <row r="99" spans="3:10">
      <c r="C99">
        <f t="shared" si="9"/>
        <v>8</v>
      </c>
      <c r="D99">
        <f t="shared" si="5"/>
        <v>2019</v>
      </c>
      <c r="E99" t="str">
        <f t="shared" si="6"/>
        <v>2019:8</v>
      </c>
      <c r="F99" s="17" t="str">
        <f>calc_1e!H99</f>
        <v/>
      </c>
      <c r="G99">
        <f>IF(C99=12,SUMIF(calc_3b!$C$8:$C$33,D99,calc_3b!$F$8:$F$33),0)</f>
        <v>0</v>
      </c>
      <c r="H99" s="19">
        <f ca="1">calc_3a!K99</f>
        <v>134</v>
      </c>
      <c r="I99" s="19">
        <f t="shared" ca="1" si="7"/>
        <v>134</v>
      </c>
      <c r="J99" s="17">
        <f t="shared" ca="1" si="8"/>
        <v>106770</v>
      </c>
    </row>
    <row r="100" spans="3:10">
      <c r="C100">
        <f t="shared" si="9"/>
        <v>9</v>
      </c>
      <c r="D100">
        <f t="shared" si="5"/>
        <v>2019</v>
      </c>
      <c r="E100" t="str">
        <f t="shared" si="6"/>
        <v>2019:9</v>
      </c>
      <c r="F100" s="17" t="str">
        <f>calc_1e!H100</f>
        <v/>
      </c>
      <c r="G100">
        <f>IF(C100=12,SUMIF(calc_3b!$C$8:$C$33,D100,calc_3b!$F$8:$F$33),0)</f>
        <v>0</v>
      </c>
      <c r="H100" s="19">
        <f ca="1">calc_3a!K100</f>
        <v>2</v>
      </c>
      <c r="I100" s="19">
        <f t="shared" ca="1" si="7"/>
        <v>2</v>
      </c>
      <c r="J100" s="17">
        <f t="shared" ca="1" si="8"/>
        <v>106772</v>
      </c>
    </row>
    <row r="101" spans="3:10">
      <c r="C101">
        <f t="shared" si="9"/>
        <v>10</v>
      </c>
      <c r="D101">
        <f t="shared" si="5"/>
        <v>2019</v>
      </c>
      <c r="E101" t="str">
        <f t="shared" si="6"/>
        <v>2019:10</v>
      </c>
      <c r="F101" s="17" t="str">
        <f>calc_1e!H101</f>
        <v/>
      </c>
      <c r="G101">
        <f>IF(C101=12,SUMIF(calc_3b!$C$8:$C$33,D101,calc_3b!$F$8:$F$33),0)</f>
        <v>0</v>
      </c>
      <c r="H101" s="19">
        <f ca="1">calc_3a!K101</f>
        <v>20</v>
      </c>
      <c r="I101" s="19">
        <f t="shared" ca="1" si="7"/>
        <v>20</v>
      </c>
      <c r="J101" s="17">
        <f t="shared" ca="1" si="8"/>
        <v>106792</v>
      </c>
    </row>
    <row r="102" spans="3:10">
      <c r="C102">
        <f t="shared" si="9"/>
        <v>11</v>
      </c>
      <c r="D102">
        <f t="shared" si="5"/>
        <v>2019</v>
      </c>
      <c r="E102" t="str">
        <f t="shared" si="6"/>
        <v>2019:11</v>
      </c>
      <c r="F102" s="17" t="str">
        <f>calc_1e!H102</f>
        <v/>
      </c>
      <c r="G102">
        <f>IF(C102=12,SUMIF(calc_3b!$C$8:$C$33,D102,calc_3b!$F$8:$F$33),0)</f>
        <v>0</v>
      </c>
      <c r="H102" s="19">
        <f ca="1">calc_3a!K102</f>
        <v>63</v>
      </c>
      <c r="I102" s="19">
        <f t="shared" ca="1" si="7"/>
        <v>63</v>
      </c>
      <c r="J102" s="17">
        <f t="shared" ca="1" si="8"/>
        <v>106855</v>
      </c>
    </row>
    <row r="103" spans="3:10">
      <c r="C103">
        <f t="shared" si="9"/>
        <v>12</v>
      </c>
      <c r="D103">
        <f t="shared" si="5"/>
        <v>2019</v>
      </c>
      <c r="E103" t="str">
        <f t="shared" si="6"/>
        <v>2019:12</v>
      </c>
      <c r="F103" s="17" t="str">
        <f>calc_1e!H103</f>
        <v/>
      </c>
      <c r="G103">
        <f ca="1">IF(C103=12,SUMIF(calc_3b!$C$8:$C$33,D103,calc_3b!$F$8:$F$33),0)</f>
        <v>2</v>
      </c>
      <c r="H103" s="19">
        <f ca="1">calc_3a!K103</f>
        <v>81</v>
      </c>
      <c r="I103" s="19">
        <f t="shared" ca="1" si="7"/>
        <v>83</v>
      </c>
      <c r="J103" s="17">
        <f t="shared" ca="1" si="8"/>
        <v>106938</v>
      </c>
    </row>
    <row r="104" spans="3:10">
      <c r="C104">
        <f t="shared" si="9"/>
        <v>1</v>
      </c>
      <c r="D104">
        <f t="shared" si="5"/>
        <v>2020</v>
      </c>
      <c r="E104" t="str">
        <f t="shared" si="6"/>
        <v>2020:1</v>
      </c>
      <c r="F104" s="17" t="str">
        <f>calc_1e!H104</f>
        <v/>
      </c>
      <c r="G104">
        <f>IF(C104=12,SUMIF(calc_3b!$C$8:$C$33,D104,calc_3b!$F$8:$F$33),0)</f>
        <v>0</v>
      </c>
      <c r="H104" s="19">
        <f ca="1">calc_3a!K104</f>
        <v>227</v>
      </c>
      <c r="I104" s="19">
        <f t="shared" ca="1" si="7"/>
        <v>227</v>
      </c>
      <c r="J104" s="17">
        <f t="shared" ca="1" si="8"/>
        <v>107165</v>
      </c>
    </row>
    <row r="105" spans="3:10">
      <c r="C105">
        <f t="shared" si="9"/>
        <v>2</v>
      </c>
      <c r="D105">
        <f t="shared" si="5"/>
        <v>2020</v>
      </c>
      <c r="E105" t="str">
        <f t="shared" si="6"/>
        <v>2020:2</v>
      </c>
      <c r="F105" s="17" t="str">
        <f>calc_1e!H105</f>
        <v/>
      </c>
      <c r="G105">
        <f>IF(C105=12,SUMIF(calc_3b!$C$8:$C$33,D105,calc_3b!$F$8:$F$33),0)</f>
        <v>0</v>
      </c>
      <c r="H105" s="19">
        <f ca="1">calc_3a!K105</f>
        <v>204</v>
      </c>
      <c r="I105" s="19">
        <f t="shared" ca="1" si="7"/>
        <v>204</v>
      </c>
      <c r="J105" s="17">
        <f t="shared" ca="1" si="8"/>
        <v>107369</v>
      </c>
    </row>
    <row r="106" spans="3:10">
      <c r="C106">
        <f t="shared" si="9"/>
        <v>3</v>
      </c>
      <c r="D106">
        <f t="shared" si="5"/>
        <v>2020</v>
      </c>
      <c r="E106" t="str">
        <f t="shared" si="6"/>
        <v>2020:3</v>
      </c>
      <c r="F106" s="17" t="str">
        <f>calc_1e!H106</f>
        <v/>
      </c>
      <c r="G106">
        <f>IF(C106=12,SUMIF(calc_3b!$C$8:$C$33,D106,calc_3b!$F$8:$F$33),0)</f>
        <v>0</v>
      </c>
      <c r="H106" s="19">
        <f ca="1">calc_3a!K106</f>
        <v>178</v>
      </c>
      <c r="I106" s="19">
        <f t="shared" ca="1" si="7"/>
        <v>178</v>
      </c>
      <c r="J106" s="17">
        <f t="shared" ca="1" si="8"/>
        <v>107547</v>
      </c>
    </row>
    <row r="107" spans="3:10">
      <c r="C107">
        <f t="shared" si="9"/>
        <v>4</v>
      </c>
      <c r="D107">
        <f t="shared" si="5"/>
        <v>2020</v>
      </c>
      <c r="E107" t="str">
        <f t="shared" si="6"/>
        <v>2020:4</v>
      </c>
      <c r="F107" s="17" t="str">
        <f>calc_1e!H107</f>
        <v/>
      </c>
      <c r="G107">
        <f>IF(C107=12,SUMIF(calc_3b!$C$8:$C$33,D107,calc_3b!$F$8:$F$33),0)</f>
        <v>0</v>
      </c>
      <c r="H107" s="19">
        <f ca="1">calc_3a!K107</f>
        <v>176</v>
      </c>
      <c r="I107" s="19">
        <f t="shared" ca="1" si="7"/>
        <v>176</v>
      </c>
      <c r="J107" s="17">
        <f t="shared" ca="1" si="8"/>
        <v>107723</v>
      </c>
    </row>
    <row r="108" spans="3:10">
      <c r="C108">
        <f t="shared" si="9"/>
        <v>5</v>
      </c>
      <c r="D108">
        <f t="shared" si="5"/>
        <v>2020</v>
      </c>
      <c r="E108" t="str">
        <f t="shared" si="6"/>
        <v>2020:5</v>
      </c>
      <c r="F108" s="17" t="str">
        <f>calc_1e!H108</f>
        <v/>
      </c>
      <c r="G108">
        <f>IF(C108=12,SUMIF(calc_3b!$C$8:$C$33,D108,calc_3b!$F$8:$F$33),0)</f>
        <v>0</v>
      </c>
      <c r="H108" s="19">
        <f ca="1">calc_3a!K108</f>
        <v>178</v>
      </c>
      <c r="I108" s="19">
        <f t="shared" ca="1" si="7"/>
        <v>178</v>
      </c>
      <c r="J108" s="17">
        <f t="shared" ca="1" si="8"/>
        <v>107901</v>
      </c>
    </row>
    <row r="109" spans="3:10">
      <c r="C109">
        <f t="shared" si="9"/>
        <v>6</v>
      </c>
      <c r="D109">
        <f t="shared" si="5"/>
        <v>2020</v>
      </c>
      <c r="E109" t="str">
        <f t="shared" si="6"/>
        <v>2020:6</v>
      </c>
      <c r="F109" s="17" t="str">
        <f>calc_1e!H109</f>
        <v/>
      </c>
      <c r="G109">
        <f>IF(C109=12,SUMIF(calc_3b!$C$8:$C$33,D109,calc_3b!$F$8:$F$33),0)</f>
        <v>0</v>
      </c>
      <c r="H109" s="19">
        <f ca="1">calc_3a!K109</f>
        <v>228</v>
      </c>
      <c r="I109" s="19">
        <f t="shared" ca="1" si="7"/>
        <v>228</v>
      </c>
      <c r="J109" s="17">
        <f t="shared" ca="1" si="8"/>
        <v>108129</v>
      </c>
    </row>
    <row r="110" spans="3:10">
      <c r="C110">
        <f t="shared" si="9"/>
        <v>7</v>
      </c>
      <c r="D110">
        <f t="shared" si="5"/>
        <v>2020</v>
      </c>
      <c r="E110" t="str">
        <f t="shared" si="6"/>
        <v>2020:7</v>
      </c>
      <c r="F110" s="17" t="str">
        <f>calc_1e!H110</f>
        <v/>
      </c>
      <c r="G110">
        <f>IF(C110=12,SUMIF(calc_3b!$C$8:$C$33,D110,calc_3b!$F$8:$F$33),0)</f>
        <v>0</v>
      </c>
      <c r="H110" s="19">
        <f ca="1">calc_3a!K110</f>
        <v>167</v>
      </c>
      <c r="I110" s="19">
        <f t="shared" ca="1" si="7"/>
        <v>167</v>
      </c>
      <c r="J110" s="17">
        <f t="shared" ca="1" si="8"/>
        <v>108296</v>
      </c>
    </row>
    <row r="111" spans="3:10">
      <c r="C111">
        <f t="shared" si="9"/>
        <v>8</v>
      </c>
      <c r="D111">
        <f t="shared" si="5"/>
        <v>2020</v>
      </c>
      <c r="E111" t="str">
        <f t="shared" si="6"/>
        <v>2020:8</v>
      </c>
      <c r="F111" s="17" t="str">
        <f>calc_1e!H111</f>
        <v/>
      </c>
      <c r="G111">
        <f>IF(C111=12,SUMIF(calc_3b!$C$8:$C$33,D111,calc_3b!$F$8:$F$33),0)</f>
        <v>0</v>
      </c>
      <c r="H111" s="19">
        <f ca="1">calc_3a!K111</f>
        <v>129</v>
      </c>
      <c r="I111" s="19">
        <f t="shared" ca="1" si="7"/>
        <v>129</v>
      </c>
      <c r="J111" s="17">
        <f t="shared" ca="1" si="8"/>
        <v>108425</v>
      </c>
    </row>
    <row r="112" spans="3:10">
      <c r="C112">
        <f t="shared" si="9"/>
        <v>9</v>
      </c>
      <c r="D112">
        <f t="shared" si="5"/>
        <v>2020</v>
      </c>
      <c r="E112" t="str">
        <f t="shared" si="6"/>
        <v>2020:9</v>
      </c>
      <c r="F112" s="17" t="str">
        <f>calc_1e!H112</f>
        <v/>
      </c>
      <c r="G112">
        <f>IF(C112=12,SUMIF(calc_3b!$C$8:$C$33,D112,calc_3b!$F$8:$F$33),0)</f>
        <v>0</v>
      </c>
      <c r="H112" s="19">
        <f ca="1">calc_3a!K112</f>
        <v>2</v>
      </c>
      <c r="I112" s="19">
        <f t="shared" ca="1" si="7"/>
        <v>2</v>
      </c>
      <c r="J112" s="17">
        <f t="shared" ca="1" si="8"/>
        <v>108427</v>
      </c>
    </row>
    <row r="113" spans="3:10">
      <c r="C113">
        <f t="shared" si="9"/>
        <v>10</v>
      </c>
      <c r="D113">
        <f t="shared" si="5"/>
        <v>2020</v>
      </c>
      <c r="E113" t="str">
        <f t="shared" si="6"/>
        <v>2020:10</v>
      </c>
      <c r="F113" s="17" t="str">
        <f>calc_1e!H113</f>
        <v/>
      </c>
      <c r="G113">
        <f>IF(C113=12,SUMIF(calc_3b!$C$8:$C$33,D113,calc_3b!$F$8:$F$33),0)</f>
        <v>0</v>
      </c>
      <c r="H113" s="19">
        <f ca="1">calc_3a!K113</f>
        <v>19</v>
      </c>
      <c r="I113" s="19">
        <f t="shared" ca="1" si="7"/>
        <v>19</v>
      </c>
      <c r="J113" s="17">
        <f t="shared" ca="1" si="8"/>
        <v>108446</v>
      </c>
    </row>
    <row r="114" spans="3:10">
      <c r="C114">
        <f t="shared" si="9"/>
        <v>11</v>
      </c>
      <c r="D114">
        <f t="shared" si="5"/>
        <v>2020</v>
      </c>
      <c r="E114" t="str">
        <f t="shared" si="6"/>
        <v>2020:11</v>
      </c>
      <c r="F114" s="17" t="str">
        <f>calc_1e!H114</f>
        <v/>
      </c>
      <c r="G114">
        <f>IF(C114=12,SUMIF(calc_3b!$C$8:$C$33,D114,calc_3b!$F$8:$F$33),0)</f>
        <v>0</v>
      </c>
      <c r="H114" s="19">
        <f ca="1">calc_3a!K114</f>
        <v>60</v>
      </c>
      <c r="I114" s="19">
        <f t="shared" ca="1" si="7"/>
        <v>60</v>
      </c>
      <c r="J114" s="17">
        <f t="shared" ca="1" si="8"/>
        <v>108506</v>
      </c>
    </row>
    <row r="115" spans="3:10">
      <c r="C115">
        <f t="shared" si="9"/>
        <v>12</v>
      </c>
      <c r="D115">
        <f t="shared" si="5"/>
        <v>2020</v>
      </c>
      <c r="E115" t="str">
        <f t="shared" si="6"/>
        <v>2020:12</v>
      </c>
      <c r="F115" s="17" t="str">
        <f>calc_1e!H115</f>
        <v/>
      </c>
      <c r="G115">
        <f ca="1">IF(C115=12,SUMIF(calc_3b!$C$8:$C$33,D115,calc_3b!$F$8:$F$33),0)</f>
        <v>0</v>
      </c>
      <c r="H115" s="19">
        <f ca="1">calc_3a!K115</f>
        <v>78</v>
      </c>
      <c r="I115" s="19">
        <f t="shared" ca="1" si="7"/>
        <v>78</v>
      </c>
      <c r="J115" s="17">
        <f t="shared" ca="1" si="8"/>
        <v>108584</v>
      </c>
    </row>
    <row r="116" spans="3:10">
      <c r="C116">
        <f t="shared" si="9"/>
        <v>1</v>
      </c>
      <c r="D116">
        <f t="shared" si="5"/>
        <v>2021</v>
      </c>
      <c r="E116" t="str">
        <f t="shared" si="6"/>
        <v>2021:1</v>
      </c>
      <c r="F116" s="17" t="str">
        <f>calc_1e!H116</f>
        <v/>
      </c>
      <c r="G116">
        <f>IF(C116=12,SUMIF(calc_3b!$C$8:$C$33,D116,calc_3b!$F$8:$F$33),0)</f>
        <v>0</v>
      </c>
      <c r="H116" s="19">
        <f ca="1">calc_3a!K116</f>
        <v>199</v>
      </c>
      <c r="I116" s="19">
        <f t="shared" ca="1" si="7"/>
        <v>199</v>
      </c>
      <c r="J116" s="17">
        <f t="shared" ca="1" si="8"/>
        <v>108783</v>
      </c>
    </row>
    <row r="117" spans="3:10">
      <c r="C117">
        <f t="shared" si="9"/>
        <v>2</v>
      </c>
      <c r="D117">
        <f t="shared" si="5"/>
        <v>2021</v>
      </c>
      <c r="E117" t="str">
        <f t="shared" si="6"/>
        <v>2021:2</v>
      </c>
      <c r="F117" s="17" t="str">
        <f>calc_1e!H117</f>
        <v/>
      </c>
      <c r="G117">
        <f>IF(C117=12,SUMIF(calc_3b!$C$8:$C$33,D117,calc_3b!$F$8:$F$33),0)</f>
        <v>0</v>
      </c>
      <c r="H117" s="19">
        <f ca="1">calc_3a!K117</f>
        <v>179</v>
      </c>
      <c r="I117" s="19">
        <f t="shared" ca="1" si="7"/>
        <v>179</v>
      </c>
      <c r="J117" s="17">
        <f t="shared" ca="1" si="8"/>
        <v>108962</v>
      </c>
    </row>
    <row r="118" spans="3:10">
      <c r="C118">
        <f t="shared" si="9"/>
        <v>3</v>
      </c>
      <c r="D118">
        <f t="shared" si="5"/>
        <v>2021</v>
      </c>
      <c r="E118" t="str">
        <f t="shared" si="6"/>
        <v>2021:3</v>
      </c>
      <c r="F118" s="17" t="str">
        <f>calc_1e!H118</f>
        <v/>
      </c>
      <c r="G118">
        <f>IF(C118=12,SUMIF(calc_3b!$C$8:$C$33,D118,calc_3b!$F$8:$F$33),0)</f>
        <v>0</v>
      </c>
      <c r="H118" s="19">
        <f ca="1">calc_3a!K118</f>
        <v>156</v>
      </c>
      <c r="I118" s="19">
        <f t="shared" ca="1" si="7"/>
        <v>156</v>
      </c>
      <c r="J118" s="17">
        <f t="shared" ca="1" si="8"/>
        <v>109118</v>
      </c>
    </row>
    <row r="119" spans="3:10">
      <c r="C119">
        <f t="shared" si="9"/>
        <v>4</v>
      </c>
      <c r="D119">
        <f t="shared" si="5"/>
        <v>2021</v>
      </c>
      <c r="E119" t="str">
        <f t="shared" si="6"/>
        <v>2021:4</v>
      </c>
      <c r="F119" s="17" t="str">
        <f>calc_1e!H119</f>
        <v/>
      </c>
      <c r="G119">
        <f>IF(C119=12,SUMIF(calc_3b!$C$8:$C$33,D119,calc_3b!$F$8:$F$33),0)</f>
        <v>0</v>
      </c>
      <c r="H119" s="19">
        <f ca="1">calc_3a!K119</f>
        <v>154</v>
      </c>
      <c r="I119" s="19">
        <f t="shared" ca="1" si="7"/>
        <v>154</v>
      </c>
      <c r="J119" s="17">
        <f t="shared" ca="1" si="8"/>
        <v>109272</v>
      </c>
    </row>
    <row r="120" spans="3:10">
      <c r="C120">
        <f t="shared" si="9"/>
        <v>5</v>
      </c>
      <c r="D120">
        <f t="shared" si="5"/>
        <v>2021</v>
      </c>
      <c r="E120" t="str">
        <f t="shared" si="6"/>
        <v>2021:5</v>
      </c>
      <c r="F120" s="17" t="str">
        <f>calc_1e!H120</f>
        <v/>
      </c>
      <c r="G120">
        <f>IF(C120=12,SUMIF(calc_3b!$C$8:$C$33,D120,calc_3b!$F$8:$F$33),0)</f>
        <v>0</v>
      </c>
      <c r="H120" s="19">
        <f ca="1">calc_3a!K120</f>
        <v>156</v>
      </c>
      <c r="I120" s="19">
        <f t="shared" ca="1" si="7"/>
        <v>156</v>
      </c>
      <c r="J120" s="17">
        <f t="shared" ca="1" si="8"/>
        <v>109428</v>
      </c>
    </row>
    <row r="121" spans="3:10">
      <c r="C121">
        <f t="shared" si="9"/>
        <v>6</v>
      </c>
      <c r="D121">
        <f t="shared" si="5"/>
        <v>2021</v>
      </c>
      <c r="E121" t="str">
        <f t="shared" si="6"/>
        <v>2021:6</v>
      </c>
      <c r="F121" s="17" t="str">
        <f>calc_1e!H121</f>
        <v/>
      </c>
      <c r="G121">
        <f>IF(C121=12,SUMIF(calc_3b!$C$8:$C$33,D121,calc_3b!$F$8:$F$33),0)</f>
        <v>0</v>
      </c>
      <c r="H121" s="19">
        <f ca="1">calc_3a!K121</f>
        <v>200</v>
      </c>
      <c r="I121" s="19">
        <f t="shared" ca="1" si="7"/>
        <v>200</v>
      </c>
      <c r="J121" s="17">
        <f t="shared" ca="1" si="8"/>
        <v>109628</v>
      </c>
    </row>
    <row r="122" spans="3:10">
      <c r="C122">
        <f t="shared" si="9"/>
        <v>7</v>
      </c>
      <c r="D122">
        <f t="shared" si="5"/>
        <v>2021</v>
      </c>
      <c r="E122" t="str">
        <f t="shared" si="6"/>
        <v>2021:7</v>
      </c>
      <c r="F122" s="17" t="str">
        <f>calc_1e!H122</f>
        <v/>
      </c>
      <c r="G122">
        <f>IF(C122=12,SUMIF(calc_3b!$C$8:$C$33,D122,calc_3b!$F$8:$F$33),0)</f>
        <v>0</v>
      </c>
      <c r="H122" s="19">
        <f ca="1">calc_3a!K122</f>
        <v>147</v>
      </c>
      <c r="I122" s="19">
        <f t="shared" ca="1" si="7"/>
        <v>147</v>
      </c>
      <c r="J122" s="17">
        <f t="shared" ca="1" si="8"/>
        <v>109775</v>
      </c>
    </row>
    <row r="123" spans="3:10">
      <c r="C123">
        <f t="shared" si="9"/>
        <v>8</v>
      </c>
      <c r="D123">
        <f t="shared" si="5"/>
        <v>2021</v>
      </c>
      <c r="E123" t="str">
        <f t="shared" si="6"/>
        <v>2021:8</v>
      </c>
      <c r="F123" s="17" t="str">
        <f>calc_1e!H123</f>
        <v/>
      </c>
      <c r="G123">
        <f>IF(C123=12,SUMIF(calc_3b!$C$8:$C$33,D123,calc_3b!$F$8:$F$33),0)</f>
        <v>0</v>
      </c>
      <c r="H123" s="19">
        <f ca="1">calc_3a!K123</f>
        <v>113</v>
      </c>
      <c r="I123" s="19">
        <f t="shared" ca="1" si="7"/>
        <v>113</v>
      </c>
      <c r="J123" s="17">
        <f t="shared" ca="1" si="8"/>
        <v>109888</v>
      </c>
    </row>
    <row r="124" spans="3:10">
      <c r="C124">
        <f t="shared" si="9"/>
        <v>9</v>
      </c>
      <c r="D124">
        <f t="shared" si="5"/>
        <v>2021</v>
      </c>
      <c r="E124" t="str">
        <f t="shared" si="6"/>
        <v>2021:9</v>
      </c>
      <c r="F124" s="17" t="str">
        <f>calc_1e!H124</f>
        <v/>
      </c>
      <c r="G124">
        <f>IF(C124=12,SUMIF(calc_3b!$C$8:$C$33,D124,calc_3b!$F$8:$F$33),0)</f>
        <v>0</v>
      </c>
      <c r="H124" s="19">
        <f ca="1">calc_3a!K124</f>
        <v>2</v>
      </c>
      <c r="I124" s="19">
        <f t="shared" ca="1" si="7"/>
        <v>2</v>
      </c>
      <c r="J124" s="17">
        <f t="shared" ca="1" si="8"/>
        <v>109890</v>
      </c>
    </row>
    <row r="125" spans="3:10">
      <c r="C125">
        <f t="shared" si="9"/>
        <v>10</v>
      </c>
      <c r="D125">
        <f t="shared" si="5"/>
        <v>2021</v>
      </c>
      <c r="E125" t="str">
        <f t="shared" si="6"/>
        <v>2021:10</v>
      </c>
      <c r="F125" s="17" t="str">
        <f>calc_1e!H125</f>
        <v/>
      </c>
      <c r="G125">
        <f>IF(C125=12,SUMIF(calc_3b!$C$8:$C$33,D125,calc_3b!$F$8:$F$33),0)</f>
        <v>0</v>
      </c>
      <c r="H125" s="19">
        <f ca="1">calc_3a!K125</f>
        <v>17</v>
      </c>
      <c r="I125" s="19">
        <f t="shared" ca="1" si="7"/>
        <v>17</v>
      </c>
      <c r="J125" s="17">
        <f t="shared" ca="1" si="8"/>
        <v>109907</v>
      </c>
    </row>
    <row r="126" spans="3:10">
      <c r="C126">
        <f t="shared" si="9"/>
        <v>11</v>
      </c>
      <c r="D126">
        <f t="shared" si="5"/>
        <v>2021</v>
      </c>
      <c r="E126" t="str">
        <f t="shared" si="6"/>
        <v>2021:11</v>
      </c>
      <c r="F126" s="17" t="str">
        <f>calc_1e!H126</f>
        <v/>
      </c>
      <c r="G126">
        <f>IF(C126=12,SUMIF(calc_3b!$C$8:$C$33,D126,calc_3b!$F$8:$F$33),0)</f>
        <v>0</v>
      </c>
      <c r="H126" s="19">
        <f ca="1">calc_3a!K126</f>
        <v>53</v>
      </c>
      <c r="I126" s="19">
        <f t="shared" ca="1" si="7"/>
        <v>53</v>
      </c>
      <c r="J126" s="17">
        <f t="shared" ca="1" si="8"/>
        <v>109960</v>
      </c>
    </row>
    <row r="127" spans="3:10">
      <c r="C127">
        <f t="shared" si="9"/>
        <v>12</v>
      </c>
      <c r="D127">
        <f t="shared" si="5"/>
        <v>2021</v>
      </c>
      <c r="E127" t="str">
        <f t="shared" si="6"/>
        <v>2021:12</v>
      </c>
      <c r="F127" s="17" t="str">
        <f>calc_1e!H127</f>
        <v/>
      </c>
      <c r="G127">
        <f ca="1">IF(C127=12,SUMIF(calc_3b!$C$8:$C$33,D127,calc_3b!$F$8:$F$33),0)</f>
        <v>1</v>
      </c>
      <c r="H127" s="19">
        <f ca="1">calc_3a!K127</f>
        <v>68</v>
      </c>
      <c r="I127" s="19">
        <f t="shared" ca="1" si="7"/>
        <v>69</v>
      </c>
      <c r="J127" s="17">
        <f t="shared" ca="1" si="8"/>
        <v>110029</v>
      </c>
    </row>
    <row r="128" spans="3:10">
      <c r="C128">
        <f t="shared" si="9"/>
        <v>1</v>
      </c>
      <c r="D128">
        <f t="shared" si="5"/>
        <v>2022</v>
      </c>
      <c r="E128" t="str">
        <f t="shared" si="6"/>
        <v>2022:1</v>
      </c>
      <c r="F128" s="17" t="str">
        <f>calc_1e!H128</f>
        <v/>
      </c>
      <c r="G128">
        <f>IF(C128=12,SUMIF(calc_3b!$C$8:$C$33,D128,calc_3b!$F$8:$F$33),0)</f>
        <v>0</v>
      </c>
      <c r="H128" s="19">
        <f ca="1">calc_3a!K128</f>
        <v>180</v>
      </c>
      <c r="I128" s="19">
        <f t="shared" ca="1" si="7"/>
        <v>180</v>
      </c>
      <c r="J128" s="17">
        <f t="shared" ca="1" si="8"/>
        <v>110209</v>
      </c>
    </row>
    <row r="129" spans="3:10">
      <c r="C129">
        <f t="shared" si="9"/>
        <v>2</v>
      </c>
      <c r="D129">
        <f t="shared" si="5"/>
        <v>2022</v>
      </c>
      <c r="E129" t="str">
        <f t="shared" si="6"/>
        <v>2022:2</v>
      </c>
      <c r="F129" s="17" t="str">
        <f>calc_1e!H129</f>
        <v/>
      </c>
      <c r="G129">
        <f>IF(C129=12,SUMIF(calc_3b!$C$8:$C$33,D129,calc_3b!$F$8:$F$33),0)</f>
        <v>0</v>
      </c>
      <c r="H129" s="19">
        <f ca="1">calc_3a!K129</f>
        <v>162</v>
      </c>
      <c r="I129" s="19">
        <f t="shared" ca="1" si="7"/>
        <v>162</v>
      </c>
      <c r="J129" s="17">
        <f t="shared" ca="1" si="8"/>
        <v>110371</v>
      </c>
    </row>
    <row r="130" spans="3:10">
      <c r="C130">
        <f t="shared" si="9"/>
        <v>3</v>
      </c>
      <c r="D130">
        <f t="shared" si="5"/>
        <v>2022</v>
      </c>
      <c r="E130" t="str">
        <f t="shared" si="6"/>
        <v>2022:3</v>
      </c>
      <c r="F130" s="17" t="str">
        <f>calc_1e!H130</f>
        <v/>
      </c>
      <c r="G130">
        <f>IF(C130=12,SUMIF(calc_3b!$C$8:$C$33,D130,calc_3b!$F$8:$F$33),0)</f>
        <v>0</v>
      </c>
      <c r="H130" s="19">
        <f ca="1">calc_3a!K130</f>
        <v>141</v>
      </c>
      <c r="I130" s="19">
        <f t="shared" ca="1" si="7"/>
        <v>141</v>
      </c>
      <c r="J130" s="17">
        <f t="shared" ca="1" si="8"/>
        <v>110512</v>
      </c>
    </row>
    <row r="131" spans="3:10">
      <c r="C131">
        <f t="shared" si="9"/>
        <v>4</v>
      </c>
      <c r="D131">
        <f t="shared" si="5"/>
        <v>2022</v>
      </c>
      <c r="E131" t="str">
        <f t="shared" si="6"/>
        <v>2022:4</v>
      </c>
      <c r="F131" s="17" t="str">
        <f>calc_1e!H131</f>
        <v/>
      </c>
      <c r="G131">
        <f>IF(C131=12,SUMIF(calc_3b!$C$8:$C$33,D131,calc_3b!$F$8:$F$33),0)</f>
        <v>0</v>
      </c>
      <c r="H131" s="19">
        <f ca="1">calc_3a!K131</f>
        <v>140</v>
      </c>
      <c r="I131" s="19">
        <f t="shared" ca="1" si="7"/>
        <v>140</v>
      </c>
      <c r="J131" s="17">
        <f t="shared" ca="1" si="8"/>
        <v>110652</v>
      </c>
    </row>
    <row r="132" spans="3:10">
      <c r="C132">
        <f t="shared" si="9"/>
        <v>5</v>
      </c>
      <c r="D132">
        <f t="shared" si="5"/>
        <v>2022</v>
      </c>
      <c r="E132" t="str">
        <f t="shared" si="6"/>
        <v>2022:5</v>
      </c>
      <c r="F132" s="17" t="str">
        <f>calc_1e!H132</f>
        <v/>
      </c>
      <c r="G132">
        <f>IF(C132=12,SUMIF(calc_3b!$C$8:$C$33,D132,calc_3b!$F$8:$F$33),0)</f>
        <v>0</v>
      </c>
      <c r="H132" s="19">
        <f ca="1">calc_3a!K132</f>
        <v>141</v>
      </c>
      <c r="I132" s="19">
        <f t="shared" ca="1" si="7"/>
        <v>141</v>
      </c>
      <c r="J132" s="17">
        <f t="shared" ca="1" si="8"/>
        <v>110793</v>
      </c>
    </row>
    <row r="133" spans="3:10">
      <c r="C133">
        <f t="shared" si="9"/>
        <v>6</v>
      </c>
      <c r="D133">
        <f t="shared" si="5"/>
        <v>2022</v>
      </c>
      <c r="E133" t="str">
        <f t="shared" si="6"/>
        <v>2022:6</v>
      </c>
      <c r="F133" s="17" t="str">
        <f>calc_1e!H133</f>
        <v/>
      </c>
      <c r="G133">
        <f>IF(C133=12,SUMIF(calc_3b!$C$8:$C$33,D133,calc_3b!$F$8:$F$33),0)</f>
        <v>0</v>
      </c>
      <c r="H133" s="19">
        <f ca="1">calc_3a!K133</f>
        <v>181</v>
      </c>
      <c r="I133" s="19">
        <f t="shared" ca="1" si="7"/>
        <v>181</v>
      </c>
      <c r="J133" s="17">
        <f t="shared" ca="1" si="8"/>
        <v>110974</v>
      </c>
    </row>
    <row r="134" spans="3:10">
      <c r="C134">
        <f t="shared" si="9"/>
        <v>7</v>
      </c>
      <c r="D134">
        <f t="shared" si="5"/>
        <v>2022</v>
      </c>
      <c r="E134" t="str">
        <f t="shared" si="6"/>
        <v>2022:7</v>
      </c>
      <c r="F134" s="17" t="str">
        <f>calc_1e!H134</f>
        <v/>
      </c>
      <c r="G134">
        <f>IF(C134=12,SUMIF(calc_3b!$C$8:$C$33,D134,calc_3b!$F$8:$F$33),0)</f>
        <v>0</v>
      </c>
      <c r="H134" s="19">
        <f ca="1">calc_3a!K134</f>
        <v>132</v>
      </c>
      <c r="I134" s="19">
        <f t="shared" ca="1" si="7"/>
        <v>132</v>
      </c>
      <c r="J134" s="17">
        <f t="shared" ca="1" si="8"/>
        <v>111106</v>
      </c>
    </row>
    <row r="135" spans="3:10">
      <c r="C135">
        <f t="shared" si="9"/>
        <v>8</v>
      </c>
      <c r="D135">
        <f t="shared" si="5"/>
        <v>2022</v>
      </c>
      <c r="E135" t="str">
        <f t="shared" si="6"/>
        <v>2022:8</v>
      </c>
      <c r="F135" s="17" t="str">
        <f>calc_1e!H135</f>
        <v/>
      </c>
      <c r="G135">
        <f>IF(C135=12,SUMIF(calc_3b!$C$8:$C$33,D135,calc_3b!$F$8:$F$33),0)</f>
        <v>0</v>
      </c>
      <c r="H135" s="19">
        <f ca="1">calc_3a!K135</f>
        <v>102</v>
      </c>
      <c r="I135" s="19">
        <f t="shared" ca="1" si="7"/>
        <v>102</v>
      </c>
      <c r="J135" s="17">
        <f t="shared" ca="1" si="8"/>
        <v>111208</v>
      </c>
    </row>
    <row r="136" spans="3:10">
      <c r="C136">
        <f t="shared" si="9"/>
        <v>9</v>
      </c>
      <c r="D136">
        <f t="shared" si="5"/>
        <v>2022</v>
      </c>
      <c r="E136" t="str">
        <f t="shared" si="6"/>
        <v>2022:9</v>
      </c>
      <c r="F136" s="17" t="str">
        <f>calc_1e!H136</f>
        <v/>
      </c>
      <c r="G136">
        <f>IF(C136=12,SUMIF(calc_3b!$C$8:$C$33,D136,calc_3b!$F$8:$F$33),0)</f>
        <v>0</v>
      </c>
      <c r="H136" s="19">
        <f ca="1">calc_3a!K136</f>
        <v>2</v>
      </c>
      <c r="I136" s="19">
        <f t="shared" ca="1" si="7"/>
        <v>2</v>
      </c>
      <c r="J136" s="17">
        <f t="shared" ca="1" si="8"/>
        <v>111210</v>
      </c>
    </row>
    <row r="137" spans="3:10">
      <c r="C137">
        <f t="shared" si="9"/>
        <v>10</v>
      </c>
      <c r="D137">
        <f t="shared" ref="D137:D200" si="10">IF(C137=1,D136+1,D136)</f>
        <v>2022</v>
      </c>
      <c r="E137" t="str">
        <f t="shared" ref="E137:E200" si="11">D137&amp;":"&amp;C137</f>
        <v>2022:10</v>
      </c>
      <c r="F137" s="17" t="str">
        <f>calc_1e!H137</f>
        <v/>
      </c>
      <c r="G137">
        <f>IF(C137=12,SUMIF(calc_3b!$C$8:$C$33,D137,calc_3b!$F$8:$F$33),0)</f>
        <v>0</v>
      </c>
      <c r="H137" s="19">
        <f ca="1">calc_3a!K137</f>
        <v>15</v>
      </c>
      <c r="I137" s="19">
        <f t="shared" ref="I137:I200" ca="1" si="12">IF(H137="","",H137+G137)</f>
        <v>15</v>
      </c>
      <c r="J137" s="17">
        <f t="shared" ref="J137:J200" ca="1" si="13">IF(F137&lt;&gt;"",F137,IF(F136&lt;&gt;"",F136+I137,J136+I137))</f>
        <v>111225</v>
      </c>
    </row>
    <row r="138" spans="3:10">
      <c r="C138">
        <f t="shared" ref="C138:C201" si="14">IF(C137=12,1,C137+1)</f>
        <v>11</v>
      </c>
      <c r="D138">
        <f t="shared" si="10"/>
        <v>2022</v>
      </c>
      <c r="E138" t="str">
        <f t="shared" si="11"/>
        <v>2022:11</v>
      </c>
      <c r="F138" s="17" t="str">
        <f>calc_1e!H138</f>
        <v/>
      </c>
      <c r="G138">
        <f>IF(C138=12,SUMIF(calc_3b!$C$8:$C$33,D138,calc_3b!$F$8:$F$33),0)</f>
        <v>0</v>
      </c>
      <c r="H138" s="19">
        <f ca="1">calc_3a!K138</f>
        <v>48</v>
      </c>
      <c r="I138" s="19">
        <f t="shared" ca="1" si="12"/>
        <v>48</v>
      </c>
      <c r="J138" s="17">
        <f t="shared" ca="1" si="13"/>
        <v>111273</v>
      </c>
    </row>
    <row r="139" spans="3:10">
      <c r="C139">
        <f t="shared" si="14"/>
        <v>12</v>
      </c>
      <c r="D139">
        <f t="shared" si="10"/>
        <v>2022</v>
      </c>
      <c r="E139" t="str">
        <f t="shared" si="11"/>
        <v>2022:12</v>
      </c>
      <c r="F139" s="17" t="str">
        <f>calc_1e!H139</f>
        <v/>
      </c>
      <c r="G139">
        <f ca="1">IF(C139=12,SUMIF(calc_3b!$C$8:$C$33,D139,calc_3b!$F$8:$F$33),0)</f>
        <v>0</v>
      </c>
      <c r="H139" s="19">
        <f ca="1">calc_3a!K139</f>
        <v>62</v>
      </c>
      <c r="I139" s="19">
        <f t="shared" ca="1" si="12"/>
        <v>62</v>
      </c>
      <c r="J139" s="17">
        <f t="shared" ca="1" si="13"/>
        <v>111335</v>
      </c>
    </row>
    <row r="140" spans="3:10">
      <c r="C140">
        <f t="shared" si="14"/>
        <v>1</v>
      </c>
      <c r="D140">
        <f t="shared" si="10"/>
        <v>2023</v>
      </c>
      <c r="E140" t="str">
        <f t="shared" si="11"/>
        <v>2023:1</v>
      </c>
      <c r="F140" s="17" t="str">
        <f>calc_1e!H140</f>
        <v/>
      </c>
      <c r="G140">
        <f>IF(C140=12,SUMIF(calc_3b!$C$8:$C$33,D140,calc_3b!$F$8:$F$33),0)</f>
        <v>0</v>
      </c>
      <c r="H140" s="19">
        <f ca="1">calc_3a!K140</f>
        <v>168</v>
      </c>
      <c r="I140" s="19">
        <f t="shared" ca="1" si="12"/>
        <v>168</v>
      </c>
      <c r="J140" s="17">
        <f t="shared" ca="1" si="13"/>
        <v>111503</v>
      </c>
    </row>
    <row r="141" spans="3:10">
      <c r="C141">
        <f t="shared" si="14"/>
        <v>2</v>
      </c>
      <c r="D141">
        <f t="shared" si="10"/>
        <v>2023</v>
      </c>
      <c r="E141" t="str">
        <f t="shared" si="11"/>
        <v>2023:2</v>
      </c>
      <c r="F141" s="17" t="str">
        <f>calc_1e!H141</f>
        <v/>
      </c>
      <c r="G141">
        <f>IF(C141=12,SUMIF(calc_3b!$C$8:$C$33,D141,calc_3b!$F$8:$F$33),0)</f>
        <v>0</v>
      </c>
      <c r="H141" s="19">
        <f ca="1">calc_3a!K141</f>
        <v>152</v>
      </c>
      <c r="I141" s="19">
        <f t="shared" ca="1" si="12"/>
        <v>152</v>
      </c>
      <c r="J141" s="17">
        <f t="shared" ca="1" si="13"/>
        <v>111655</v>
      </c>
    </row>
    <row r="142" spans="3:10">
      <c r="C142">
        <f t="shared" si="14"/>
        <v>3</v>
      </c>
      <c r="D142">
        <f t="shared" si="10"/>
        <v>2023</v>
      </c>
      <c r="E142" t="str">
        <f t="shared" si="11"/>
        <v>2023:3</v>
      </c>
      <c r="F142" s="17" t="str">
        <f>calc_1e!H142</f>
        <v/>
      </c>
      <c r="G142">
        <f>IF(C142=12,SUMIF(calc_3b!$C$8:$C$33,D142,calc_3b!$F$8:$F$33),0)</f>
        <v>0</v>
      </c>
      <c r="H142" s="19">
        <f ca="1">calc_3a!K142</f>
        <v>132</v>
      </c>
      <c r="I142" s="19">
        <f t="shared" ca="1" si="12"/>
        <v>132</v>
      </c>
      <c r="J142" s="17">
        <f t="shared" ca="1" si="13"/>
        <v>111787</v>
      </c>
    </row>
    <row r="143" spans="3:10">
      <c r="C143">
        <f t="shared" si="14"/>
        <v>4</v>
      </c>
      <c r="D143">
        <f t="shared" si="10"/>
        <v>2023</v>
      </c>
      <c r="E143" t="str">
        <f t="shared" si="11"/>
        <v>2023:4</v>
      </c>
      <c r="F143" s="17" t="str">
        <f>calc_1e!H143</f>
        <v/>
      </c>
      <c r="G143">
        <f>IF(C143=12,SUMIF(calc_3b!$C$8:$C$33,D143,calc_3b!$F$8:$F$33),0)</f>
        <v>0</v>
      </c>
      <c r="H143" s="19">
        <f ca="1">calc_3a!K143</f>
        <v>131</v>
      </c>
      <c r="I143" s="19">
        <f t="shared" ca="1" si="12"/>
        <v>131</v>
      </c>
      <c r="J143" s="17">
        <f t="shared" ca="1" si="13"/>
        <v>111918</v>
      </c>
    </row>
    <row r="144" spans="3:10">
      <c r="C144">
        <f t="shared" si="14"/>
        <v>5</v>
      </c>
      <c r="D144">
        <f t="shared" si="10"/>
        <v>2023</v>
      </c>
      <c r="E144" t="str">
        <f t="shared" si="11"/>
        <v>2023:5</v>
      </c>
      <c r="F144" s="17" t="str">
        <f>calc_1e!H144</f>
        <v/>
      </c>
      <c r="G144">
        <f>IF(C144=12,SUMIF(calc_3b!$C$8:$C$33,D144,calc_3b!$F$8:$F$33),0)</f>
        <v>0</v>
      </c>
      <c r="H144" s="19">
        <f ca="1">calc_3a!K144</f>
        <v>132</v>
      </c>
      <c r="I144" s="19">
        <f t="shared" ca="1" si="12"/>
        <v>132</v>
      </c>
      <c r="J144" s="17">
        <f t="shared" ca="1" si="13"/>
        <v>112050</v>
      </c>
    </row>
    <row r="145" spans="3:10">
      <c r="C145">
        <f t="shared" si="14"/>
        <v>6</v>
      </c>
      <c r="D145">
        <f t="shared" si="10"/>
        <v>2023</v>
      </c>
      <c r="E145" t="str">
        <f t="shared" si="11"/>
        <v>2023:6</v>
      </c>
      <c r="F145" s="17" t="str">
        <f>calc_1e!H145</f>
        <v/>
      </c>
      <c r="G145">
        <f>IF(C145=12,SUMIF(calc_3b!$C$8:$C$33,D145,calc_3b!$F$8:$F$33),0)</f>
        <v>0</v>
      </c>
      <c r="H145" s="19">
        <f ca="1">calc_3a!K145</f>
        <v>169</v>
      </c>
      <c r="I145" s="19">
        <f t="shared" ca="1" si="12"/>
        <v>169</v>
      </c>
      <c r="J145" s="17">
        <f t="shared" ca="1" si="13"/>
        <v>112219</v>
      </c>
    </row>
    <row r="146" spans="3:10">
      <c r="C146">
        <f t="shared" si="14"/>
        <v>7</v>
      </c>
      <c r="D146">
        <f t="shared" si="10"/>
        <v>2023</v>
      </c>
      <c r="E146" t="str">
        <f t="shared" si="11"/>
        <v>2023:7</v>
      </c>
      <c r="F146" s="17" t="str">
        <f>calc_1e!H146</f>
        <v/>
      </c>
      <c r="G146">
        <f>IF(C146=12,SUMIF(calc_3b!$C$8:$C$33,D146,calc_3b!$F$8:$F$33),0)</f>
        <v>0</v>
      </c>
      <c r="H146" s="19">
        <f ca="1">calc_3a!K146</f>
        <v>124</v>
      </c>
      <c r="I146" s="19">
        <f t="shared" ca="1" si="12"/>
        <v>124</v>
      </c>
      <c r="J146" s="17">
        <f t="shared" ca="1" si="13"/>
        <v>112343</v>
      </c>
    </row>
    <row r="147" spans="3:10">
      <c r="C147">
        <f t="shared" si="14"/>
        <v>8</v>
      </c>
      <c r="D147">
        <f t="shared" si="10"/>
        <v>2023</v>
      </c>
      <c r="E147" t="str">
        <f t="shared" si="11"/>
        <v>2023:8</v>
      </c>
      <c r="F147" s="17" t="str">
        <f>calc_1e!H147</f>
        <v/>
      </c>
      <c r="G147">
        <f>IF(C147=12,SUMIF(calc_3b!$C$8:$C$33,D147,calc_3b!$F$8:$F$33),0)</f>
        <v>0</v>
      </c>
      <c r="H147" s="19">
        <f ca="1">calc_3a!K147</f>
        <v>96</v>
      </c>
      <c r="I147" s="19">
        <f t="shared" ca="1" si="12"/>
        <v>96</v>
      </c>
      <c r="J147" s="17">
        <f t="shared" ca="1" si="13"/>
        <v>112439</v>
      </c>
    </row>
    <row r="148" spans="3:10">
      <c r="C148">
        <f t="shared" si="14"/>
        <v>9</v>
      </c>
      <c r="D148">
        <f t="shared" si="10"/>
        <v>2023</v>
      </c>
      <c r="E148" t="str">
        <f t="shared" si="11"/>
        <v>2023:9</v>
      </c>
      <c r="F148" s="17" t="str">
        <f>calc_1e!H148</f>
        <v/>
      </c>
      <c r="G148">
        <f>IF(C148=12,SUMIF(calc_3b!$C$8:$C$33,D148,calc_3b!$F$8:$F$33),0)</f>
        <v>0</v>
      </c>
      <c r="H148" s="19">
        <f ca="1">calc_3a!K148</f>
        <v>2</v>
      </c>
      <c r="I148" s="19">
        <f t="shared" ca="1" si="12"/>
        <v>2</v>
      </c>
      <c r="J148" s="17">
        <f t="shared" ca="1" si="13"/>
        <v>112441</v>
      </c>
    </row>
    <row r="149" spans="3:10">
      <c r="C149">
        <f t="shared" si="14"/>
        <v>10</v>
      </c>
      <c r="D149">
        <f t="shared" si="10"/>
        <v>2023</v>
      </c>
      <c r="E149" t="str">
        <f t="shared" si="11"/>
        <v>2023:10</v>
      </c>
      <c r="F149" s="17" t="str">
        <f>calc_1e!H149</f>
        <v/>
      </c>
      <c r="G149">
        <f>IF(C149=12,SUMIF(calc_3b!$C$8:$C$33,D149,calc_3b!$F$8:$F$33),0)</f>
        <v>0</v>
      </c>
      <c r="H149" s="19">
        <f ca="1">calc_3a!K149</f>
        <v>14</v>
      </c>
      <c r="I149" s="19">
        <f t="shared" ca="1" si="12"/>
        <v>14</v>
      </c>
      <c r="J149" s="17">
        <f t="shared" ca="1" si="13"/>
        <v>112455</v>
      </c>
    </row>
    <row r="150" spans="3:10">
      <c r="C150">
        <f t="shared" si="14"/>
        <v>11</v>
      </c>
      <c r="D150">
        <f t="shared" si="10"/>
        <v>2023</v>
      </c>
      <c r="E150" t="str">
        <f t="shared" si="11"/>
        <v>2023:11</v>
      </c>
      <c r="F150" s="17" t="str">
        <f>calc_1e!H150</f>
        <v/>
      </c>
      <c r="G150">
        <f>IF(C150=12,SUMIF(calc_3b!$C$8:$C$33,D150,calc_3b!$F$8:$F$33),0)</f>
        <v>0</v>
      </c>
      <c r="H150" s="19">
        <f ca="1">calc_3a!K150</f>
        <v>45</v>
      </c>
      <c r="I150" s="19">
        <f t="shared" ca="1" si="12"/>
        <v>45</v>
      </c>
      <c r="J150" s="17">
        <f t="shared" ca="1" si="13"/>
        <v>112500</v>
      </c>
    </row>
    <row r="151" spans="3:10">
      <c r="C151">
        <f t="shared" si="14"/>
        <v>12</v>
      </c>
      <c r="D151">
        <f t="shared" si="10"/>
        <v>2023</v>
      </c>
      <c r="E151" t="str">
        <f t="shared" si="11"/>
        <v>2023:12</v>
      </c>
      <c r="F151" s="17" t="str">
        <f>calc_1e!H151</f>
        <v/>
      </c>
      <c r="G151">
        <f ca="1">IF(C151=12,SUMIF(calc_3b!$C$8:$C$33,D151,calc_3b!$F$8:$F$33),0)</f>
        <v>-1</v>
      </c>
      <c r="H151" s="19">
        <f ca="1">calc_3a!K151</f>
        <v>58</v>
      </c>
      <c r="I151" s="19">
        <f t="shared" ca="1" si="12"/>
        <v>57</v>
      </c>
      <c r="J151" s="17">
        <f t="shared" ca="1" si="13"/>
        <v>112557</v>
      </c>
    </row>
    <row r="152" spans="3:10">
      <c r="C152">
        <f t="shared" si="14"/>
        <v>1</v>
      </c>
      <c r="D152">
        <f t="shared" si="10"/>
        <v>2024</v>
      </c>
      <c r="E152" t="str">
        <f t="shared" si="11"/>
        <v>2024:1</v>
      </c>
      <c r="F152" s="17" t="str">
        <f>calc_1e!H152</f>
        <v/>
      </c>
      <c r="G152">
        <f>IF(C152=12,SUMIF(calc_3b!$C$8:$C$33,D152,calc_3b!$F$8:$F$33),0)</f>
        <v>0</v>
      </c>
      <c r="H152" s="19">
        <f ca="1">calc_3a!K152</f>
        <v>152</v>
      </c>
      <c r="I152" s="19">
        <f t="shared" ca="1" si="12"/>
        <v>152</v>
      </c>
      <c r="J152" s="17">
        <f t="shared" ca="1" si="13"/>
        <v>112709</v>
      </c>
    </row>
    <row r="153" spans="3:10">
      <c r="C153">
        <f t="shared" si="14"/>
        <v>2</v>
      </c>
      <c r="D153">
        <f t="shared" si="10"/>
        <v>2024</v>
      </c>
      <c r="E153" t="str">
        <f t="shared" si="11"/>
        <v>2024:2</v>
      </c>
      <c r="F153" s="17" t="str">
        <f>calc_1e!H153</f>
        <v/>
      </c>
      <c r="G153">
        <f>IF(C153=12,SUMIF(calc_3b!$C$8:$C$33,D153,calc_3b!$F$8:$F$33),0)</f>
        <v>0</v>
      </c>
      <c r="H153" s="19">
        <f ca="1">calc_3a!K153</f>
        <v>137</v>
      </c>
      <c r="I153" s="19">
        <f t="shared" ca="1" si="12"/>
        <v>137</v>
      </c>
      <c r="J153" s="17">
        <f t="shared" ca="1" si="13"/>
        <v>112846</v>
      </c>
    </row>
    <row r="154" spans="3:10">
      <c r="C154">
        <f t="shared" si="14"/>
        <v>3</v>
      </c>
      <c r="D154">
        <f t="shared" si="10"/>
        <v>2024</v>
      </c>
      <c r="E154" t="str">
        <f t="shared" si="11"/>
        <v>2024:3</v>
      </c>
      <c r="F154" s="17" t="str">
        <f>calc_1e!H154</f>
        <v/>
      </c>
      <c r="G154">
        <f>IF(C154=12,SUMIF(calc_3b!$C$8:$C$33,D154,calc_3b!$F$8:$F$33),0)</f>
        <v>0</v>
      </c>
      <c r="H154" s="19">
        <f ca="1">calc_3a!K154</f>
        <v>119</v>
      </c>
      <c r="I154" s="19">
        <f t="shared" ca="1" si="12"/>
        <v>119</v>
      </c>
      <c r="J154" s="17">
        <f t="shared" ca="1" si="13"/>
        <v>112965</v>
      </c>
    </row>
    <row r="155" spans="3:10">
      <c r="C155">
        <f t="shared" si="14"/>
        <v>4</v>
      </c>
      <c r="D155">
        <f t="shared" si="10"/>
        <v>2024</v>
      </c>
      <c r="E155" t="str">
        <f t="shared" si="11"/>
        <v>2024:4</v>
      </c>
      <c r="F155" s="17" t="str">
        <f>calc_1e!H155</f>
        <v/>
      </c>
      <c r="G155">
        <f>IF(C155=12,SUMIF(calc_3b!$C$8:$C$33,D155,calc_3b!$F$8:$F$33),0)</f>
        <v>0</v>
      </c>
      <c r="H155" s="19">
        <f ca="1">calc_3a!K155</f>
        <v>118</v>
      </c>
      <c r="I155" s="19">
        <f t="shared" ca="1" si="12"/>
        <v>118</v>
      </c>
      <c r="J155" s="17">
        <f t="shared" ca="1" si="13"/>
        <v>113083</v>
      </c>
    </row>
    <row r="156" spans="3:10">
      <c r="C156">
        <f t="shared" si="14"/>
        <v>5</v>
      </c>
      <c r="D156">
        <f t="shared" si="10"/>
        <v>2024</v>
      </c>
      <c r="E156" t="str">
        <f t="shared" si="11"/>
        <v>2024:5</v>
      </c>
      <c r="F156" s="17" t="str">
        <f>calc_1e!H156</f>
        <v/>
      </c>
      <c r="G156">
        <f>IF(C156=12,SUMIF(calc_3b!$C$8:$C$33,D156,calc_3b!$F$8:$F$33),0)</f>
        <v>0</v>
      </c>
      <c r="H156" s="19">
        <f ca="1">calc_3a!K156</f>
        <v>119</v>
      </c>
      <c r="I156" s="19">
        <f t="shared" ca="1" si="12"/>
        <v>119</v>
      </c>
      <c r="J156" s="17">
        <f t="shared" ca="1" si="13"/>
        <v>113202</v>
      </c>
    </row>
    <row r="157" spans="3:10">
      <c r="C157">
        <f t="shared" si="14"/>
        <v>6</v>
      </c>
      <c r="D157">
        <f t="shared" si="10"/>
        <v>2024</v>
      </c>
      <c r="E157" t="str">
        <f t="shared" si="11"/>
        <v>2024:6</v>
      </c>
      <c r="F157" s="17" t="str">
        <f>calc_1e!H157</f>
        <v/>
      </c>
      <c r="G157">
        <f>IF(C157=12,SUMIF(calc_3b!$C$8:$C$33,D157,calc_3b!$F$8:$F$33),0)</f>
        <v>0</v>
      </c>
      <c r="H157" s="19">
        <f ca="1">calc_3a!K157</f>
        <v>153</v>
      </c>
      <c r="I157" s="19">
        <f t="shared" ca="1" si="12"/>
        <v>153</v>
      </c>
      <c r="J157" s="17">
        <f t="shared" ca="1" si="13"/>
        <v>113355</v>
      </c>
    </row>
    <row r="158" spans="3:10">
      <c r="C158">
        <f t="shared" si="14"/>
        <v>7</v>
      </c>
      <c r="D158">
        <f t="shared" si="10"/>
        <v>2024</v>
      </c>
      <c r="E158" t="str">
        <f t="shared" si="11"/>
        <v>2024:7</v>
      </c>
      <c r="F158" s="17" t="str">
        <f>calc_1e!H158</f>
        <v/>
      </c>
      <c r="G158">
        <f>IF(C158=12,SUMIF(calc_3b!$C$8:$C$33,D158,calc_3b!$F$8:$F$33),0)</f>
        <v>0</v>
      </c>
      <c r="H158" s="19">
        <f ca="1">calc_3a!K158</f>
        <v>112</v>
      </c>
      <c r="I158" s="19">
        <f t="shared" ca="1" si="12"/>
        <v>112</v>
      </c>
      <c r="J158" s="17">
        <f t="shared" ca="1" si="13"/>
        <v>113467</v>
      </c>
    </row>
    <row r="159" spans="3:10">
      <c r="C159">
        <f t="shared" si="14"/>
        <v>8</v>
      </c>
      <c r="D159">
        <f t="shared" si="10"/>
        <v>2024</v>
      </c>
      <c r="E159" t="str">
        <f t="shared" si="11"/>
        <v>2024:8</v>
      </c>
      <c r="F159" s="17" t="str">
        <f>calc_1e!H159</f>
        <v/>
      </c>
      <c r="G159">
        <f>IF(C159=12,SUMIF(calc_3b!$C$8:$C$33,D159,calc_3b!$F$8:$F$33),0)</f>
        <v>0</v>
      </c>
      <c r="H159" s="19">
        <f ca="1">calc_3a!K159</f>
        <v>86</v>
      </c>
      <c r="I159" s="19">
        <f t="shared" ca="1" si="12"/>
        <v>86</v>
      </c>
      <c r="J159" s="17">
        <f t="shared" ca="1" si="13"/>
        <v>113553</v>
      </c>
    </row>
    <row r="160" spans="3:10">
      <c r="C160">
        <f t="shared" si="14"/>
        <v>9</v>
      </c>
      <c r="D160">
        <f t="shared" si="10"/>
        <v>2024</v>
      </c>
      <c r="E160" t="str">
        <f t="shared" si="11"/>
        <v>2024:9</v>
      </c>
      <c r="F160" s="17" t="str">
        <f>calc_1e!H160</f>
        <v/>
      </c>
      <c r="G160">
        <f>IF(C160=12,SUMIF(calc_3b!$C$8:$C$33,D160,calc_3b!$F$8:$F$33),0)</f>
        <v>0</v>
      </c>
      <c r="H160" s="19">
        <f ca="1">calc_3a!K160</f>
        <v>2</v>
      </c>
      <c r="I160" s="19">
        <f t="shared" ca="1" si="12"/>
        <v>2</v>
      </c>
      <c r="J160" s="17">
        <f t="shared" ca="1" si="13"/>
        <v>113555</v>
      </c>
    </row>
    <row r="161" spans="3:10">
      <c r="C161">
        <f t="shared" si="14"/>
        <v>10</v>
      </c>
      <c r="D161">
        <f t="shared" si="10"/>
        <v>2024</v>
      </c>
      <c r="E161" t="str">
        <f t="shared" si="11"/>
        <v>2024:10</v>
      </c>
      <c r="F161" s="17" t="str">
        <f>calc_1e!H161</f>
        <v/>
      </c>
      <c r="G161">
        <f>IF(C161=12,SUMIF(calc_3b!$C$8:$C$33,D161,calc_3b!$F$8:$F$33),0)</f>
        <v>0</v>
      </c>
      <c r="H161" s="19">
        <f ca="1">calc_3a!K161</f>
        <v>13</v>
      </c>
      <c r="I161" s="19">
        <f t="shared" ca="1" si="12"/>
        <v>13</v>
      </c>
      <c r="J161" s="17">
        <f t="shared" ca="1" si="13"/>
        <v>113568</v>
      </c>
    </row>
    <row r="162" spans="3:10">
      <c r="C162">
        <f t="shared" si="14"/>
        <v>11</v>
      </c>
      <c r="D162">
        <f t="shared" si="10"/>
        <v>2024</v>
      </c>
      <c r="E162" t="str">
        <f t="shared" si="11"/>
        <v>2024:11</v>
      </c>
      <c r="F162" s="17" t="str">
        <f>calc_1e!H162</f>
        <v/>
      </c>
      <c r="G162">
        <f>IF(C162=12,SUMIF(calc_3b!$C$8:$C$33,D162,calc_3b!$F$8:$F$33),0)</f>
        <v>0</v>
      </c>
      <c r="H162" s="19">
        <f ca="1">calc_3a!K162</f>
        <v>40</v>
      </c>
      <c r="I162" s="19">
        <f t="shared" ca="1" si="12"/>
        <v>40</v>
      </c>
      <c r="J162" s="17">
        <f t="shared" ca="1" si="13"/>
        <v>113608</v>
      </c>
    </row>
    <row r="163" spans="3:10">
      <c r="C163">
        <f t="shared" si="14"/>
        <v>12</v>
      </c>
      <c r="D163">
        <f t="shared" si="10"/>
        <v>2024</v>
      </c>
      <c r="E163" t="str">
        <f t="shared" si="11"/>
        <v>2024:12</v>
      </c>
      <c r="F163" s="17" t="str">
        <f>calc_1e!H163</f>
        <v/>
      </c>
      <c r="G163">
        <f ca="1">IF(C163=12,SUMIF(calc_3b!$C$8:$C$33,D163,calc_3b!$F$8:$F$33),0)</f>
        <v>0</v>
      </c>
      <c r="H163" s="19">
        <f ca="1">calc_3a!K163</f>
        <v>52</v>
      </c>
      <c r="I163" s="19">
        <f t="shared" ca="1" si="12"/>
        <v>52</v>
      </c>
      <c r="J163" s="17">
        <f t="shared" ca="1" si="13"/>
        <v>113660</v>
      </c>
    </row>
    <row r="164" spans="3:10">
      <c r="C164">
        <f t="shared" si="14"/>
        <v>1</v>
      </c>
      <c r="D164">
        <f t="shared" si="10"/>
        <v>2025</v>
      </c>
      <c r="E164" t="str">
        <f t="shared" si="11"/>
        <v>2025:1</v>
      </c>
      <c r="F164" s="17" t="str">
        <f>calc_1e!H164</f>
        <v/>
      </c>
      <c r="G164">
        <f>IF(C164=12,SUMIF(calc_3b!$C$8:$C$33,D164,calc_3b!$F$8:$F$33),0)</f>
        <v>0</v>
      </c>
      <c r="H164" s="19">
        <f ca="1">calc_3a!K164</f>
        <v>136</v>
      </c>
      <c r="I164" s="19">
        <f t="shared" ca="1" si="12"/>
        <v>136</v>
      </c>
      <c r="J164" s="17">
        <f t="shared" ca="1" si="13"/>
        <v>113796</v>
      </c>
    </row>
    <row r="165" spans="3:10">
      <c r="C165">
        <f t="shared" si="14"/>
        <v>2</v>
      </c>
      <c r="D165">
        <f t="shared" si="10"/>
        <v>2025</v>
      </c>
      <c r="E165" t="str">
        <f t="shared" si="11"/>
        <v>2025:2</v>
      </c>
      <c r="F165" s="17" t="str">
        <f>calc_1e!H165</f>
        <v/>
      </c>
      <c r="G165">
        <f>IF(C165=12,SUMIF(calc_3b!$C$8:$C$33,D165,calc_3b!$F$8:$F$33),0)</f>
        <v>0</v>
      </c>
      <c r="H165" s="19">
        <f ca="1">calc_3a!K165</f>
        <v>122</v>
      </c>
      <c r="I165" s="19">
        <f t="shared" ca="1" si="12"/>
        <v>122</v>
      </c>
      <c r="J165" s="17">
        <f t="shared" ca="1" si="13"/>
        <v>113918</v>
      </c>
    </row>
    <row r="166" spans="3:10">
      <c r="C166">
        <f t="shared" si="14"/>
        <v>3</v>
      </c>
      <c r="D166">
        <f t="shared" si="10"/>
        <v>2025</v>
      </c>
      <c r="E166" t="str">
        <f t="shared" si="11"/>
        <v>2025:3</v>
      </c>
      <c r="F166" s="17" t="str">
        <f>calc_1e!H166</f>
        <v/>
      </c>
      <c r="G166">
        <f>IF(C166=12,SUMIF(calc_3b!$C$8:$C$33,D166,calc_3b!$F$8:$F$33),0)</f>
        <v>0</v>
      </c>
      <c r="H166" s="19">
        <f ca="1">calc_3a!K166</f>
        <v>107</v>
      </c>
      <c r="I166" s="19">
        <f t="shared" ca="1" si="12"/>
        <v>107</v>
      </c>
      <c r="J166" s="17">
        <f t="shared" ca="1" si="13"/>
        <v>114025</v>
      </c>
    </row>
    <row r="167" spans="3:10">
      <c r="C167">
        <f t="shared" si="14"/>
        <v>4</v>
      </c>
      <c r="D167">
        <f t="shared" si="10"/>
        <v>2025</v>
      </c>
      <c r="E167" t="str">
        <f t="shared" si="11"/>
        <v>2025:4</v>
      </c>
      <c r="F167" s="17" t="str">
        <f>calc_1e!H167</f>
        <v/>
      </c>
      <c r="G167">
        <f>IF(C167=12,SUMIF(calc_3b!$C$8:$C$33,D167,calc_3b!$F$8:$F$33),0)</f>
        <v>0</v>
      </c>
      <c r="H167" s="19">
        <f ca="1">calc_3a!K167</f>
        <v>105</v>
      </c>
      <c r="I167" s="19">
        <f t="shared" ca="1" si="12"/>
        <v>105</v>
      </c>
      <c r="J167" s="17">
        <f t="shared" ca="1" si="13"/>
        <v>114130</v>
      </c>
    </row>
    <row r="168" spans="3:10">
      <c r="C168">
        <f t="shared" si="14"/>
        <v>5</v>
      </c>
      <c r="D168">
        <f t="shared" si="10"/>
        <v>2025</v>
      </c>
      <c r="E168" t="str">
        <f t="shared" si="11"/>
        <v>2025:5</v>
      </c>
      <c r="F168" s="17" t="str">
        <f>calc_1e!H168</f>
        <v/>
      </c>
      <c r="G168">
        <f>IF(C168=12,SUMIF(calc_3b!$C$8:$C$33,D168,calc_3b!$F$8:$F$33),0)</f>
        <v>0</v>
      </c>
      <c r="H168" s="19">
        <f ca="1">calc_3a!K168</f>
        <v>107</v>
      </c>
      <c r="I168" s="19">
        <f t="shared" ca="1" si="12"/>
        <v>107</v>
      </c>
      <c r="J168" s="17">
        <f t="shared" ca="1" si="13"/>
        <v>114237</v>
      </c>
    </row>
    <row r="169" spans="3:10">
      <c r="C169">
        <f t="shared" si="14"/>
        <v>6</v>
      </c>
      <c r="D169">
        <f t="shared" si="10"/>
        <v>2025</v>
      </c>
      <c r="E169" t="str">
        <f t="shared" si="11"/>
        <v>2025:6</v>
      </c>
      <c r="F169" s="17" t="str">
        <f>calc_1e!H169</f>
        <v/>
      </c>
      <c r="G169">
        <f>IF(C169=12,SUMIF(calc_3b!$C$8:$C$33,D169,calc_3b!$F$8:$F$33),0)</f>
        <v>0</v>
      </c>
      <c r="H169" s="19">
        <f ca="1">calc_3a!K169</f>
        <v>136</v>
      </c>
      <c r="I169" s="19">
        <f t="shared" ca="1" si="12"/>
        <v>136</v>
      </c>
      <c r="J169" s="17">
        <f t="shared" ca="1" si="13"/>
        <v>114373</v>
      </c>
    </row>
    <row r="170" spans="3:10">
      <c r="C170">
        <f t="shared" si="14"/>
        <v>7</v>
      </c>
      <c r="D170">
        <f t="shared" si="10"/>
        <v>2025</v>
      </c>
      <c r="E170" t="str">
        <f t="shared" si="11"/>
        <v>2025:7</v>
      </c>
      <c r="F170" s="17" t="str">
        <f>calc_1e!H170</f>
        <v/>
      </c>
      <c r="G170">
        <f>IF(C170=12,SUMIF(calc_3b!$C$8:$C$33,D170,calc_3b!$F$8:$F$33),0)</f>
        <v>0</v>
      </c>
      <c r="H170" s="19">
        <f ca="1">calc_3a!K170</f>
        <v>100</v>
      </c>
      <c r="I170" s="19">
        <f t="shared" ca="1" si="12"/>
        <v>100</v>
      </c>
      <c r="J170" s="17">
        <f t="shared" ca="1" si="13"/>
        <v>114473</v>
      </c>
    </row>
    <row r="171" spans="3:10">
      <c r="C171">
        <f t="shared" si="14"/>
        <v>8</v>
      </c>
      <c r="D171">
        <f t="shared" si="10"/>
        <v>2025</v>
      </c>
      <c r="E171" t="str">
        <f t="shared" si="11"/>
        <v>2025:8</v>
      </c>
      <c r="F171" s="17" t="str">
        <f>calc_1e!H171</f>
        <v/>
      </c>
      <c r="G171">
        <f>IF(C171=12,SUMIF(calc_3b!$C$8:$C$33,D171,calc_3b!$F$8:$F$33),0)</f>
        <v>0</v>
      </c>
      <c r="H171" s="19">
        <f ca="1">calc_3a!K171</f>
        <v>77</v>
      </c>
      <c r="I171" s="19">
        <f t="shared" ca="1" si="12"/>
        <v>77</v>
      </c>
      <c r="J171" s="17">
        <f t="shared" ca="1" si="13"/>
        <v>114550</v>
      </c>
    </row>
    <row r="172" spans="3:10">
      <c r="C172">
        <f t="shared" si="14"/>
        <v>9</v>
      </c>
      <c r="D172">
        <f t="shared" si="10"/>
        <v>2025</v>
      </c>
      <c r="E172" t="str">
        <f t="shared" si="11"/>
        <v>2025:9</v>
      </c>
      <c r="F172" s="17" t="str">
        <f>calc_1e!H172</f>
        <v/>
      </c>
      <c r="G172">
        <f>IF(C172=12,SUMIF(calc_3b!$C$8:$C$33,D172,calc_3b!$F$8:$F$33),0)</f>
        <v>0</v>
      </c>
      <c r="H172" s="19">
        <f ca="1">calc_3a!K172</f>
        <v>1</v>
      </c>
      <c r="I172" s="19">
        <f t="shared" ca="1" si="12"/>
        <v>1</v>
      </c>
      <c r="J172" s="17">
        <f t="shared" ca="1" si="13"/>
        <v>114551</v>
      </c>
    </row>
    <row r="173" spans="3:10">
      <c r="C173">
        <f t="shared" si="14"/>
        <v>10</v>
      </c>
      <c r="D173">
        <f t="shared" si="10"/>
        <v>2025</v>
      </c>
      <c r="E173" t="str">
        <f t="shared" si="11"/>
        <v>2025:10</v>
      </c>
      <c r="F173" s="17" t="str">
        <f>calc_1e!H173</f>
        <v/>
      </c>
      <c r="G173">
        <f>IF(C173=12,SUMIF(calc_3b!$C$8:$C$33,D173,calc_3b!$F$8:$F$33),0)</f>
        <v>0</v>
      </c>
      <c r="H173" s="19">
        <f ca="1">calc_3a!K173</f>
        <v>12</v>
      </c>
      <c r="I173" s="19">
        <f t="shared" ca="1" si="12"/>
        <v>12</v>
      </c>
      <c r="J173" s="17">
        <f t="shared" ca="1" si="13"/>
        <v>114563</v>
      </c>
    </row>
    <row r="174" spans="3:10">
      <c r="C174">
        <f t="shared" si="14"/>
        <v>11</v>
      </c>
      <c r="D174">
        <f t="shared" si="10"/>
        <v>2025</v>
      </c>
      <c r="E174" t="str">
        <f t="shared" si="11"/>
        <v>2025:11</v>
      </c>
      <c r="F174" s="17" t="str">
        <f>calc_1e!H174</f>
        <v/>
      </c>
      <c r="G174">
        <f>IF(C174=12,SUMIF(calc_3b!$C$8:$C$33,D174,calc_3b!$F$8:$F$33),0)</f>
        <v>0</v>
      </c>
      <c r="H174" s="19">
        <f ca="1">calc_3a!K174</f>
        <v>36</v>
      </c>
      <c r="I174" s="19">
        <f t="shared" ca="1" si="12"/>
        <v>36</v>
      </c>
      <c r="J174" s="17">
        <f t="shared" ca="1" si="13"/>
        <v>114599</v>
      </c>
    </row>
    <row r="175" spans="3:10">
      <c r="C175">
        <f t="shared" si="14"/>
        <v>12</v>
      </c>
      <c r="D175">
        <f t="shared" si="10"/>
        <v>2025</v>
      </c>
      <c r="E175" t="str">
        <f t="shared" si="11"/>
        <v>2025:12</v>
      </c>
      <c r="F175" s="17" t="str">
        <f>calc_1e!H175</f>
        <v/>
      </c>
      <c r="G175">
        <f ca="1">IF(C175=12,SUMIF(calc_3b!$C$8:$C$33,D175,calc_3b!$F$8:$F$33),0)</f>
        <v>1</v>
      </c>
      <c r="H175" s="19">
        <f ca="1">calc_3a!K175</f>
        <v>46</v>
      </c>
      <c r="I175" s="19">
        <f t="shared" ca="1" si="12"/>
        <v>47</v>
      </c>
      <c r="J175" s="17">
        <f t="shared" ca="1" si="13"/>
        <v>114646</v>
      </c>
    </row>
    <row r="176" spans="3:10">
      <c r="C176">
        <f t="shared" si="14"/>
        <v>1</v>
      </c>
      <c r="D176">
        <f t="shared" si="10"/>
        <v>2026</v>
      </c>
      <c r="E176" t="str">
        <f t="shared" si="11"/>
        <v>2026:1</v>
      </c>
      <c r="F176" s="17" t="str">
        <f>calc_1e!H176</f>
        <v/>
      </c>
      <c r="G176">
        <f>IF(C176=12,SUMIF(calc_3b!$C$8:$C$33,D176,calc_3b!$F$8:$F$33),0)</f>
        <v>0</v>
      </c>
      <c r="H176" s="19">
        <f ca="1">calc_3a!K176</f>
        <v>127</v>
      </c>
      <c r="I176" s="19">
        <f t="shared" ca="1" si="12"/>
        <v>127</v>
      </c>
      <c r="J176" s="17">
        <f t="shared" ca="1" si="13"/>
        <v>114773</v>
      </c>
    </row>
    <row r="177" spans="3:10">
      <c r="C177">
        <f t="shared" si="14"/>
        <v>2</v>
      </c>
      <c r="D177">
        <f t="shared" si="10"/>
        <v>2026</v>
      </c>
      <c r="E177" t="str">
        <f t="shared" si="11"/>
        <v>2026:2</v>
      </c>
      <c r="F177" s="17" t="str">
        <f>calc_1e!H177</f>
        <v/>
      </c>
      <c r="G177">
        <f>IF(C177=12,SUMIF(calc_3b!$C$8:$C$33,D177,calc_3b!$F$8:$F$33),0)</f>
        <v>0</v>
      </c>
      <c r="H177" s="19">
        <f ca="1">calc_3a!K177</f>
        <v>115</v>
      </c>
      <c r="I177" s="19">
        <f t="shared" ca="1" si="12"/>
        <v>115</v>
      </c>
      <c r="J177" s="17">
        <f t="shared" ca="1" si="13"/>
        <v>114888</v>
      </c>
    </row>
    <row r="178" spans="3:10">
      <c r="C178">
        <f t="shared" si="14"/>
        <v>3</v>
      </c>
      <c r="D178">
        <f t="shared" si="10"/>
        <v>2026</v>
      </c>
      <c r="E178" t="str">
        <f t="shared" si="11"/>
        <v>2026:3</v>
      </c>
      <c r="F178" s="17" t="str">
        <f>calc_1e!H178</f>
        <v/>
      </c>
      <c r="G178">
        <f>IF(C178=12,SUMIF(calc_3b!$C$8:$C$33,D178,calc_3b!$F$8:$F$33),0)</f>
        <v>0</v>
      </c>
      <c r="H178" s="19">
        <f ca="1">calc_3a!K178</f>
        <v>100</v>
      </c>
      <c r="I178" s="19">
        <f t="shared" ca="1" si="12"/>
        <v>100</v>
      </c>
      <c r="J178" s="17">
        <f t="shared" ca="1" si="13"/>
        <v>114988</v>
      </c>
    </row>
    <row r="179" spans="3:10">
      <c r="C179">
        <f t="shared" si="14"/>
        <v>4</v>
      </c>
      <c r="D179">
        <f t="shared" si="10"/>
        <v>2026</v>
      </c>
      <c r="E179" t="str">
        <f t="shared" si="11"/>
        <v>2026:4</v>
      </c>
      <c r="F179" s="17" t="str">
        <f>calc_1e!H179</f>
        <v/>
      </c>
      <c r="G179">
        <f>IF(C179=12,SUMIF(calc_3b!$C$8:$C$33,D179,calc_3b!$F$8:$F$33),0)</f>
        <v>0</v>
      </c>
      <c r="H179" s="19">
        <f ca="1">calc_3a!K179</f>
        <v>99</v>
      </c>
      <c r="I179" s="19">
        <f t="shared" ca="1" si="12"/>
        <v>99</v>
      </c>
      <c r="J179" s="17">
        <f t="shared" ca="1" si="13"/>
        <v>115087</v>
      </c>
    </row>
    <row r="180" spans="3:10">
      <c r="C180">
        <f t="shared" si="14"/>
        <v>5</v>
      </c>
      <c r="D180">
        <f t="shared" si="10"/>
        <v>2026</v>
      </c>
      <c r="E180" t="str">
        <f t="shared" si="11"/>
        <v>2026:5</v>
      </c>
      <c r="F180" s="17" t="str">
        <f>calc_1e!H180</f>
        <v/>
      </c>
      <c r="G180">
        <f>IF(C180=12,SUMIF(calc_3b!$C$8:$C$33,D180,calc_3b!$F$8:$F$33),0)</f>
        <v>0</v>
      </c>
      <c r="H180" s="19">
        <f ca="1">calc_3a!K180</f>
        <v>100</v>
      </c>
      <c r="I180" s="19">
        <f t="shared" ca="1" si="12"/>
        <v>100</v>
      </c>
      <c r="J180" s="17">
        <f t="shared" ca="1" si="13"/>
        <v>115187</v>
      </c>
    </row>
    <row r="181" spans="3:10">
      <c r="C181">
        <f t="shared" si="14"/>
        <v>6</v>
      </c>
      <c r="D181">
        <f t="shared" si="10"/>
        <v>2026</v>
      </c>
      <c r="E181" t="str">
        <f t="shared" si="11"/>
        <v>2026:6</v>
      </c>
      <c r="F181" s="17" t="str">
        <f>calc_1e!H181</f>
        <v/>
      </c>
      <c r="G181">
        <f>IF(C181=12,SUMIF(calc_3b!$C$8:$C$33,D181,calc_3b!$F$8:$F$33),0)</f>
        <v>0</v>
      </c>
      <c r="H181" s="19">
        <f ca="1">calc_3a!K181</f>
        <v>128</v>
      </c>
      <c r="I181" s="19">
        <f t="shared" ca="1" si="12"/>
        <v>128</v>
      </c>
      <c r="J181" s="17">
        <f t="shared" ca="1" si="13"/>
        <v>115315</v>
      </c>
    </row>
    <row r="182" spans="3:10">
      <c r="C182">
        <f t="shared" si="14"/>
        <v>7</v>
      </c>
      <c r="D182">
        <f t="shared" si="10"/>
        <v>2026</v>
      </c>
      <c r="E182" t="str">
        <f t="shared" si="11"/>
        <v>2026:7</v>
      </c>
      <c r="F182" s="17" t="str">
        <f>calc_1e!H182</f>
        <v/>
      </c>
      <c r="G182">
        <f>IF(C182=12,SUMIF(calc_3b!$C$8:$C$33,D182,calc_3b!$F$8:$F$33),0)</f>
        <v>0</v>
      </c>
      <c r="H182" s="19">
        <f ca="1">calc_3a!K182</f>
        <v>94</v>
      </c>
      <c r="I182" s="19">
        <f t="shared" ca="1" si="12"/>
        <v>94</v>
      </c>
      <c r="J182" s="17">
        <f t="shared" ca="1" si="13"/>
        <v>115409</v>
      </c>
    </row>
    <row r="183" spans="3:10">
      <c r="C183">
        <f t="shared" si="14"/>
        <v>8</v>
      </c>
      <c r="D183">
        <f t="shared" si="10"/>
        <v>2026</v>
      </c>
      <c r="E183" t="str">
        <f t="shared" si="11"/>
        <v>2026:8</v>
      </c>
      <c r="F183" s="17" t="str">
        <f>calc_1e!H183</f>
        <v/>
      </c>
      <c r="G183">
        <f>IF(C183=12,SUMIF(calc_3b!$C$8:$C$33,D183,calc_3b!$F$8:$F$33),0)</f>
        <v>0</v>
      </c>
      <c r="H183" s="19">
        <f ca="1">calc_3a!K183</f>
        <v>72</v>
      </c>
      <c r="I183" s="19">
        <f t="shared" ca="1" si="12"/>
        <v>72</v>
      </c>
      <c r="J183" s="17">
        <f t="shared" ca="1" si="13"/>
        <v>115481</v>
      </c>
    </row>
    <row r="184" spans="3:10">
      <c r="C184">
        <f t="shared" si="14"/>
        <v>9</v>
      </c>
      <c r="D184">
        <f t="shared" si="10"/>
        <v>2026</v>
      </c>
      <c r="E184" t="str">
        <f t="shared" si="11"/>
        <v>2026:9</v>
      </c>
      <c r="F184" s="17" t="str">
        <f>calc_1e!H184</f>
        <v/>
      </c>
      <c r="G184">
        <f>IF(C184=12,SUMIF(calc_3b!$C$8:$C$33,D184,calc_3b!$F$8:$F$33),0)</f>
        <v>0</v>
      </c>
      <c r="H184" s="19">
        <f ca="1">calc_3a!K184</f>
        <v>1</v>
      </c>
      <c r="I184" s="19">
        <f t="shared" ca="1" si="12"/>
        <v>1</v>
      </c>
      <c r="J184" s="17">
        <f t="shared" ca="1" si="13"/>
        <v>115482</v>
      </c>
    </row>
    <row r="185" spans="3:10">
      <c r="C185">
        <f t="shared" si="14"/>
        <v>10</v>
      </c>
      <c r="D185">
        <f t="shared" si="10"/>
        <v>2026</v>
      </c>
      <c r="E185" t="str">
        <f t="shared" si="11"/>
        <v>2026:10</v>
      </c>
      <c r="F185" s="17" t="str">
        <f>calc_1e!H185</f>
        <v/>
      </c>
      <c r="G185">
        <f>IF(C185=12,SUMIF(calc_3b!$C$8:$C$33,D185,calc_3b!$F$8:$F$33),0)</f>
        <v>0</v>
      </c>
      <c r="H185" s="19">
        <f ca="1">calc_3a!K185</f>
        <v>11</v>
      </c>
      <c r="I185" s="19">
        <f t="shared" ca="1" si="12"/>
        <v>11</v>
      </c>
      <c r="J185" s="17">
        <f t="shared" ca="1" si="13"/>
        <v>115493</v>
      </c>
    </row>
    <row r="186" spans="3:10">
      <c r="C186">
        <f t="shared" si="14"/>
        <v>11</v>
      </c>
      <c r="D186">
        <f t="shared" si="10"/>
        <v>2026</v>
      </c>
      <c r="E186" t="str">
        <f t="shared" si="11"/>
        <v>2026:11</v>
      </c>
      <c r="F186" s="17" t="str">
        <f>calc_1e!H186</f>
        <v/>
      </c>
      <c r="G186">
        <f>IF(C186=12,SUMIF(calc_3b!$C$8:$C$33,D186,calc_3b!$F$8:$F$33),0)</f>
        <v>0</v>
      </c>
      <c r="H186" s="19">
        <f ca="1">calc_3a!K186</f>
        <v>34</v>
      </c>
      <c r="I186" s="19">
        <f t="shared" ca="1" si="12"/>
        <v>34</v>
      </c>
      <c r="J186" s="17">
        <f t="shared" ca="1" si="13"/>
        <v>115527</v>
      </c>
    </row>
    <row r="187" spans="3:10">
      <c r="C187">
        <f t="shared" si="14"/>
        <v>12</v>
      </c>
      <c r="D187">
        <f t="shared" si="10"/>
        <v>2026</v>
      </c>
      <c r="E187" t="str">
        <f t="shared" si="11"/>
        <v>2026:12</v>
      </c>
      <c r="F187" s="17" t="str">
        <f>calc_1e!H187</f>
        <v/>
      </c>
      <c r="G187">
        <f ca="1">IF(C187=12,SUMIF(calc_3b!$C$8:$C$33,D187,calc_3b!$F$8:$F$33),0)</f>
        <v>-1</v>
      </c>
      <c r="H187" s="19">
        <f ca="1">calc_3a!K187</f>
        <v>44</v>
      </c>
      <c r="I187" s="19">
        <f t="shared" ca="1" si="12"/>
        <v>43</v>
      </c>
      <c r="J187" s="17">
        <f t="shared" ca="1" si="13"/>
        <v>115570</v>
      </c>
    </row>
    <row r="188" spans="3:10">
      <c r="C188">
        <f t="shared" si="14"/>
        <v>1</v>
      </c>
      <c r="D188">
        <f t="shared" si="10"/>
        <v>2027</v>
      </c>
      <c r="E188" t="str">
        <f t="shared" si="11"/>
        <v>2027:1</v>
      </c>
      <c r="F188" s="17" t="str">
        <f>calc_1e!H188</f>
        <v/>
      </c>
      <c r="G188">
        <f>IF(C188=12,SUMIF(calc_3b!$C$8:$C$33,D188,calc_3b!$F$8:$F$33),0)</f>
        <v>0</v>
      </c>
      <c r="H188" s="19">
        <f ca="1">calc_3a!K188</f>
        <v>122</v>
      </c>
      <c r="I188" s="19">
        <f t="shared" ca="1" si="12"/>
        <v>122</v>
      </c>
      <c r="J188" s="17">
        <f t="shared" ca="1" si="13"/>
        <v>115692</v>
      </c>
    </row>
    <row r="189" spans="3:10">
      <c r="C189">
        <f t="shared" si="14"/>
        <v>2</v>
      </c>
      <c r="D189">
        <f t="shared" si="10"/>
        <v>2027</v>
      </c>
      <c r="E189" t="str">
        <f t="shared" si="11"/>
        <v>2027:2</v>
      </c>
      <c r="F189" s="17" t="str">
        <f>calc_1e!H189</f>
        <v/>
      </c>
      <c r="G189">
        <f>IF(C189=12,SUMIF(calc_3b!$C$8:$C$33,D189,calc_3b!$F$8:$F$33),0)</f>
        <v>0</v>
      </c>
      <c r="H189" s="19">
        <f ca="1">calc_3a!K189</f>
        <v>110</v>
      </c>
      <c r="I189" s="19">
        <f t="shared" ca="1" si="12"/>
        <v>110</v>
      </c>
      <c r="J189" s="17">
        <f t="shared" ca="1" si="13"/>
        <v>115802</v>
      </c>
    </row>
    <row r="190" spans="3:10">
      <c r="C190">
        <f t="shared" si="14"/>
        <v>3</v>
      </c>
      <c r="D190">
        <f t="shared" si="10"/>
        <v>2027</v>
      </c>
      <c r="E190" t="str">
        <f t="shared" si="11"/>
        <v>2027:3</v>
      </c>
      <c r="F190" s="17" t="str">
        <f>calc_1e!H190</f>
        <v/>
      </c>
      <c r="G190">
        <f>IF(C190=12,SUMIF(calc_3b!$C$8:$C$33,D190,calc_3b!$F$8:$F$33),0)</f>
        <v>0</v>
      </c>
      <c r="H190" s="19">
        <f ca="1">calc_3a!K190</f>
        <v>96</v>
      </c>
      <c r="I190" s="19">
        <f t="shared" ca="1" si="12"/>
        <v>96</v>
      </c>
      <c r="J190" s="17">
        <f t="shared" ca="1" si="13"/>
        <v>115898</v>
      </c>
    </row>
    <row r="191" spans="3:10">
      <c r="C191">
        <f t="shared" si="14"/>
        <v>4</v>
      </c>
      <c r="D191">
        <f t="shared" si="10"/>
        <v>2027</v>
      </c>
      <c r="E191" t="str">
        <f t="shared" si="11"/>
        <v>2027:4</v>
      </c>
      <c r="F191" s="17" t="str">
        <f>calc_1e!H191</f>
        <v/>
      </c>
      <c r="G191">
        <f>IF(C191=12,SUMIF(calc_3b!$C$8:$C$33,D191,calc_3b!$F$8:$F$33),0)</f>
        <v>0</v>
      </c>
      <c r="H191" s="19">
        <f ca="1">calc_3a!K191</f>
        <v>95</v>
      </c>
      <c r="I191" s="19">
        <f t="shared" ca="1" si="12"/>
        <v>95</v>
      </c>
      <c r="J191" s="17">
        <f t="shared" ca="1" si="13"/>
        <v>115993</v>
      </c>
    </row>
    <row r="192" spans="3:10">
      <c r="C192">
        <f t="shared" si="14"/>
        <v>5</v>
      </c>
      <c r="D192">
        <f t="shared" si="10"/>
        <v>2027</v>
      </c>
      <c r="E192" t="str">
        <f t="shared" si="11"/>
        <v>2027:5</v>
      </c>
      <c r="F192" s="17" t="str">
        <f>calc_1e!H192</f>
        <v/>
      </c>
      <c r="G192">
        <f>IF(C192=12,SUMIF(calc_3b!$C$8:$C$33,D192,calc_3b!$F$8:$F$33),0)</f>
        <v>0</v>
      </c>
      <c r="H192" s="19">
        <f ca="1">calc_3a!K192</f>
        <v>96</v>
      </c>
      <c r="I192" s="19">
        <f t="shared" ca="1" si="12"/>
        <v>96</v>
      </c>
      <c r="J192" s="17">
        <f t="shared" ca="1" si="13"/>
        <v>116089</v>
      </c>
    </row>
    <row r="193" spans="3:10">
      <c r="C193">
        <f t="shared" si="14"/>
        <v>6</v>
      </c>
      <c r="D193">
        <f t="shared" si="10"/>
        <v>2027</v>
      </c>
      <c r="E193" t="str">
        <f t="shared" si="11"/>
        <v>2027:6</v>
      </c>
      <c r="F193" s="17" t="str">
        <f>calc_1e!H193</f>
        <v/>
      </c>
      <c r="G193">
        <f>IF(C193=12,SUMIF(calc_3b!$C$8:$C$33,D193,calc_3b!$F$8:$F$33),0)</f>
        <v>0</v>
      </c>
      <c r="H193" s="19">
        <f ca="1">calc_3a!K193</f>
        <v>122</v>
      </c>
      <c r="I193" s="19">
        <f t="shared" ca="1" si="12"/>
        <v>122</v>
      </c>
      <c r="J193" s="17">
        <f t="shared" ca="1" si="13"/>
        <v>116211</v>
      </c>
    </row>
    <row r="194" spans="3:10">
      <c r="C194">
        <f t="shared" si="14"/>
        <v>7</v>
      </c>
      <c r="D194">
        <f t="shared" si="10"/>
        <v>2027</v>
      </c>
      <c r="E194" t="str">
        <f t="shared" si="11"/>
        <v>2027:7</v>
      </c>
      <c r="F194" s="17" t="str">
        <f>calc_1e!H194</f>
        <v/>
      </c>
      <c r="G194">
        <f>IF(C194=12,SUMIF(calc_3b!$C$8:$C$33,D194,calc_3b!$F$8:$F$33),0)</f>
        <v>0</v>
      </c>
      <c r="H194" s="19">
        <f ca="1">calc_3a!K194</f>
        <v>90</v>
      </c>
      <c r="I194" s="19">
        <f t="shared" ca="1" si="12"/>
        <v>90</v>
      </c>
      <c r="J194" s="17">
        <f t="shared" ca="1" si="13"/>
        <v>116301</v>
      </c>
    </row>
    <row r="195" spans="3:10">
      <c r="C195">
        <f t="shared" si="14"/>
        <v>8</v>
      </c>
      <c r="D195">
        <f t="shared" si="10"/>
        <v>2027</v>
      </c>
      <c r="E195" t="str">
        <f t="shared" si="11"/>
        <v>2027:8</v>
      </c>
      <c r="F195" s="17" t="str">
        <f>calc_1e!H195</f>
        <v/>
      </c>
      <c r="G195">
        <f>IF(C195=12,SUMIF(calc_3b!$C$8:$C$33,D195,calc_3b!$F$8:$F$33),0)</f>
        <v>0</v>
      </c>
      <c r="H195" s="19">
        <f ca="1">calc_3a!K195</f>
        <v>69</v>
      </c>
      <c r="I195" s="19">
        <f t="shared" ca="1" si="12"/>
        <v>69</v>
      </c>
      <c r="J195" s="17">
        <f t="shared" ca="1" si="13"/>
        <v>116370</v>
      </c>
    </row>
    <row r="196" spans="3:10">
      <c r="C196">
        <f t="shared" si="14"/>
        <v>9</v>
      </c>
      <c r="D196">
        <f t="shared" si="10"/>
        <v>2027</v>
      </c>
      <c r="E196" t="str">
        <f t="shared" si="11"/>
        <v>2027:9</v>
      </c>
      <c r="F196" s="17" t="str">
        <f>calc_1e!H196</f>
        <v/>
      </c>
      <c r="G196">
        <f>IF(C196=12,SUMIF(calc_3b!$C$8:$C$33,D196,calc_3b!$F$8:$F$33),0)</f>
        <v>0</v>
      </c>
      <c r="H196" s="19">
        <f ca="1">calc_3a!K196</f>
        <v>1</v>
      </c>
      <c r="I196" s="19">
        <f t="shared" ca="1" si="12"/>
        <v>1</v>
      </c>
      <c r="J196" s="17">
        <f t="shared" ca="1" si="13"/>
        <v>116371</v>
      </c>
    </row>
    <row r="197" spans="3:10">
      <c r="C197">
        <f t="shared" si="14"/>
        <v>10</v>
      </c>
      <c r="D197">
        <f t="shared" si="10"/>
        <v>2027</v>
      </c>
      <c r="E197" t="str">
        <f t="shared" si="11"/>
        <v>2027:10</v>
      </c>
      <c r="F197" s="17" t="str">
        <f>calc_1e!H197</f>
        <v/>
      </c>
      <c r="G197">
        <f>IF(C197=12,SUMIF(calc_3b!$C$8:$C$33,D197,calc_3b!$F$8:$F$33),0)</f>
        <v>0</v>
      </c>
      <c r="H197" s="19">
        <f ca="1">calc_3a!K197</f>
        <v>10</v>
      </c>
      <c r="I197" s="19">
        <f t="shared" ca="1" si="12"/>
        <v>10</v>
      </c>
      <c r="J197" s="17">
        <f t="shared" ca="1" si="13"/>
        <v>116381</v>
      </c>
    </row>
    <row r="198" spans="3:10">
      <c r="C198">
        <f t="shared" si="14"/>
        <v>11</v>
      </c>
      <c r="D198">
        <f t="shared" si="10"/>
        <v>2027</v>
      </c>
      <c r="E198" t="str">
        <f t="shared" si="11"/>
        <v>2027:11</v>
      </c>
      <c r="F198" s="17" t="str">
        <f>calc_1e!H198</f>
        <v/>
      </c>
      <c r="G198">
        <f>IF(C198=12,SUMIF(calc_3b!$C$8:$C$33,D198,calc_3b!$F$8:$F$33),0)</f>
        <v>0</v>
      </c>
      <c r="H198" s="19">
        <f ca="1">calc_3a!K198</f>
        <v>32</v>
      </c>
      <c r="I198" s="19">
        <f t="shared" ca="1" si="12"/>
        <v>32</v>
      </c>
      <c r="J198" s="17">
        <f t="shared" ca="1" si="13"/>
        <v>116413</v>
      </c>
    </row>
    <row r="199" spans="3:10">
      <c r="C199">
        <f t="shared" si="14"/>
        <v>12</v>
      </c>
      <c r="D199">
        <f t="shared" si="10"/>
        <v>2027</v>
      </c>
      <c r="E199" t="str">
        <f t="shared" si="11"/>
        <v>2027:12</v>
      </c>
      <c r="F199" s="17" t="str">
        <f>calc_1e!H199</f>
        <v/>
      </c>
      <c r="G199">
        <f ca="1">IF(C199=12,SUMIF(calc_3b!$C$8:$C$33,D199,calc_3b!$F$8:$F$33),0)</f>
        <v>0</v>
      </c>
      <c r="H199" s="19">
        <f ca="1">calc_3a!K199</f>
        <v>42</v>
      </c>
      <c r="I199" s="19">
        <f t="shared" ca="1" si="12"/>
        <v>42</v>
      </c>
      <c r="J199" s="17">
        <f t="shared" ca="1" si="13"/>
        <v>116455</v>
      </c>
    </row>
    <row r="200" spans="3:10">
      <c r="C200">
        <f t="shared" si="14"/>
        <v>1</v>
      </c>
      <c r="D200">
        <f t="shared" si="10"/>
        <v>2028</v>
      </c>
      <c r="E200" t="str">
        <f t="shared" si="11"/>
        <v>2028:1</v>
      </c>
      <c r="F200" s="17" t="str">
        <f>calc_1e!H200</f>
        <v/>
      </c>
      <c r="G200">
        <f>IF(C200=12,SUMIF(calc_3b!$C$8:$C$33,D200,calc_3b!$F$8:$F$33),0)</f>
        <v>0</v>
      </c>
      <c r="H200" s="19">
        <f ca="1">calc_3a!K200</f>
        <v>119</v>
      </c>
      <c r="I200" s="19">
        <f t="shared" ca="1" si="12"/>
        <v>119</v>
      </c>
      <c r="J200" s="17">
        <f t="shared" ca="1" si="13"/>
        <v>116574</v>
      </c>
    </row>
    <row r="201" spans="3:10">
      <c r="C201">
        <f t="shared" si="14"/>
        <v>2</v>
      </c>
      <c r="D201">
        <f t="shared" ref="D201:D264" si="15">IF(C201=1,D200+1,D200)</f>
        <v>2028</v>
      </c>
      <c r="E201" t="str">
        <f t="shared" ref="E201:E264" si="16">D201&amp;":"&amp;C201</f>
        <v>2028:2</v>
      </c>
      <c r="F201" s="17" t="str">
        <f>calc_1e!H201</f>
        <v/>
      </c>
      <c r="G201">
        <f>IF(C201=12,SUMIF(calc_3b!$C$8:$C$33,D201,calc_3b!$F$8:$F$33),0)</f>
        <v>0</v>
      </c>
      <c r="H201" s="19">
        <f ca="1">calc_3a!K201</f>
        <v>107</v>
      </c>
      <c r="I201" s="19">
        <f t="shared" ref="I201:I264" ca="1" si="17">IF(H201="","",H201+G201)</f>
        <v>107</v>
      </c>
      <c r="J201" s="17">
        <f t="shared" ref="J201:J264" ca="1" si="18">IF(F201&lt;&gt;"",F201,IF(F200&lt;&gt;"",F200+I201,J200+I201))</f>
        <v>116681</v>
      </c>
    </row>
    <row r="202" spans="3:10">
      <c r="C202">
        <f t="shared" ref="C202:C265" si="19">IF(C201=12,1,C201+1)</f>
        <v>3</v>
      </c>
      <c r="D202">
        <f t="shared" si="15"/>
        <v>2028</v>
      </c>
      <c r="E202" t="str">
        <f t="shared" si="16"/>
        <v>2028:3</v>
      </c>
      <c r="F202" s="17" t="str">
        <f>calc_1e!H202</f>
        <v/>
      </c>
      <c r="G202">
        <f>IF(C202=12,SUMIF(calc_3b!$C$8:$C$33,D202,calc_3b!$F$8:$F$33),0)</f>
        <v>0</v>
      </c>
      <c r="H202" s="19">
        <f ca="1">calc_3a!K202</f>
        <v>93</v>
      </c>
      <c r="I202" s="19">
        <f t="shared" ca="1" si="17"/>
        <v>93</v>
      </c>
      <c r="J202" s="17">
        <f t="shared" ca="1" si="18"/>
        <v>116774</v>
      </c>
    </row>
    <row r="203" spans="3:10">
      <c r="C203">
        <f t="shared" si="19"/>
        <v>4</v>
      </c>
      <c r="D203">
        <f t="shared" si="15"/>
        <v>2028</v>
      </c>
      <c r="E203" t="str">
        <f t="shared" si="16"/>
        <v>2028:4</v>
      </c>
      <c r="F203" s="17" t="str">
        <f>calc_1e!H203</f>
        <v/>
      </c>
      <c r="G203">
        <f>IF(C203=12,SUMIF(calc_3b!$C$8:$C$33,D203,calc_3b!$F$8:$F$33),0)</f>
        <v>0</v>
      </c>
      <c r="H203" s="19">
        <f ca="1">calc_3a!K203</f>
        <v>92</v>
      </c>
      <c r="I203" s="19">
        <f t="shared" ca="1" si="17"/>
        <v>92</v>
      </c>
      <c r="J203" s="17">
        <f t="shared" ca="1" si="18"/>
        <v>116866</v>
      </c>
    </row>
    <row r="204" spans="3:10">
      <c r="C204">
        <f t="shared" si="19"/>
        <v>5</v>
      </c>
      <c r="D204">
        <f t="shared" si="15"/>
        <v>2028</v>
      </c>
      <c r="E204" t="str">
        <f t="shared" si="16"/>
        <v>2028:5</v>
      </c>
      <c r="F204" s="17" t="str">
        <f>calc_1e!H204</f>
        <v/>
      </c>
      <c r="G204">
        <f>IF(C204=12,SUMIF(calc_3b!$C$8:$C$33,D204,calc_3b!$F$8:$F$33),0)</f>
        <v>0</v>
      </c>
      <c r="H204" s="19">
        <f ca="1">calc_3a!K204</f>
        <v>93</v>
      </c>
      <c r="I204" s="19">
        <f t="shared" ca="1" si="17"/>
        <v>93</v>
      </c>
      <c r="J204" s="17">
        <f t="shared" ca="1" si="18"/>
        <v>116959</v>
      </c>
    </row>
    <row r="205" spans="3:10">
      <c r="C205">
        <f t="shared" si="19"/>
        <v>6</v>
      </c>
      <c r="D205">
        <f t="shared" si="15"/>
        <v>2028</v>
      </c>
      <c r="E205" t="str">
        <f t="shared" si="16"/>
        <v>2028:6</v>
      </c>
      <c r="F205" s="17" t="str">
        <f>calc_1e!H205</f>
        <v/>
      </c>
      <c r="G205">
        <f>IF(C205=12,SUMIF(calc_3b!$C$8:$C$33,D205,calc_3b!$F$8:$F$33),0)</f>
        <v>0</v>
      </c>
      <c r="H205" s="19">
        <f ca="1">calc_3a!K205</f>
        <v>119</v>
      </c>
      <c r="I205" s="19">
        <f t="shared" ca="1" si="17"/>
        <v>119</v>
      </c>
      <c r="J205" s="17">
        <f t="shared" ca="1" si="18"/>
        <v>117078</v>
      </c>
    </row>
    <row r="206" spans="3:10">
      <c r="C206">
        <f t="shared" si="19"/>
        <v>7</v>
      </c>
      <c r="D206">
        <f t="shared" si="15"/>
        <v>2028</v>
      </c>
      <c r="E206" t="str">
        <f t="shared" si="16"/>
        <v>2028:7</v>
      </c>
      <c r="F206" s="17" t="str">
        <f>calc_1e!H206</f>
        <v/>
      </c>
      <c r="G206">
        <f>IF(C206=12,SUMIF(calc_3b!$C$8:$C$33,D206,calc_3b!$F$8:$F$33),0)</f>
        <v>0</v>
      </c>
      <c r="H206" s="19">
        <f ca="1">calc_3a!K206</f>
        <v>87</v>
      </c>
      <c r="I206" s="19">
        <f t="shared" ca="1" si="17"/>
        <v>87</v>
      </c>
      <c r="J206" s="17">
        <f t="shared" ca="1" si="18"/>
        <v>117165</v>
      </c>
    </row>
    <row r="207" spans="3:10">
      <c r="C207">
        <f t="shared" si="19"/>
        <v>8</v>
      </c>
      <c r="D207">
        <f t="shared" si="15"/>
        <v>2028</v>
      </c>
      <c r="E207" t="str">
        <f t="shared" si="16"/>
        <v>2028:8</v>
      </c>
      <c r="F207" s="17" t="str">
        <f>calc_1e!H207</f>
        <v/>
      </c>
      <c r="G207">
        <f>IF(C207=12,SUMIF(calc_3b!$C$8:$C$33,D207,calc_3b!$F$8:$F$33),0)</f>
        <v>0</v>
      </c>
      <c r="H207" s="19">
        <f ca="1">calc_3a!K207</f>
        <v>67</v>
      </c>
      <c r="I207" s="19">
        <f t="shared" ca="1" si="17"/>
        <v>67</v>
      </c>
      <c r="J207" s="17">
        <f t="shared" ca="1" si="18"/>
        <v>117232</v>
      </c>
    </row>
    <row r="208" spans="3:10">
      <c r="C208">
        <f t="shared" si="19"/>
        <v>9</v>
      </c>
      <c r="D208">
        <f t="shared" si="15"/>
        <v>2028</v>
      </c>
      <c r="E208" t="str">
        <f t="shared" si="16"/>
        <v>2028:9</v>
      </c>
      <c r="F208" s="17" t="str">
        <f>calc_1e!H208</f>
        <v/>
      </c>
      <c r="G208">
        <f>IF(C208=12,SUMIF(calc_3b!$C$8:$C$33,D208,calc_3b!$F$8:$F$33),0)</f>
        <v>0</v>
      </c>
      <c r="H208" s="19">
        <f ca="1">calc_3a!K208</f>
        <v>1</v>
      </c>
      <c r="I208" s="19">
        <f t="shared" ca="1" si="17"/>
        <v>1</v>
      </c>
      <c r="J208" s="17">
        <f t="shared" ca="1" si="18"/>
        <v>117233</v>
      </c>
    </row>
    <row r="209" spans="3:10">
      <c r="C209">
        <f t="shared" si="19"/>
        <v>10</v>
      </c>
      <c r="D209">
        <f t="shared" si="15"/>
        <v>2028</v>
      </c>
      <c r="E209" t="str">
        <f t="shared" si="16"/>
        <v>2028:10</v>
      </c>
      <c r="F209" s="17" t="str">
        <f>calc_1e!H209</f>
        <v/>
      </c>
      <c r="G209">
        <f>IF(C209=12,SUMIF(calc_3b!$C$8:$C$33,D209,calc_3b!$F$8:$F$33),0)</f>
        <v>0</v>
      </c>
      <c r="H209" s="19">
        <f ca="1">calc_3a!K209</f>
        <v>10</v>
      </c>
      <c r="I209" s="19">
        <f t="shared" ca="1" si="17"/>
        <v>10</v>
      </c>
      <c r="J209" s="17">
        <f t="shared" ca="1" si="18"/>
        <v>117243</v>
      </c>
    </row>
    <row r="210" spans="3:10">
      <c r="C210">
        <f t="shared" si="19"/>
        <v>11</v>
      </c>
      <c r="D210">
        <f t="shared" si="15"/>
        <v>2028</v>
      </c>
      <c r="E210" t="str">
        <f t="shared" si="16"/>
        <v>2028:11</v>
      </c>
      <c r="F210" s="17" t="str">
        <f>calc_1e!H210</f>
        <v/>
      </c>
      <c r="G210">
        <f>IF(C210=12,SUMIF(calc_3b!$C$8:$C$33,D210,calc_3b!$F$8:$F$33),0)</f>
        <v>0</v>
      </c>
      <c r="H210" s="19">
        <f ca="1">calc_3a!K210</f>
        <v>32</v>
      </c>
      <c r="I210" s="19">
        <f t="shared" ca="1" si="17"/>
        <v>32</v>
      </c>
      <c r="J210" s="17">
        <f t="shared" ca="1" si="18"/>
        <v>117275</v>
      </c>
    </row>
    <row r="211" spans="3:10">
      <c r="C211">
        <f t="shared" si="19"/>
        <v>12</v>
      </c>
      <c r="D211">
        <f t="shared" si="15"/>
        <v>2028</v>
      </c>
      <c r="E211" t="str">
        <f t="shared" si="16"/>
        <v>2028:12</v>
      </c>
      <c r="F211" s="17" t="str">
        <f>calc_1e!H211</f>
        <v/>
      </c>
      <c r="G211">
        <f ca="1">IF(C211=12,SUMIF(calc_3b!$C$8:$C$33,D211,calc_3b!$F$8:$F$33),0)</f>
        <v>0</v>
      </c>
      <c r="H211" s="19">
        <f ca="1">calc_3a!K211</f>
        <v>41</v>
      </c>
      <c r="I211" s="19">
        <f t="shared" ca="1" si="17"/>
        <v>41</v>
      </c>
      <c r="J211" s="17">
        <f t="shared" ca="1" si="18"/>
        <v>117316</v>
      </c>
    </row>
    <row r="212" spans="3:10">
      <c r="C212">
        <f t="shared" si="19"/>
        <v>1</v>
      </c>
      <c r="D212">
        <f t="shared" si="15"/>
        <v>2029</v>
      </c>
      <c r="E212" t="str">
        <f t="shared" si="16"/>
        <v>2029:1</v>
      </c>
      <c r="F212" s="17" t="str">
        <f>calc_1e!H212</f>
        <v/>
      </c>
      <c r="G212">
        <f>IF(C212=12,SUMIF(calc_3b!$C$8:$C$33,D212,calc_3b!$F$8:$F$33),0)</f>
        <v>0</v>
      </c>
      <c r="H212" s="19">
        <f ca="1">calc_3a!K212</f>
        <v>124</v>
      </c>
      <c r="I212" s="19">
        <f t="shared" ca="1" si="17"/>
        <v>124</v>
      </c>
      <c r="J212" s="17">
        <f t="shared" ca="1" si="18"/>
        <v>117440</v>
      </c>
    </row>
    <row r="213" spans="3:10">
      <c r="C213">
        <f t="shared" si="19"/>
        <v>2</v>
      </c>
      <c r="D213">
        <f t="shared" si="15"/>
        <v>2029</v>
      </c>
      <c r="E213" t="str">
        <f t="shared" si="16"/>
        <v>2029:2</v>
      </c>
      <c r="F213" s="17" t="str">
        <f>calc_1e!H213</f>
        <v/>
      </c>
      <c r="G213">
        <f>IF(C213=12,SUMIF(calc_3b!$C$8:$C$33,D213,calc_3b!$F$8:$F$33),0)</f>
        <v>0</v>
      </c>
      <c r="H213" s="19">
        <f ca="1">calc_3a!K213</f>
        <v>111</v>
      </c>
      <c r="I213" s="19">
        <f t="shared" ca="1" si="17"/>
        <v>111</v>
      </c>
      <c r="J213" s="17">
        <f t="shared" ca="1" si="18"/>
        <v>117551</v>
      </c>
    </row>
    <row r="214" spans="3:10">
      <c r="C214">
        <f t="shared" si="19"/>
        <v>3</v>
      </c>
      <c r="D214">
        <f t="shared" si="15"/>
        <v>2029</v>
      </c>
      <c r="E214" t="str">
        <f t="shared" si="16"/>
        <v>2029:3</v>
      </c>
      <c r="F214" s="17" t="str">
        <f>calc_1e!H214</f>
        <v/>
      </c>
      <c r="G214">
        <f>IF(C214=12,SUMIF(calc_3b!$C$8:$C$33,D214,calc_3b!$F$8:$F$33),0)</f>
        <v>0</v>
      </c>
      <c r="H214" s="19">
        <f ca="1">calc_3a!K214</f>
        <v>97</v>
      </c>
      <c r="I214" s="19">
        <f t="shared" ca="1" si="17"/>
        <v>97</v>
      </c>
      <c r="J214" s="17">
        <f t="shared" ca="1" si="18"/>
        <v>117648</v>
      </c>
    </row>
    <row r="215" spans="3:10">
      <c r="C215">
        <f t="shared" si="19"/>
        <v>4</v>
      </c>
      <c r="D215">
        <f t="shared" si="15"/>
        <v>2029</v>
      </c>
      <c r="E215" t="str">
        <f t="shared" si="16"/>
        <v>2029:4</v>
      </c>
      <c r="F215" s="17" t="str">
        <f>calc_1e!H215</f>
        <v/>
      </c>
      <c r="G215">
        <f>IF(C215=12,SUMIF(calc_3b!$C$8:$C$33,D215,calc_3b!$F$8:$F$33),0)</f>
        <v>0</v>
      </c>
      <c r="H215" s="19">
        <f ca="1">calc_3a!K215</f>
        <v>96</v>
      </c>
      <c r="I215" s="19">
        <f t="shared" ca="1" si="17"/>
        <v>96</v>
      </c>
      <c r="J215" s="17">
        <f t="shared" ca="1" si="18"/>
        <v>117744</v>
      </c>
    </row>
    <row r="216" spans="3:10">
      <c r="C216">
        <f t="shared" si="19"/>
        <v>5</v>
      </c>
      <c r="D216">
        <f t="shared" si="15"/>
        <v>2029</v>
      </c>
      <c r="E216" t="str">
        <f t="shared" si="16"/>
        <v>2029:5</v>
      </c>
      <c r="F216" s="17" t="str">
        <f>calc_1e!H216</f>
        <v/>
      </c>
      <c r="G216">
        <f>IF(C216=12,SUMIF(calc_3b!$C$8:$C$33,D216,calc_3b!$F$8:$F$33),0)</f>
        <v>0</v>
      </c>
      <c r="H216" s="19">
        <f ca="1">calc_3a!K216</f>
        <v>97</v>
      </c>
      <c r="I216" s="19">
        <f t="shared" ca="1" si="17"/>
        <v>97</v>
      </c>
      <c r="J216" s="17">
        <f t="shared" ca="1" si="18"/>
        <v>117841</v>
      </c>
    </row>
    <row r="217" spans="3:10">
      <c r="C217">
        <f t="shared" si="19"/>
        <v>6</v>
      </c>
      <c r="D217">
        <f t="shared" si="15"/>
        <v>2029</v>
      </c>
      <c r="E217" t="str">
        <f t="shared" si="16"/>
        <v>2029:6</v>
      </c>
      <c r="F217" s="17" t="str">
        <f>calc_1e!H217</f>
        <v/>
      </c>
      <c r="G217">
        <f>IF(C217=12,SUMIF(calc_3b!$C$8:$C$33,D217,calc_3b!$F$8:$F$33),0)</f>
        <v>0</v>
      </c>
      <c r="H217" s="19">
        <f ca="1">calc_3a!K217</f>
        <v>124</v>
      </c>
      <c r="I217" s="19">
        <f t="shared" ca="1" si="17"/>
        <v>124</v>
      </c>
      <c r="J217" s="17">
        <f t="shared" ca="1" si="18"/>
        <v>117965</v>
      </c>
    </row>
    <row r="218" spans="3:10">
      <c r="C218">
        <f t="shared" si="19"/>
        <v>7</v>
      </c>
      <c r="D218">
        <f t="shared" si="15"/>
        <v>2029</v>
      </c>
      <c r="E218" t="str">
        <f t="shared" si="16"/>
        <v>2029:7</v>
      </c>
      <c r="F218" s="17" t="str">
        <f>calc_1e!H218</f>
        <v/>
      </c>
      <c r="G218">
        <f>IF(C218=12,SUMIF(calc_3b!$C$8:$C$33,D218,calc_3b!$F$8:$F$33),0)</f>
        <v>0</v>
      </c>
      <c r="H218" s="19">
        <f ca="1">calc_3a!K218</f>
        <v>91</v>
      </c>
      <c r="I218" s="19">
        <f t="shared" ca="1" si="17"/>
        <v>91</v>
      </c>
      <c r="J218" s="17">
        <f t="shared" ca="1" si="18"/>
        <v>118056</v>
      </c>
    </row>
    <row r="219" spans="3:10">
      <c r="C219">
        <f t="shared" si="19"/>
        <v>8</v>
      </c>
      <c r="D219">
        <f t="shared" si="15"/>
        <v>2029</v>
      </c>
      <c r="E219" t="str">
        <f t="shared" si="16"/>
        <v>2029:8</v>
      </c>
      <c r="F219" s="17" t="str">
        <f>calc_1e!H219</f>
        <v/>
      </c>
      <c r="G219">
        <f>IF(C219=12,SUMIF(calc_3b!$C$8:$C$33,D219,calc_3b!$F$8:$F$33),0)</f>
        <v>0</v>
      </c>
      <c r="H219" s="19">
        <f ca="1">calc_3a!K219</f>
        <v>70</v>
      </c>
      <c r="I219" s="19">
        <f t="shared" ca="1" si="17"/>
        <v>70</v>
      </c>
      <c r="J219" s="17">
        <f t="shared" ca="1" si="18"/>
        <v>118126</v>
      </c>
    </row>
    <row r="220" spans="3:10">
      <c r="C220">
        <f t="shared" si="19"/>
        <v>9</v>
      </c>
      <c r="D220">
        <f t="shared" si="15"/>
        <v>2029</v>
      </c>
      <c r="E220" t="str">
        <f t="shared" si="16"/>
        <v>2029:9</v>
      </c>
      <c r="F220" s="17" t="str">
        <f>calc_1e!H220</f>
        <v/>
      </c>
      <c r="G220">
        <f>IF(C220=12,SUMIF(calc_3b!$C$8:$C$33,D220,calc_3b!$F$8:$F$33),0)</f>
        <v>0</v>
      </c>
      <c r="H220" s="19">
        <f ca="1">calc_3a!K220</f>
        <v>1</v>
      </c>
      <c r="I220" s="19">
        <f t="shared" ca="1" si="17"/>
        <v>1</v>
      </c>
      <c r="J220" s="17">
        <f t="shared" ca="1" si="18"/>
        <v>118127</v>
      </c>
    </row>
    <row r="221" spans="3:10">
      <c r="C221">
        <f t="shared" si="19"/>
        <v>10</v>
      </c>
      <c r="D221">
        <f t="shared" si="15"/>
        <v>2029</v>
      </c>
      <c r="E221" t="str">
        <f t="shared" si="16"/>
        <v>2029:10</v>
      </c>
      <c r="F221" s="17" t="str">
        <f>calc_1e!H221</f>
        <v/>
      </c>
      <c r="G221">
        <f>IF(C221=12,SUMIF(calc_3b!$C$8:$C$33,D221,calc_3b!$F$8:$F$33),0)</f>
        <v>0</v>
      </c>
      <c r="H221" s="19">
        <f ca="1">calc_3a!K221</f>
        <v>11</v>
      </c>
      <c r="I221" s="19">
        <f t="shared" ca="1" si="17"/>
        <v>11</v>
      </c>
      <c r="J221" s="17">
        <f t="shared" ca="1" si="18"/>
        <v>118138</v>
      </c>
    </row>
    <row r="222" spans="3:10">
      <c r="C222">
        <f t="shared" si="19"/>
        <v>11</v>
      </c>
      <c r="D222">
        <f t="shared" si="15"/>
        <v>2029</v>
      </c>
      <c r="E222" t="str">
        <f t="shared" si="16"/>
        <v>2029:11</v>
      </c>
      <c r="F222" s="17" t="str">
        <f>calc_1e!H222</f>
        <v/>
      </c>
      <c r="G222">
        <f>IF(C222=12,SUMIF(calc_3b!$C$8:$C$33,D222,calc_3b!$F$8:$F$33),0)</f>
        <v>0</v>
      </c>
      <c r="H222" s="19">
        <f ca="1">calc_3a!K222</f>
        <v>33</v>
      </c>
      <c r="I222" s="19">
        <f t="shared" ca="1" si="17"/>
        <v>33</v>
      </c>
      <c r="J222" s="17">
        <f t="shared" ca="1" si="18"/>
        <v>118171</v>
      </c>
    </row>
    <row r="223" spans="3:10">
      <c r="C223">
        <f t="shared" si="19"/>
        <v>12</v>
      </c>
      <c r="D223">
        <f t="shared" si="15"/>
        <v>2029</v>
      </c>
      <c r="E223" t="str">
        <f t="shared" si="16"/>
        <v>2029:12</v>
      </c>
      <c r="F223" s="17" t="str">
        <f>calc_1e!H223</f>
        <v/>
      </c>
      <c r="G223">
        <f ca="1">IF(C223=12,SUMIF(calc_3b!$C$8:$C$33,D223,calc_3b!$F$8:$F$33),0)</f>
        <v>0</v>
      </c>
      <c r="H223" s="19">
        <f ca="1">calc_3a!K223</f>
        <v>42</v>
      </c>
      <c r="I223" s="19">
        <f t="shared" ca="1" si="17"/>
        <v>42</v>
      </c>
      <c r="J223" s="17">
        <f t="shared" ca="1" si="18"/>
        <v>118213</v>
      </c>
    </row>
    <row r="224" spans="3:10">
      <c r="C224">
        <f t="shared" si="19"/>
        <v>1</v>
      </c>
      <c r="D224">
        <f t="shared" si="15"/>
        <v>2030</v>
      </c>
      <c r="E224" t="str">
        <f t="shared" si="16"/>
        <v>2030:1</v>
      </c>
      <c r="F224" s="17" t="str">
        <f>calc_1e!H224</f>
        <v/>
      </c>
      <c r="G224">
        <f>IF(C224=12,SUMIF(calc_3b!$C$8:$C$33,D224,calc_3b!$F$8:$F$33),0)</f>
        <v>0</v>
      </c>
      <c r="H224" s="19">
        <f ca="1">calc_3a!K224</f>
        <v>122</v>
      </c>
      <c r="I224" s="19">
        <f t="shared" ca="1" si="17"/>
        <v>122</v>
      </c>
      <c r="J224" s="17">
        <f t="shared" ca="1" si="18"/>
        <v>118335</v>
      </c>
    </row>
    <row r="225" spans="3:10">
      <c r="C225">
        <f t="shared" si="19"/>
        <v>2</v>
      </c>
      <c r="D225">
        <f t="shared" si="15"/>
        <v>2030</v>
      </c>
      <c r="E225" t="str">
        <f t="shared" si="16"/>
        <v>2030:2</v>
      </c>
      <c r="F225" s="17" t="str">
        <f>calc_1e!H225</f>
        <v/>
      </c>
      <c r="G225">
        <f>IF(C225=12,SUMIF(calc_3b!$C$8:$C$33,D225,calc_3b!$F$8:$F$33),0)</f>
        <v>0</v>
      </c>
      <c r="H225" s="19">
        <f ca="1">calc_3a!K225</f>
        <v>110</v>
      </c>
      <c r="I225" s="19">
        <f t="shared" ca="1" si="17"/>
        <v>110</v>
      </c>
      <c r="J225" s="17">
        <f t="shared" ca="1" si="18"/>
        <v>118445</v>
      </c>
    </row>
    <row r="226" spans="3:10">
      <c r="C226">
        <f t="shared" si="19"/>
        <v>3</v>
      </c>
      <c r="D226">
        <f t="shared" si="15"/>
        <v>2030</v>
      </c>
      <c r="E226" t="str">
        <f t="shared" si="16"/>
        <v>2030:3</v>
      </c>
      <c r="F226" s="17" t="str">
        <f>calc_1e!H226</f>
        <v/>
      </c>
      <c r="G226">
        <f>IF(C226=12,SUMIF(calc_3b!$C$8:$C$33,D226,calc_3b!$F$8:$F$33),0)</f>
        <v>0</v>
      </c>
      <c r="H226" s="19">
        <f ca="1">calc_3a!K226</f>
        <v>96</v>
      </c>
      <c r="I226" s="19">
        <f t="shared" ca="1" si="17"/>
        <v>96</v>
      </c>
      <c r="J226" s="17">
        <f t="shared" ca="1" si="18"/>
        <v>118541</v>
      </c>
    </row>
    <row r="227" spans="3:10">
      <c r="C227">
        <f t="shared" si="19"/>
        <v>4</v>
      </c>
      <c r="D227">
        <f t="shared" si="15"/>
        <v>2030</v>
      </c>
      <c r="E227" t="str">
        <f t="shared" si="16"/>
        <v>2030:4</v>
      </c>
      <c r="F227" s="17" t="str">
        <f>calc_1e!H227</f>
        <v/>
      </c>
      <c r="G227">
        <f>IF(C227=12,SUMIF(calc_3b!$C$8:$C$33,D227,calc_3b!$F$8:$F$33),0)</f>
        <v>0</v>
      </c>
      <c r="H227" s="19">
        <f ca="1">calc_3a!K227</f>
        <v>95</v>
      </c>
      <c r="I227" s="19">
        <f t="shared" ca="1" si="17"/>
        <v>95</v>
      </c>
      <c r="J227" s="17">
        <f t="shared" ca="1" si="18"/>
        <v>118636</v>
      </c>
    </row>
    <row r="228" spans="3:10">
      <c r="C228">
        <f t="shared" si="19"/>
        <v>5</v>
      </c>
      <c r="D228">
        <f t="shared" si="15"/>
        <v>2030</v>
      </c>
      <c r="E228" t="str">
        <f t="shared" si="16"/>
        <v>2030:5</v>
      </c>
      <c r="F228" s="17" t="str">
        <f>calc_1e!H228</f>
        <v/>
      </c>
      <c r="G228">
        <f>IF(C228=12,SUMIF(calc_3b!$C$8:$C$33,D228,calc_3b!$F$8:$F$33),0)</f>
        <v>0</v>
      </c>
      <c r="H228" s="19">
        <f ca="1">calc_3a!K228</f>
        <v>96</v>
      </c>
      <c r="I228" s="19">
        <f t="shared" ca="1" si="17"/>
        <v>96</v>
      </c>
      <c r="J228" s="17">
        <f t="shared" ca="1" si="18"/>
        <v>118732</v>
      </c>
    </row>
    <row r="229" spans="3:10">
      <c r="C229">
        <f t="shared" si="19"/>
        <v>6</v>
      </c>
      <c r="D229">
        <f t="shared" si="15"/>
        <v>2030</v>
      </c>
      <c r="E229" t="str">
        <f t="shared" si="16"/>
        <v>2030:6</v>
      </c>
      <c r="F229" s="17" t="str">
        <f>calc_1e!H229</f>
        <v/>
      </c>
      <c r="G229">
        <f>IF(C229=12,SUMIF(calc_3b!$C$8:$C$33,D229,calc_3b!$F$8:$F$33),0)</f>
        <v>0</v>
      </c>
      <c r="H229" s="19">
        <f ca="1">calc_3a!K229</f>
        <v>123</v>
      </c>
      <c r="I229" s="19">
        <f t="shared" ca="1" si="17"/>
        <v>123</v>
      </c>
      <c r="J229" s="17">
        <f t="shared" ca="1" si="18"/>
        <v>118855</v>
      </c>
    </row>
    <row r="230" spans="3:10">
      <c r="C230">
        <f t="shared" si="19"/>
        <v>7</v>
      </c>
      <c r="D230">
        <f t="shared" si="15"/>
        <v>2030</v>
      </c>
      <c r="E230" t="str">
        <f t="shared" si="16"/>
        <v>2030:7</v>
      </c>
      <c r="F230" s="17" t="str">
        <f>calc_1e!H230</f>
        <v/>
      </c>
      <c r="G230">
        <f>IF(C230=12,SUMIF(calc_3b!$C$8:$C$33,D230,calc_3b!$F$8:$F$33),0)</f>
        <v>0</v>
      </c>
      <c r="H230" s="19">
        <f ca="1">calc_3a!K230</f>
        <v>90</v>
      </c>
      <c r="I230" s="19">
        <f t="shared" ca="1" si="17"/>
        <v>90</v>
      </c>
      <c r="J230" s="17">
        <f t="shared" ca="1" si="18"/>
        <v>118945</v>
      </c>
    </row>
    <row r="231" spans="3:10">
      <c r="C231">
        <f t="shared" si="19"/>
        <v>8</v>
      </c>
      <c r="D231">
        <f t="shared" si="15"/>
        <v>2030</v>
      </c>
      <c r="E231" t="str">
        <f t="shared" si="16"/>
        <v>2030:8</v>
      </c>
      <c r="F231" s="17" t="str">
        <f>calc_1e!H231</f>
        <v/>
      </c>
      <c r="G231">
        <f>IF(C231=12,SUMIF(calc_3b!$C$8:$C$33,D231,calc_3b!$F$8:$F$33),0)</f>
        <v>0</v>
      </c>
      <c r="H231" s="19">
        <f ca="1">calc_3a!K231</f>
        <v>70</v>
      </c>
      <c r="I231" s="19">
        <f t="shared" ca="1" si="17"/>
        <v>70</v>
      </c>
      <c r="J231" s="17">
        <f t="shared" ca="1" si="18"/>
        <v>119015</v>
      </c>
    </row>
    <row r="232" spans="3:10">
      <c r="C232">
        <f t="shared" si="19"/>
        <v>9</v>
      </c>
      <c r="D232">
        <f t="shared" si="15"/>
        <v>2030</v>
      </c>
      <c r="E232" t="str">
        <f t="shared" si="16"/>
        <v>2030:9</v>
      </c>
      <c r="F232" s="17" t="str">
        <f>calc_1e!H232</f>
        <v/>
      </c>
      <c r="G232">
        <f>IF(C232=12,SUMIF(calc_3b!$C$8:$C$33,D232,calc_3b!$F$8:$F$33),0)</f>
        <v>0</v>
      </c>
      <c r="H232" s="19">
        <f ca="1">calc_3a!K232</f>
        <v>1</v>
      </c>
      <c r="I232" s="19">
        <f t="shared" ca="1" si="17"/>
        <v>1</v>
      </c>
      <c r="J232" s="17">
        <f t="shared" ca="1" si="18"/>
        <v>119016</v>
      </c>
    </row>
    <row r="233" spans="3:10">
      <c r="C233">
        <f t="shared" si="19"/>
        <v>10</v>
      </c>
      <c r="D233">
        <f t="shared" si="15"/>
        <v>2030</v>
      </c>
      <c r="E233" t="str">
        <f t="shared" si="16"/>
        <v>2030:10</v>
      </c>
      <c r="F233" s="17" t="str">
        <f>calc_1e!H233</f>
        <v/>
      </c>
      <c r="G233">
        <f>IF(C233=12,SUMIF(calc_3b!$C$8:$C$33,D233,calc_3b!$F$8:$F$33),0)</f>
        <v>0</v>
      </c>
      <c r="H233" s="19">
        <f ca="1">calc_3a!K233</f>
        <v>10</v>
      </c>
      <c r="I233" s="19">
        <f t="shared" ca="1" si="17"/>
        <v>10</v>
      </c>
      <c r="J233" s="17">
        <f t="shared" ca="1" si="18"/>
        <v>119026</v>
      </c>
    </row>
    <row r="234" spans="3:10">
      <c r="C234">
        <f t="shared" si="19"/>
        <v>11</v>
      </c>
      <c r="D234">
        <f t="shared" si="15"/>
        <v>2030</v>
      </c>
      <c r="E234" t="str">
        <f t="shared" si="16"/>
        <v>2030:11</v>
      </c>
      <c r="F234" s="17" t="str">
        <f>calc_1e!H234</f>
        <v/>
      </c>
      <c r="G234">
        <f>IF(C234=12,SUMIF(calc_3b!$C$8:$C$33,D234,calc_3b!$F$8:$F$33),0)</f>
        <v>0</v>
      </c>
      <c r="H234" s="19">
        <f ca="1">calc_3a!K234</f>
        <v>33</v>
      </c>
      <c r="I234" s="19">
        <f t="shared" ca="1" si="17"/>
        <v>33</v>
      </c>
      <c r="J234" s="17">
        <f t="shared" ca="1" si="18"/>
        <v>119059</v>
      </c>
    </row>
    <row r="235" spans="3:10">
      <c r="C235">
        <f t="shared" si="19"/>
        <v>12</v>
      </c>
      <c r="D235">
        <f t="shared" si="15"/>
        <v>2030</v>
      </c>
      <c r="E235" t="str">
        <f t="shared" si="16"/>
        <v>2030:12</v>
      </c>
      <c r="F235" s="17" t="str">
        <f>calc_1e!H235</f>
        <v/>
      </c>
      <c r="G235">
        <f ca="1">IF(C235=12,SUMIF(calc_3b!$C$8:$C$33,D235,calc_3b!$F$8:$F$33),0)</f>
        <v>0</v>
      </c>
      <c r="H235" s="19">
        <f ca="1">calc_3a!K235</f>
        <v>42</v>
      </c>
      <c r="I235" s="19">
        <f t="shared" ca="1" si="17"/>
        <v>42</v>
      </c>
      <c r="J235" s="17">
        <f t="shared" ca="1" si="18"/>
        <v>119101</v>
      </c>
    </row>
    <row r="236" spans="3:10">
      <c r="C236">
        <f t="shared" si="19"/>
        <v>1</v>
      </c>
      <c r="D236">
        <f t="shared" si="15"/>
        <v>2031</v>
      </c>
      <c r="E236" t="str">
        <f t="shared" si="16"/>
        <v>2031:1</v>
      </c>
      <c r="F236" s="17" t="str">
        <f>calc_1e!H236</f>
        <v/>
      </c>
      <c r="G236">
        <f>IF(C236=12,SUMIF(calc_3b!$C$8:$C$33,D236,calc_3b!$F$8:$F$33),0)</f>
        <v>0</v>
      </c>
      <c r="H236" s="19">
        <f ca="1">calc_3a!K236</f>
        <v>116</v>
      </c>
      <c r="I236" s="19">
        <f t="shared" ca="1" si="17"/>
        <v>116</v>
      </c>
      <c r="J236" s="17">
        <f t="shared" ca="1" si="18"/>
        <v>119217</v>
      </c>
    </row>
    <row r="237" spans="3:10">
      <c r="C237">
        <f t="shared" si="19"/>
        <v>2</v>
      </c>
      <c r="D237">
        <f t="shared" si="15"/>
        <v>2031</v>
      </c>
      <c r="E237" t="str">
        <f t="shared" si="16"/>
        <v>2031:2</v>
      </c>
      <c r="F237" s="17" t="str">
        <f>calc_1e!H237</f>
        <v/>
      </c>
      <c r="G237">
        <f>IF(C237=12,SUMIF(calc_3b!$C$8:$C$33,D237,calc_3b!$F$8:$F$33),0)</f>
        <v>0</v>
      </c>
      <c r="H237" s="19">
        <f ca="1">calc_3a!K237</f>
        <v>104</v>
      </c>
      <c r="I237" s="19">
        <f t="shared" ca="1" si="17"/>
        <v>104</v>
      </c>
      <c r="J237" s="17">
        <f t="shared" ca="1" si="18"/>
        <v>119321</v>
      </c>
    </row>
    <row r="238" spans="3:10">
      <c r="C238">
        <f t="shared" si="19"/>
        <v>3</v>
      </c>
      <c r="D238">
        <f t="shared" si="15"/>
        <v>2031</v>
      </c>
      <c r="E238" t="str">
        <f t="shared" si="16"/>
        <v>2031:3</v>
      </c>
      <c r="F238" s="17" t="str">
        <f>calc_1e!H238</f>
        <v/>
      </c>
      <c r="G238">
        <f>IF(C238=12,SUMIF(calc_3b!$C$8:$C$33,D238,calc_3b!$F$8:$F$33),0)</f>
        <v>0</v>
      </c>
      <c r="H238" s="19">
        <f ca="1">calc_3a!K238</f>
        <v>91</v>
      </c>
      <c r="I238" s="19">
        <f t="shared" ca="1" si="17"/>
        <v>91</v>
      </c>
      <c r="J238" s="17">
        <f t="shared" ca="1" si="18"/>
        <v>119412</v>
      </c>
    </row>
    <row r="239" spans="3:10">
      <c r="C239">
        <f t="shared" si="19"/>
        <v>4</v>
      </c>
      <c r="D239">
        <f t="shared" si="15"/>
        <v>2031</v>
      </c>
      <c r="E239" t="str">
        <f t="shared" si="16"/>
        <v>2031:4</v>
      </c>
      <c r="F239" s="17" t="str">
        <f>calc_1e!H239</f>
        <v/>
      </c>
      <c r="G239">
        <f>IF(C239=12,SUMIF(calc_3b!$C$8:$C$33,D239,calc_3b!$F$8:$F$33),0)</f>
        <v>0</v>
      </c>
      <c r="H239" s="19">
        <f ca="1">calc_3a!K239</f>
        <v>90</v>
      </c>
      <c r="I239" s="19">
        <f t="shared" ca="1" si="17"/>
        <v>90</v>
      </c>
      <c r="J239" s="17">
        <f t="shared" ca="1" si="18"/>
        <v>119502</v>
      </c>
    </row>
    <row r="240" spans="3:10">
      <c r="C240">
        <f t="shared" si="19"/>
        <v>5</v>
      </c>
      <c r="D240">
        <f t="shared" si="15"/>
        <v>2031</v>
      </c>
      <c r="E240" t="str">
        <f t="shared" si="16"/>
        <v>2031:5</v>
      </c>
      <c r="F240" s="17" t="str">
        <f>calc_1e!H240</f>
        <v/>
      </c>
      <c r="G240">
        <f>IF(C240=12,SUMIF(calc_3b!$C$8:$C$33,D240,calc_3b!$F$8:$F$33),0)</f>
        <v>0</v>
      </c>
      <c r="H240" s="19">
        <f ca="1">calc_3a!K240</f>
        <v>91</v>
      </c>
      <c r="I240" s="19">
        <f t="shared" ca="1" si="17"/>
        <v>91</v>
      </c>
      <c r="J240" s="17">
        <f t="shared" ca="1" si="18"/>
        <v>119593</v>
      </c>
    </row>
    <row r="241" spans="3:10">
      <c r="C241">
        <f t="shared" si="19"/>
        <v>6</v>
      </c>
      <c r="D241">
        <f t="shared" si="15"/>
        <v>2031</v>
      </c>
      <c r="E241" t="str">
        <f t="shared" si="16"/>
        <v>2031:6</v>
      </c>
      <c r="F241" s="17" t="str">
        <f>calc_1e!H241</f>
        <v/>
      </c>
      <c r="G241">
        <f>IF(C241=12,SUMIF(calc_3b!$C$8:$C$33,D241,calc_3b!$F$8:$F$33),0)</f>
        <v>0</v>
      </c>
      <c r="H241" s="19">
        <f ca="1">calc_3a!K241</f>
        <v>116</v>
      </c>
      <c r="I241" s="19">
        <f t="shared" ca="1" si="17"/>
        <v>116</v>
      </c>
      <c r="J241" s="17">
        <f t="shared" ca="1" si="18"/>
        <v>119709</v>
      </c>
    </row>
    <row r="242" spans="3:10">
      <c r="C242">
        <f t="shared" si="19"/>
        <v>7</v>
      </c>
      <c r="D242">
        <f t="shared" si="15"/>
        <v>2031</v>
      </c>
      <c r="E242" t="str">
        <f t="shared" si="16"/>
        <v>2031:7</v>
      </c>
      <c r="F242" s="17" t="str">
        <f>calc_1e!H242</f>
        <v/>
      </c>
      <c r="G242">
        <f>IF(C242=12,SUMIF(calc_3b!$C$8:$C$33,D242,calc_3b!$F$8:$F$33),0)</f>
        <v>0</v>
      </c>
      <c r="H242" s="19">
        <f ca="1">calc_3a!K242</f>
        <v>85</v>
      </c>
      <c r="I242" s="19">
        <f t="shared" ca="1" si="17"/>
        <v>85</v>
      </c>
      <c r="J242" s="17">
        <f t="shared" ca="1" si="18"/>
        <v>119794</v>
      </c>
    </row>
    <row r="243" spans="3:10">
      <c r="C243">
        <f t="shared" si="19"/>
        <v>8</v>
      </c>
      <c r="D243">
        <f t="shared" si="15"/>
        <v>2031</v>
      </c>
      <c r="E243" t="str">
        <f t="shared" si="16"/>
        <v>2031:8</v>
      </c>
      <c r="F243" s="17" t="str">
        <f>calc_1e!H243</f>
        <v/>
      </c>
      <c r="G243">
        <f>IF(C243=12,SUMIF(calc_3b!$C$8:$C$33,D243,calc_3b!$F$8:$F$33),0)</f>
        <v>0</v>
      </c>
      <c r="H243" s="19">
        <f ca="1">calc_3a!K243</f>
        <v>66</v>
      </c>
      <c r="I243" s="19">
        <f t="shared" ca="1" si="17"/>
        <v>66</v>
      </c>
      <c r="J243" s="17">
        <f t="shared" ca="1" si="18"/>
        <v>119860</v>
      </c>
    </row>
    <row r="244" spans="3:10">
      <c r="C244">
        <f t="shared" si="19"/>
        <v>9</v>
      </c>
      <c r="D244">
        <f t="shared" si="15"/>
        <v>2031</v>
      </c>
      <c r="E244" t="str">
        <f t="shared" si="16"/>
        <v>2031:9</v>
      </c>
      <c r="F244" s="17" t="str">
        <f>calc_1e!H244</f>
        <v/>
      </c>
      <c r="G244">
        <f>IF(C244=12,SUMIF(calc_3b!$C$8:$C$33,D244,calc_3b!$F$8:$F$33),0)</f>
        <v>0</v>
      </c>
      <c r="H244" s="19">
        <f ca="1">calc_3a!K244</f>
        <v>1</v>
      </c>
      <c r="I244" s="19">
        <f t="shared" ca="1" si="17"/>
        <v>1</v>
      </c>
      <c r="J244" s="17">
        <f t="shared" ca="1" si="18"/>
        <v>119861</v>
      </c>
    </row>
    <row r="245" spans="3:10">
      <c r="C245">
        <f t="shared" si="19"/>
        <v>10</v>
      </c>
      <c r="D245">
        <f t="shared" si="15"/>
        <v>2031</v>
      </c>
      <c r="E245" t="str">
        <f t="shared" si="16"/>
        <v>2031:10</v>
      </c>
      <c r="F245" s="17" t="str">
        <f>calc_1e!H245</f>
        <v/>
      </c>
      <c r="G245">
        <f>IF(C245=12,SUMIF(calc_3b!$C$8:$C$33,D245,calc_3b!$F$8:$F$33),0)</f>
        <v>0</v>
      </c>
      <c r="H245" s="19">
        <f ca="1">calc_3a!K245</f>
        <v>10</v>
      </c>
      <c r="I245" s="19">
        <f t="shared" ca="1" si="17"/>
        <v>10</v>
      </c>
      <c r="J245" s="17">
        <f t="shared" ca="1" si="18"/>
        <v>119871</v>
      </c>
    </row>
    <row r="246" spans="3:10">
      <c r="C246">
        <f t="shared" si="19"/>
        <v>11</v>
      </c>
      <c r="D246">
        <f t="shared" si="15"/>
        <v>2031</v>
      </c>
      <c r="E246" t="str">
        <f t="shared" si="16"/>
        <v>2031:11</v>
      </c>
      <c r="F246" s="17" t="str">
        <f>calc_1e!H246</f>
        <v/>
      </c>
      <c r="G246">
        <f>IF(C246=12,SUMIF(calc_3b!$C$8:$C$33,D246,calc_3b!$F$8:$F$33),0)</f>
        <v>0</v>
      </c>
      <c r="H246" s="19">
        <f ca="1">calc_3a!K246</f>
        <v>31</v>
      </c>
      <c r="I246" s="19">
        <f t="shared" ca="1" si="17"/>
        <v>31</v>
      </c>
      <c r="J246" s="17">
        <f t="shared" ca="1" si="18"/>
        <v>119902</v>
      </c>
    </row>
    <row r="247" spans="3:10">
      <c r="C247">
        <f t="shared" si="19"/>
        <v>12</v>
      </c>
      <c r="D247">
        <f t="shared" si="15"/>
        <v>2031</v>
      </c>
      <c r="E247" t="str">
        <f t="shared" si="16"/>
        <v>2031:12</v>
      </c>
      <c r="F247" s="17" t="str">
        <f>calc_1e!H247</f>
        <v/>
      </c>
      <c r="G247">
        <f ca="1">IF(C247=12,SUMIF(calc_3b!$C$8:$C$33,D247,calc_3b!$F$8:$F$33),0)</f>
        <v>-2</v>
      </c>
      <c r="H247" s="19">
        <f ca="1">calc_3a!K247</f>
        <v>40</v>
      </c>
      <c r="I247" s="19">
        <f t="shared" ca="1" si="17"/>
        <v>38</v>
      </c>
      <c r="J247" s="17">
        <f t="shared" ca="1" si="18"/>
        <v>119940</v>
      </c>
    </row>
    <row r="248" spans="3:10">
      <c r="C248">
        <f t="shared" si="19"/>
        <v>1</v>
      </c>
      <c r="D248">
        <f t="shared" si="15"/>
        <v>2032</v>
      </c>
      <c r="E248" t="str">
        <f t="shared" si="16"/>
        <v>2032:1</v>
      </c>
      <c r="F248" s="17" t="str">
        <f>calc_1e!H248</f>
        <v/>
      </c>
      <c r="G248">
        <f>IF(C248=12,SUMIF(calc_3b!$C$8:$C$33,D248,calc_3b!$F$8:$F$33),0)</f>
        <v>0</v>
      </c>
      <c r="H248" s="19">
        <f ca="1">calc_3a!K248</f>
        <v>106</v>
      </c>
      <c r="I248" s="19">
        <f t="shared" ca="1" si="17"/>
        <v>106</v>
      </c>
      <c r="J248" s="17">
        <f t="shared" ca="1" si="18"/>
        <v>120046</v>
      </c>
    </row>
    <row r="249" spans="3:10">
      <c r="C249">
        <f t="shared" si="19"/>
        <v>2</v>
      </c>
      <c r="D249">
        <f t="shared" si="15"/>
        <v>2032</v>
      </c>
      <c r="E249" t="str">
        <f t="shared" si="16"/>
        <v>2032:2</v>
      </c>
      <c r="F249" s="17" t="str">
        <f>calc_1e!H249</f>
        <v/>
      </c>
      <c r="G249">
        <f>IF(C249=12,SUMIF(calc_3b!$C$8:$C$33,D249,calc_3b!$F$8:$F$33),0)</f>
        <v>0</v>
      </c>
      <c r="H249" s="19">
        <f ca="1">calc_3a!K249</f>
        <v>95</v>
      </c>
      <c r="I249" s="19">
        <f t="shared" ca="1" si="17"/>
        <v>95</v>
      </c>
      <c r="J249" s="17">
        <f t="shared" ca="1" si="18"/>
        <v>120141</v>
      </c>
    </row>
    <row r="250" spans="3:10">
      <c r="C250">
        <f t="shared" si="19"/>
        <v>3</v>
      </c>
      <c r="D250">
        <f t="shared" si="15"/>
        <v>2032</v>
      </c>
      <c r="E250" t="str">
        <f t="shared" si="16"/>
        <v>2032:3</v>
      </c>
      <c r="F250" s="17" t="str">
        <f>calc_1e!H250</f>
        <v/>
      </c>
      <c r="G250">
        <f>IF(C250=12,SUMIF(calc_3b!$C$8:$C$33,D250,calc_3b!$F$8:$F$33),0)</f>
        <v>0</v>
      </c>
      <c r="H250" s="19">
        <f ca="1">calc_3a!K250</f>
        <v>83</v>
      </c>
      <c r="I250" s="19">
        <f t="shared" ca="1" si="17"/>
        <v>83</v>
      </c>
      <c r="J250" s="17">
        <f t="shared" ca="1" si="18"/>
        <v>120224</v>
      </c>
    </row>
    <row r="251" spans="3:10">
      <c r="C251">
        <f t="shared" si="19"/>
        <v>4</v>
      </c>
      <c r="D251">
        <f t="shared" si="15"/>
        <v>2032</v>
      </c>
      <c r="E251" t="str">
        <f t="shared" si="16"/>
        <v>2032:4</v>
      </c>
      <c r="F251" s="17" t="str">
        <f>calc_1e!H251</f>
        <v/>
      </c>
      <c r="G251">
        <f>IF(C251=12,SUMIF(calc_3b!$C$8:$C$33,D251,calc_3b!$F$8:$F$33),0)</f>
        <v>0</v>
      </c>
      <c r="H251" s="19">
        <f ca="1">calc_3a!K251</f>
        <v>82</v>
      </c>
      <c r="I251" s="19">
        <f t="shared" ca="1" si="17"/>
        <v>82</v>
      </c>
      <c r="J251" s="17">
        <f t="shared" ca="1" si="18"/>
        <v>120306</v>
      </c>
    </row>
    <row r="252" spans="3:10">
      <c r="C252">
        <f t="shared" si="19"/>
        <v>5</v>
      </c>
      <c r="D252">
        <f t="shared" si="15"/>
        <v>2032</v>
      </c>
      <c r="E252" t="str">
        <f t="shared" si="16"/>
        <v>2032:5</v>
      </c>
      <c r="F252" s="17" t="str">
        <f>calc_1e!H252</f>
        <v/>
      </c>
      <c r="G252">
        <f>IF(C252=12,SUMIF(calc_3b!$C$8:$C$33,D252,calc_3b!$F$8:$F$33),0)</f>
        <v>0</v>
      </c>
      <c r="H252" s="19">
        <f ca="1">calc_3a!K252</f>
        <v>83</v>
      </c>
      <c r="I252" s="19">
        <f t="shared" ca="1" si="17"/>
        <v>83</v>
      </c>
      <c r="J252" s="17">
        <f t="shared" ca="1" si="18"/>
        <v>120389</v>
      </c>
    </row>
    <row r="253" spans="3:10">
      <c r="C253">
        <f t="shared" si="19"/>
        <v>6</v>
      </c>
      <c r="D253">
        <f t="shared" si="15"/>
        <v>2032</v>
      </c>
      <c r="E253" t="str">
        <f t="shared" si="16"/>
        <v>2032:6</v>
      </c>
      <c r="F253" s="17" t="str">
        <f>calc_1e!H253</f>
        <v/>
      </c>
      <c r="G253">
        <f>IF(C253=12,SUMIF(calc_3b!$C$8:$C$33,D253,calc_3b!$F$8:$F$33),0)</f>
        <v>0</v>
      </c>
      <c r="H253" s="19">
        <f ca="1">calc_3a!K253</f>
        <v>106</v>
      </c>
      <c r="I253" s="19">
        <f t="shared" ca="1" si="17"/>
        <v>106</v>
      </c>
      <c r="J253" s="17">
        <f t="shared" ca="1" si="18"/>
        <v>120495</v>
      </c>
    </row>
    <row r="254" spans="3:10">
      <c r="C254">
        <f t="shared" si="19"/>
        <v>7</v>
      </c>
      <c r="D254">
        <f t="shared" si="15"/>
        <v>2032</v>
      </c>
      <c r="E254" t="str">
        <f t="shared" si="16"/>
        <v>2032:7</v>
      </c>
      <c r="F254" s="17" t="str">
        <f>calc_1e!H254</f>
        <v/>
      </c>
      <c r="G254">
        <f>IF(C254=12,SUMIF(calc_3b!$C$8:$C$33,D254,calc_3b!$F$8:$F$33),0)</f>
        <v>0</v>
      </c>
      <c r="H254" s="19">
        <f ca="1">calc_3a!K254</f>
        <v>78</v>
      </c>
      <c r="I254" s="19">
        <f t="shared" ca="1" si="17"/>
        <v>78</v>
      </c>
      <c r="J254" s="17">
        <f t="shared" ca="1" si="18"/>
        <v>120573</v>
      </c>
    </row>
    <row r="255" spans="3:10">
      <c r="C255">
        <f t="shared" si="19"/>
        <v>8</v>
      </c>
      <c r="D255">
        <f t="shared" si="15"/>
        <v>2032</v>
      </c>
      <c r="E255" t="str">
        <f t="shared" si="16"/>
        <v>2032:8</v>
      </c>
      <c r="F255" s="17" t="str">
        <f>calc_1e!H255</f>
        <v/>
      </c>
      <c r="G255">
        <f>IF(C255=12,SUMIF(calc_3b!$C$8:$C$33,D255,calc_3b!$F$8:$F$33),0)</f>
        <v>0</v>
      </c>
      <c r="H255" s="19">
        <f ca="1">calc_3a!K255</f>
        <v>60</v>
      </c>
      <c r="I255" s="19">
        <f t="shared" ca="1" si="17"/>
        <v>60</v>
      </c>
      <c r="J255" s="17">
        <f t="shared" ca="1" si="18"/>
        <v>120633</v>
      </c>
    </row>
    <row r="256" spans="3:10">
      <c r="C256">
        <f t="shared" si="19"/>
        <v>9</v>
      </c>
      <c r="D256">
        <f t="shared" si="15"/>
        <v>2032</v>
      </c>
      <c r="E256" t="str">
        <f t="shared" si="16"/>
        <v>2032:9</v>
      </c>
      <c r="F256" s="17" t="str">
        <f>calc_1e!H256</f>
        <v/>
      </c>
      <c r="G256">
        <f>IF(C256=12,SUMIF(calc_3b!$C$8:$C$33,D256,calc_3b!$F$8:$F$33),0)</f>
        <v>0</v>
      </c>
      <c r="H256" s="19">
        <f ca="1">calc_3a!K256</f>
        <v>1</v>
      </c>
      <c r="I256" s="19">
        <f t="shared" ca="1" si="17"/>
        <v>1</v>
      </c>
      <c r="J256" s="17">
        <f t="shared" ca="1" si="18"/>
        <v>120634</v>
      </c>
    </row>
    <row r="257" spans="3:10">
      <c r="C257">
        <f t="shared" si="19"/>
        <v>10</v>
      </c>
      <c r="D257">
        <f t="shared" si="15"/>
        <v>2032</v>
      </c>
      <c r="E257" t="str">
        <f t="shared" si="16"/>
        <v>2032:10</v>
      </c>
      <c r="F257" s="17" t="str">
        <f>calc_1e!H257</f>
        <v/>
      </c>
      <c r="G257">
        <f>IF(C257=12,SUMIF(calc_3b!$C$8:$C$33,D257,calc_3b!$F$8:$F$33),0)</f>
        <v>0</v>
      </c>
      <c r="H257" s="19">
        <f ca="1">calc_3a!K257</f>
        <v>9</v>
      </c>
      <c r="I257" s="19">
        <f t="shared" ca="1" si="17"/>
        <v>9</v>
      </c>
      <c r="J257" s="17">
        <f t="shared" ca="1" si="18"/>
        <v>120643</v>
      </c>
    </row>
    <row r="258" spans="3:10">
      <c r="C258">
        <f t="shared" si="19"/>
        <v>11</v>
      </c>
      <c r="D258">
        <f t="shared" si="15"/>
        <v>2032</v>
      </c>
      <c r="E258" t="str">
        <f t="shared" si="16"/>
        <v>2032:11</v>
      </c>
      <c r="F258" s="17" t="str">
        <f>calc_1e!H258</f>
        <v/>
      </c>
      <c r="G258">
        <f>IF(C258=12,SUMIF(calc_3b!$C$8:$C$33,D258,calc_3b!$F$8:$F$33),0)</f>
        <v>0</v>
      </c>
      <c r="H258" s="19">
        <f ca="1">calc_3a!K258</f>
        <v>28</v>
      </c>
      <c r="I258" s="19">
        <f t="shared" ca="1" si="17"/>
        <v>28</v>
      </c>
      <c r="J258" s="17">
        <f t="shared" ca="1" si="18"/>
        <v>120671</v>
      </c>
    </row>
    <row r="259" spans="3:10">
      <c r="C259">
        <f t="shared" si="19"/>
        <v>12</v>
      </c>
      <c r="D259">
        <f t="shared" si="15"/>
        <v>2032</v>
      </c>
      <c r="E259" t="str">
        <f t="shared" si="16"/>
        <v>2032:12</v>
      </c>
      <c r="F259" s="17" t="str">
        <f>calc_1e!H259</f>
        <v/>
      </c>
      <c r="G259">
        <f ca="1">IF(C259=12,SUMIF(calc_3b!$C$8:$C$33,D259,calc_3b!$F$8:$F$33),0)</f>
        <v>2</v>
      </c>
      <c r="H259" s="19">
        <f ca="1">calc_3a!K259</f>
        <v>36</v>
      </c>
      <c r="I259" s="19">
        <f t="shared" ca="1" si="17"/>
        <v>38</v>
      </c>
      <c r="J259" s="17">
        <f t="shared" ca="1" si="18"/>
        <v>120709</v>
      </c>
    </row>
    <row r="260" spans="3:10">
      <c r="C260">
        <f t="shared" si="19"/>
        <v>1</v>
      </c>
      <c r="D260">
        <f t="shared" si="15"/>
        <v>2033</v>
      </c>
      <c r="E260" t="str">
        <f t="shared" si="16"/>
        <v>2033:1</v>
      </c>
      <c r="F260" s="17" t="str">
        <f>calc_1e!H260</f>
        <v/>
      </c>
      <c r="G260">
        <f>IF(C260=12,SUMIF(calc_3b!$C$8:$C$33,D260,calc_3b!$F$8:$F$33),0)</f>
        <v>0</v>
      </c>
      <c r="H260" s="19">
        <f ca="1">calc_3a!K260</f>
        <v>101</v>
      </c>
      <c r="I260" s="19">
        <f t="shared" ca="1" si="17"/>
        <v>101</v>
      </c>
      <c r="J260" s="17">
        <f t="shared" ca="1" si="18"/>
        <v>120810</v>
      </c>
    </row>
    <row r="261" spans="3:10">
      <c r="C261">
        <f t="shared" si="19"/>
        <v>2</v>
      </c>
      <c r="D261">
        <f t="shared" si="15"/>
        <v>2033</v>
      </c>
      <c r="E261" t="str">
        <f t="shared" si="16"/>
        <v>2033:2</v>
      </c>
      <c r="F261" s="17" t="str">
        <f>calc_1e!H261</f>
        <v/>
      </c>
      <c r="G261">
        <f>IF(C261=12,SUMIF(calc_3b!$C$8:$C$33,D261,calc_3b!$F$8:$F$33),0)</f>
        <v>0</v>
      </c>
      <c r="H261" s="19">
        <f ca="1">calc_3a!K261</f>
        <v>91</v>
      </c>
      <c r="I261" s="19">
        <f t="shared" ca="1" si="17"/>
        <v>91</v>
      </c>
      <c r="J261" s="17">
        <f t="shared" ca="1" si="18"/>
        <v>120901</v>
      </c>
    </row>
    <row r="262" spans="3:10">
      <c r="C262">
        <f t="shared" si="19"/>
        <v>3</v>
      </c>
      <c r="D262">
        <f t="shared" si="15"/>
        <v>2033</v>
      </c>
      <c r="E262" t="str">
        <f t="shared" si="16"/>
        <v>2033:3</v>
      </c>
      <c r="F262" s="17" t="str">
        <f>calc_1e!H262</f>
        <v/>
      </c>
      <c r="G262">
        <f>IF(C262=12,SUMIF(calc_3b!$C$8:$C$33,D262,calc_3b!$F$8:$F$33),0)</f>
        <v>0</v>
      </c>
      <c r="H262" s="19">
        <f ca="1">calc_3a!K262</f>
        <v>79</v>
      </c>
      <c r="I262" s="19">
        <f t="shared" ca="1" si="17"/>
        <v>79</v>
      </c>
      <c r="J262" s="17">
        <f t="shared" ca="1" si="18"/>
        <v>120980</v>
      </c>
    </row>
    <row r="263" spans="3:10">
      <c r="C263">
        <f t="shared" si="19"/>
        <v>4</v>
      </c>
      <c r="D263">
        <f t="shared" si="15"/>
        <v>2033</v>
      </c>
      <c r="E263" t="str">
        <f t="shared" si="16"/>
        <v>2033:4</v>
      </c>
      <c r="F263" s="17" t="str">
        <f>calc_1e!H263</f>
        <v/>
      </c>
      <c r="G263">
        <f>IF(C263=12,SUMIF(calc_3b!$C$8:$C$33,D263,calc_3b!$F$8:$F$33),0)</f>
        <v>0</v>
      </c>
      <c r="H263" s="19">
        <f ca="1">calc_3a!K263</f>
        <v>78</v>
      </c>
      <c r="I263" s="19">
        <f t="shared" ca="1" si="17"/>
        <v>78</v>
      </c>
      <c r="J263" s="17">
        <f t="shared" ca="1" si="18"/>
        <v>121058</v>
      </c>
    </row>
    <row r="264" spans="3:10">
      <c r="C264">
        <f t="shared" si="19"/>
        <v>5</v>
      </c>
      <c r="D264">
        <f t="shared" si="15"/>
        <v>2033</v>
      </c>
      <c r="E264" t="str">
        <f t="shared" si="16"/>
        <v>2033:5</v>
      </c>
      <c r="F264" s="17" t="str">
        <f>calc_1e!H264</f>
        <v/>
      </c>
      <c r="G264">
        <f>IF(C264=12,SUMIF(calc_3b!$C$8:$C$33,D264,calc_3b!$F$8:$F$33),0)</f>
        <v>0</v>
      </c>
      <c r="H264" s="19">
        <f ca="1">calc_3a!K264</f>
        <v>79</v>
      </c>
      <c r="I264" s="19">
        <f t="shared" ca="1" si="17"/>
        <v>79</v>
      </c>
      <c r="J264" s="17">
        <f t="shared" ca="1" si="18"/>
        <v>121137</v>
      </c>
    </row>
    <row r="265" spans="3:10">
      <c r="C265">
        <f t="shared" si="19"/>
        <v>6</v>
      </c>
      <c r="D265">
        <f t="shared" ref="D265:D319" si="20">IF(C265=1,D264+1,D264)</f>
        <v>2033</v>
      </c>
      <c r="E265" t="str">
        <f t="shared" ref="E265:E319" si="21">D265&amp;":"&amp;C265</f>
        <v>2033:6</v>
      </c>
      <c r="F265" s="17" t="str">
        <f>calc_1e!H265</f>
        <v/>
      </c>
      <c r="G265">
        <f>IF(C265=12,SUMIF(calc_3b!$C$8:$C$33,D265,calc_3b!$F$8:$F$33),0)</f>
        <v>0</v>
      </c>
      <c r="H265" s="19">
        <f ca="1">calc_3a!K265</f>
        <v>101</v>
      </c>
      <c r="I265" s="19">
        <f t="shared" ref="I265:I319" ca="1" si="22">IF(H265="","",H265+G265)</f>
        <v>101</v>
      </c>
      <c r="J265" s="17">
        <f t="shared" ref="J265:J319" ca="1" si="23">IF(F265&lt;&gt;"",F265,IF(F264&lt;&gt;"",F264+I265,J264+I265))</f>
        <v>121238</v>
      </c>
    </row>
    <row r="266" spans="3:10">
      <c r="C266">
        <f t="shared" ref="C266:C319" si="24">IF(C265=12,1,C265+1)</f>
        <v>7</v>
      </c>
      <c r="D266">
        <f t="shared" si="20"/>
        <v>2033</v>
      </c>
      <c r="E266" t="str">
        <f t="shared" si="21"/>
        <v>2033:7</v>
      </c>
      <c r="F266" s="17" t="str">
        <f>calc_1e!H266</f>
        <v/>
      </c>
      <c r="G266">
        <f>IF(C266=12,SUMIF(calc_3b!$C$8:$C$33,D266,calc_3b!$F$8:$F$33),0)</f>
        <v>0</v>
      </c>
      <c r="H266" s="19">
        <f ca="1">calc_3a!K266</f>
        <v>74</v>
      </c>
      <c r="I266" s="19">
        <f t="shared" ca="1" si="22"/>
        <v>74</v>
      </c>
      <c r="J266" s="17">
        <f t="shared" ca="1" si="23"/>
        <v>121312</v>
      </c>
    </row>
    <row r="267" spans="3:10">
      <c r="C267">
        <f t="shared" si="24"/>
        <v>8</v>
      </c>
      <c r="D267">
        <f t="shared" si="20"/>
        <v>2033</v>
      </c>
      <c r="E267" t="str">
        <f t="shared" si="21"/>
        <v>2033:8</v>
      </c>
      <c r="F267" s="17" t="str">
        <f>calc_1e!H267</f>
        <v/>
      </c>
      <c r="G267">
        <f>IF(C267=12,SUMIF(calc_3b!$C$8:$C$33,D267,calc_3b!$F$8:$F$33),0)</f>
        <v>0</v>
      </c>
      <c r="H267" s="19">
        <f ca="1">calc_3a!K267</f>
        <v>57</v>
      </c>
      <c r="I267" s="19">
        <f t="shared" ca="1" si="22"/>
        <v>57</v>
      </c>
      <c r="J267" s="17">
        <f t="shared" ca="1" si="23"/>
        <v>121369</v>
      </c>
    </row>
    <row r="268" spans="3:10">
      <c r="C268">
        <f t="shared" si="24"/>
        <v>9</v>
      </c>
      <c r="D268">
        <f t="shared" si="20"/>
        <v>2033</v>
      </c>
      <c r="E268" t="str">
        <f t="shared" si="21"/>
        <v>2033:9</v>
      </c>
      <c r="F268" s="17" t="str">
        <f>calc_1e!H268</f>
        <v/>
      </c>
      <c r="G268">
        <f>IF(C268=12,SUMIF(calc_3b!$C$8:$C$33,D268,calc_3b!$F$8:$F$33),0)</f>
        <v>0</v>
      </c>
      <c r="H268" s="19">
        <f ca="1">calc_3a!K268</f>
        <v>1</v>
      </c>
      <c r="I268" s="19">
        <f t="shared" ca="1" si="22"/>
        <v>1</v>
      </c>
      <c r="J268" s="17">
        <f t="shared" ca="1" si="23"/>
        <v>121370</v>
      </c>
    </row>
    <row r="269" spans="3:10">
      <c r="C269">
        <f t="shared" si="24"/>
        <v>10</v>
      </c>
      <c r="D269">
        <f t="shared" si="20"/>
        <v>2033</v>
      </c>
      <c r="E269" t="str">
        <f t="shared" si="21"/>
        <v>2033:10</v>
      </c>
      <c r="F269" s="17" t="str">
        <f>calc_1e!H269</f>
        <v/>
      </c>
      <c r="G269">
        <f>IF(C269=12,SUMIF(calc_3b!$C$8:$C$33,D269,calc_3b!$F$8:$F$33),0)</f>
        <v>0</v>
      </c>
      <c r="H269" s="19">
        <f ca="1">calc_3a!K269</f>
        <v>9</v>
      </c>
      <c r="I269" s="19">
        <f t="shared" ca="1" si="22"/>
        <v>9</v>
      </c>
      <c r="J269" s="17">
        <f t="shared" ca="1" si="23"/>
        <v>121379</v>
      </c>
    </row>
    <row r="270" spans="3:10">
      <c r="C270">
        <f t="shared" si="24"/>
        <v>11</v>
      </c>
      <c r="D270">
        <f t="shared" si="20"/>
        <v>2033</v>
      </c>
      <c r="E270" t="str">
        <f t="shared" si="21"/>
        <v>2033:11</v>
      </c>
      <c r="F270" s="17" t="str">
        <f>calc_1e!H270</f>
        <v/>
      </c>
      <c r="G270">
        <f>IF(C270=12,SUMIF(calc_3b!$C$8:$C$33,D270,calc_3b!$F$8:$F$33),0)</f>
        <v>0</v>
      </c>
      <c r="H270" s="19">
        <f ca="1">calc_3a!K270</f>
        <v>27</v>
      </c>
      <c r="I270" s="19">
        <f t="shared" ca="1" si="22"/>
        <v>27</v>
      </c>
      <c r="J270" s="17">
        <f t="shared" ca="1" si="23"/>
        <v>121406</v>
      </c>
    </row>
    <row r="271" spans="3:10">
      <c r="C271">
        <f t="shared" si="24"/>
        <v>12</v>
      </c>
      <c r="D271">
        <f t="shared" si="20"/>
        <v>2033</v>
      </c>
      <c r="E271" t="str">
        <f t="shared" si="21"/>
        <v>2033:12</v>
      </c>
      <c r="F271" s="17" t="str">
        <f>calc_1e!H271</f>
        <v/>
      </c>
      <c r="G271">
        <f ca="1">IF(C271=12,SUMIF(calc_3b!$C$8:$C$33,D271,calc_3b!$F$8:$F$33),0)</f>
        <v>1</v>
      </c>
      <c r="H271" s="19">
        <f ca="1">calc_3a!K271</f>
        <v>34</v>
      </c>
      <c r="I271" s="19">
        <f t="shared" ca="1" si="22"/>
        <v>35</v>
      </c>
      <c r="J271" s="17">
        <f t="shared" ca="1" si="23"/>
        <v>121441</v>
      </c>
    </row>
    <row r="272" spans="3:10">
      <c r="C272">
        <f t="shared" si="24"/>
        <v>1</v>
      </c>
      <c r="D272">
        <f t="shared" si="20"/>
        <v>2034</v>
      </c>
      <c r="E272" t="str">
        <f t="shared" si="21"/>
        <v>2034:1</v>
      </c>
      <c r="F272" s="17" t="str">
        <f>calc_1e!H272</f>
        <v/>
      </c>
      <c r="G272">
        <f>IF(C272=12,SUMIF(calc_3b!$C$8:$C$33,D272,calc_3b!$F$8:$F$33),0)</f>
        <v>0</v>
      </c>
      <c r="H272" s="19">
        <f ca="1">calc_3a!K272</f>
        <v>83</v>
      </c>
      <c r="I272" s="19">
        <f t="shared" ca="1" si="22"/>
        <v>83</v>
      </c>
      <c r="J272" s="17">
        <f t="shared" ca="1" si="23"/>
        <v>121524</v>
      </c>
    </row>
    <row r="273" spans="3:10">
      <c r="C273">
        <f t="shared" si="24"/>
        <v>2</v>
      </c>
      <c r="D273">
        <f t="shared" si="20"/>
        <v>2034</v>
      </c>
      <c r="E273" t="str">
        <f t="shared" si="21"/>
        <v>2034:2</v>
      </c>
      <c r="F273" s="17" t="str">
        <f>calc_1e!H273</f>
        <v/>
      </c>
      <c r="G273">
        <f>IF(C273=12,SUMIF(calc_3b!$C$8:$C$33,D273,calc_3b!$F$8:$F$33),0)</f>
        <v>0</v>
      </c>
      <c r="H273" s="19">
        <f ca="1">calc_3a!K273</f>
        <v>74</v>
      </c>
      <c r="I273" s="19">
        <f t="shared" ca="1" si="22"/>
        <v>74</v>
      </c>
      <c r="J273" s="17">
        <f t="shared" ca="1" si="23"/>
        <v>121598</v>
      </c>
    </row>
    <row r="274" spans="3:10">
      <c r="C274">
        <f t="shared" si="24"/>
        <v>3</v>
      </c>
      <c r="D274">
        <f t="shared" si="20"/>
        <v>2034</v>
      </c>
      <c r="E274" t="str">
        <f t="shared" si="21"/>
        <v>2034:3</v>
      </c>
      <c r="F274" s="17" t="str">
        <f>calc_1e!H274</f>
        <v/>
      </c>
      <c r="G274">
        <f>IF(C274=12,SUMIF(calc_3b!$C$8:$C$33,D274,calc_3b!$F$8:$F$33),0)</f>
        <v>0</v>
      </c>
      <c r="H274" s="19">
        <f ca="1">calc_3a!K274</f>
        <v>65</v>
      </c>
      <c r="I274" s="19">
        <f t="shared" ca="1" si="22"/>
        <v>65</v>
      </c>
      <c r="J274" s="17">
        <f t="shared" ca="1" si="23"/>
        <v>121663</v>
      </c>
    </row>
    <row r="275" spans="3:10">
      <c r="C275">
        <f t="shared" si="24"/>
        <v>4</v>
      </c>
      <c r="D275">
        <f t="shared" si="20"/>
        <v>2034</v>
      </c>
      <c r="E275" t="str">
        <f t="shared" si="21"/>
        <v>2034:4</v>
      </c>
      <c r="F275" s="17" t="str">
        <f>calc_1e!H275</f>
        <v/>
      </c>
      <c r="G275">
        <f>IF(C275=12,SUMIF(calc_3b!$C$8:$C$33,D275,calc_3b!$F$8:$F$33),0)</f>
        <v>0</v>
      </c>
      <c r="H275" s="19">
        <f ca="1">calc_3a!K275</f>
        <v>64</v>
      </c>
      <c r="I275" s="19">
        <f t="shared" ca="1" si="22"/>
        <v>64</v>
      </c>
      <c r="J275" s="17">
        <f t="shared" ca="1" si="23"/>
        <v>121727</v>
      </c>
    </row>
    <row r="276" spans="3:10">
      <c r="C276">
        <f t="shared" si="24"/>
        <v>5</v>
      </c>
      <c r="D276">
        <f t="shared" si="20"/>
        <v>2034</v>
      </c>
      <c r="E276" t="str">
        <f t="shared" si="21"/>
        <v>2034:5</v>
      </c>
      <c r="F276" s="17" t="str">
        <f>calc_1e!H276</f>
        <v/>
      </c>
      <c r="G276">
        <f>IF(C276=12,SUMIF(calc_3b!$C$8:$C$33,D276,calc_3b!$F$8:$F$33),0)</f>
        <v>0</v>
      </c>
      <c r="H276" s="19">
        <f ca="1">calc_3a!K276</f>
        <v>65</v>
      </c>
      <c r="I276" s="19">
        <f t="shared" ca="1" si="22"/>
        <v>65</v>
      </c>
      <c r="J276" s="17">
        <f t="shared" ca="1" si="23"/>
        <v>121792</v>
      </c>
    </row>
    <row r="277" spans="3:10">
      <c r="C277">
        <f t="shared" si="24"/>
        <v>6</v>
      </c>
      <c r="D277">
        <f t="shared" si="20"/>
        <v>2034</v>
      </c>
      <c r="E277" t="str">
        <f t="shared" si="21"/>
        <v>2034:6</v>
      </c>
      <c r="F277" s="17" t="str">
        <f>calc_1e!H277</f>
        <v/>
      </c>
      <c r="G277">
        <f>IF(C277=12,SUMIF(calc_3b!$C$8:$C$33,D277,calc_3b!$F$8:$F$33),0)</f>
        <v>0</v>
      </c>
      <c r="H277" s="19">
        <f ca="1">calc_3a!K277</f>
        <v>83</v>
      </c>
      <c r="I277" s="19">
        <f t="shared" ca="1" si="22"/>
        <v>83</v>
      </c>
      <c r="J277" s="17">
        <f t="shared" ca="1" si="23"/>
        <v>121875</v>
      </c>
    </row>
    <row r="278" spans="3:10">
      <c r="C278">
        <f t="shared" si="24"/>
        <v>7</v>
      </c>
      <c r="D278">
        <f t="shared" si="20"/>
        <v>2034</v>
      </c>
      <c r="E278" t="str">
        <f t="shared" si="21"/>
        <v>2034:7</v>
      </c>
      <c r="F278" s="17" t="str">
        <f>calc_1e!H278</f>
        <v/>
      </c>
      <c r="G278">
        <f>IF(C278=12,SUMIF(calc_3b!$C$8:$C$33,D278,calc_3b!$F$8:$F$33),0)</f>
        <v>0</v>
      </c>
      <c r="H278" s="19">
        <f ca="1">calc_3a!K278</f>
        <v>61</v>
      </c>
      <c r="I278" s="19">
        <f t="shared" ca="1" si="22"/>
        <v>61</v>
      </c>
      <c r="J278" s="17">
        <f t="shared" ca="1" si="23"/>
        <v>121936</v>
      </c>
    </row>
    <row r="279" spans="3:10">
      <c r="C279">
        <f t="shared" si="24"/>
        <v>8</v>
      </c>
      <c r="D279">
        <f t="shared" si="20"/>
        <v>2034</v>
      </c>
      <c r="E279" t="str">
        <f t="shared" si="21"/>
        <v>2034:8</v>
      </c>
      <c r="F279" s="17" t="str">
        <f>calc_1e!H279</f>
        <v/>
      </c>
      <c r="G279">
        <f>IF(C279=12,SUMIF(calc_3b!$C$8:$C$33,D279,calc_3b!$F$8:$F$33),0)</f>
        <v>0</v>
      </c>
      <c r="H279" s="19">
        <f ca="1">calc_3a!K279</f>
        <v>47</v>
      </c>
      <c r="I279" s="19">
        <f t="shared" ca="1" si="22"/>
        <v>47</v>
      </c>
      <c r="J279" s="17">
        <f t="shared" ca="1" si="23"/>
        <v>121983</v>
      </c>
    </row>
    <row r="280" spans="3:10">
      <c r="C280">
        <f t="shared" si="24"/>
        <v>9</v>
      </c>
      <c r="D280">
        <f t="shared" si="20"/>
        <v>2034</v>
      </c>
      <c r="E280" t="str">
        <f t="shared" si="21"/>
        <v>2034:9</v>
      </c>
      <c r="F280" s="17" t="str">
        <f>calc_1e!H280</f>
        <v/>
      </c>
      <c r="G280">
        <f>IF(C280=12,SUMIF(calc_3b!$C$8:$C$33,D280,calc_3b!$F$8:$F$33),0)</f>
        <v>0</v>
      </c>
      <c r="H280" s="19">
        <f ca="1">calc_3a!K280</f>
        <v>1</v>
      </c>
      <c r="I280" s="19">
        <f t="shared" ca="1" si="22"/>
        <v>1</v>
      </c>
      <c r="J280" s="17">
        <f t="shared" ca="1" si="23"/>
        <v>121984</v>
      </c>
    </row>
    <row r="281" spans="3:10">
      <c r="C281">
        <f t="shared" si="24"/>
        <v>10</v>
      </c>
      <c r="D281">
        <f t="shared" si="20"/>
        <v>2034</v>
      </c>
      <c r="E281" t="str">
        <f t="shared" si="21"/>
        <v>2034:10</v>
      </c>
      <c r="F281" s="17" t="str">
        <f>calc_1e!H281</f>
        <v/>
      </c>
      <c r="G281">
        <f>IF(C281=12,SUMIF(calc_3b!$C$8:$C$33,D281,calc_3b!$F$8:$F$33),0)</f>
        <v>0</v>
      </c>
      <c r="H281" s="19">
        <f ca="1">calc_3a!K281</f>
        <v>7</v>
      </c>
      <c r="I281" s="19">
        <f t="shared" ca="1" si="22"/>
        <v>7</v>
      </c>
      <c r="J281" s="17">
        <f t="shared" ca="1" si="23"/>
        <v>121991</v>
      </c>
    </row>
    <row r="282" spans="3:10">
      <c r="C282">
        <f t="shared" si="24"/>
        <v>11</v>
      </c>
      <c r="D282">
        <f t="shared" si="20"/>
        <v>2034</v>
      </c>
      <c r="E282" t="str">
        <f t="shared" si="21"/>
        <v>2034:11</v>
      </c>
      <c r="F282" s="17" t="str">
        <f>calc_1e!H282</f>
        <v/>
      </c>
      <c r="G282">
        <f>IF(C282=12,SUMIF(calc_3b!$C$8:$C$33,D282,calc_3b!$F$8:$F$33),0)</f>
        <v>0</v>
      </c>
      <c r="H282" s="19">
        <f ca="1">calc_3a!K282</f>
        <v>22</v>
      </c>
      <c r="I282" s="19">
        <f t="shared" ca="1" si="22"/>
        <v>22</v>
      </c>
      <c r="J282" s="17">
        <f t="shared" ca="1" si="23"/>
        <v>122013</v>
      </c>
    </row>
    <row r="283" spans="3:10">
      <c r="C283">
        <f t="shared" si="24"/>
        <v>12</v>
      </c>
      <c r="D283">
        <f t="shared" si="20"/>
        <v>2034</v>
      </c>
      <c r="E283" t="str">
        <f t="shared" si="21"/>
        <v>2034:12</v>
      </c>
      <c r="F283" s="17" t="str">
        <f>calc_1e!H283</f>
        <v/>
      </c>
      <c r="G283">
        <f ca="1">IF(C283=12,SUMIF(calc_3b!$C$8:$C$33,D283,calc_3b!$F$8:$F$33),0)</f>
        <v>0</v>
      </c>
      <c r="H283" s="19">
        <f ca="1">calc_3a!K283</f>
        <v>28</v>
      </c>
      <c r="I283" s="19">
        <f t="shared" ca="1" si="22"/>
        <v>28</v>
      </c>
      <c r="J283" s="17">
        <f t="shared" ca="1" si="23"/>
        <v>122041</v>
      </c>
    </row>
    <row r="284" spans="3:10">
      <c r="C284">
        <f t="shared" si="24"/>
        <v>1</v>
      </c>
      <c r="D284">
        <f t="shared" si="20"/>
        <v>2035</v>
      </c>
      <c r="E284" t="str">
        <f t="shared" si="21"/>
        <v>2035:1</v>
      </c>
      <c r="F284" s="17" t="str">
        <f>calc_1e!H284</f>
        <v/>
      </c>
      <c r="G284">
        <f>IF(C284=12,SUMIF(calc_3b!$C$8:$C$33,D284,calc_3b!$F$8:$F$33),0)</f>
        <v>0</v>
      </c>
      <c r="H284" s="19">
        <f ca="1">calc_3a!K284</f>
        <v>59</v>
      </c>
      <c r="I284" s="19">
        <f t="shared" ca="1" si="22"/>
        <v>59</v>
      </c>
      <c r="J284" s="17">
        <f t="shared" ca="1" si="23"/>
        <v>122100</v>
      </c>
    </row>
    <row r="285" spans="3:10">
      <c r="C285">
        <f t="shared" si="24"/>
        <v>2</v>
      </c>
      <c r="D285">
        <f t="shared" si="20"/>
        <v>2035</v>
      </c>
      <c r="E285" t="str">
        <f t="shared" si="21"/>
        <v>2035:2</v>
      </c>
      <c r="F285" s="17" t="str">
        <f>calc_1e!H285</f>
        <v/>
      </c>
      <c r="G285">
        <f>IF(C285=12,SUMIF(calc_3b!$C$8:$C$33,D285,calc_3b!$F$8:$F$33),0)</f>
        <v>0</v>
      </c>
      <c r="H285" s="19">
        <f ca="1">calc_3a!K285</f>
        <v>53</v>
      </c>
      <c r="I285" s="19">
        <f t="shared" ca="1" si="22"/>
        <v>53</v>
      </c>
      <c r="J285" s="17">
        <f t="shared" ca="1" si="23"/>
        <v>122153</v>
      </c>
    </row>
    <row r="286" spans="3:10">
      <c r="C286">
        <f t="shared" si="24"/>
        <v>3</v>
      </c>
      <c r="D286">
        <f t="shared" si="20"/>
        <v>2035</v>
      </c>
      <c r="E286" t="str">
        <f t="shared" si="21"/>
        <v>2035:3</v>
      </c>
      <c r="F286" s="17" t="str">
        <f>calc_1e!H286</f>
        <v/>
      </c>
      <c r="G286">
        <f>IF(C286=12,SUMIF(calc_3b!$C$8:$C$33,D286,calc_3b!$F$8:$F$33),0)</f>
        <v>0</v>
      </c>
      <c r="H286" s="19">
        <f ca="1">calc_3a!K286</f>
        <v>46</v>
      </c>
      <c r="I286" s="19">
        <f t="shared" ca="1" si="22"/>
        <v>46</v>
      </c>
      <c r="J286" s="17">
        <f t="shared" ca="1" si="23"/>
        <v>122199</v>
      </c>
    </row>
    <row r="287" spans="3:10">
      <c r="C287">
        <f t="shared" si="24"/>
        <v>4</v>
      </c>
      <c r="D287">
        <f t="shared" si="20"/>
        <v>2035</v>
      </c>
      <c r="E287" t="str">
        <f t="shared" si="21"/>
        <v>2035:4</v>
      </c>
      <c r="F287" s="17" t="str">
        <f>calc_1e!H287</f>
        <v/>
      </c>
      <c r="G287">
        <f>IF(C287=12,SUMIF(calc_3b!$C$8:$C$33,D287,calc_3b!$F$8:$F$33),0)</f>
        <v>0</v>
      </c>
      <c r="H287" s="19">
        <f ca="1">calc_3a!K287</f>
        <v>46</v>
      </c>
      <c r="I287" s="19">
        <f t="shared" ca="1" si="22"/>
        <v>46</v>
      </c>
      <c r="J287" s="17">
        <f t="shared" ca="1" si="23"/>
        <v>122245</v>
      </c>
    </row>
    <row r="288" spans="3:10">
      <c r="C288">
        <f t="shared" si="24"/>
        <v>5</v>
      </c>
      <c r="D288">
        <f t="shared" si="20"/>
        <v>2035</v>
      </c>
      <c r="E288" t="str">
        <f t="shared" si="21"/>
        <v>2035:5</v>
      </c>
      <c r="F288" s="17" t="str">
        <f>calc_1e!H288</f>
        <v/>
      </c>
      <c r="G288">
        <f>IF(C288=12,SUMIF(calc_3b!$C$8:$C$33,D288,calc_3b!$F$8:$F$33),0)</f>
        <v>0</v>
      </c>
      <c r="H288" s="19">
        <f ca="1">calc_3a!K288</f>
        <v>46</v>
      </c>
      <c r="I288" s="19">
        <f t="shared" ca="1" si="22"/>
        <v>46</v>
      </c>
      <c r="J288" s="17">
        <f t="shared" ca="1" si="23"/>
        <v>122291</v>
      </c>
    </row>
    <row r="289" spans="3:10">
      <c r="C289">
        <f t="shared" si="24"/>
        <v>6</v>
      </c>
      <c r="D289">
        <f t="shared" si="20"/>
        <v>2035</v>
      </c>
      <c r="E289" t="str">
        <f t="shared" si="21"/>
        <v>2035:6</v>
      </c>
      <c r="F289" s="17" t="str">
        <f>calc_1e!H289</f>
        <v/>
      </c>
      <c r="G289">
        <f>IF(C289=12,SUMIF(calc_3b!$C$8:$C$33,D289,calc_3b!$F$8:$F$33),0)</f>
        <v>0</v>
      </c>
      <c r="H289" s="19">
        <f ca="1">calc_3a!K289</f>
        <v>59</v>
      </c>
      <c r="I289" s="19">
        <f t="shared" ca="1" si="22"/>
        <v>59</v>
      </c>
      <c r="J289" s="17">
        <f t="shared" ca="1" si="23"/>
        <v>122350</v>
      </c>
    </row>
    <row r="290" spans="3:10">
      <c r="C290">
        <f t="shared" si="24"/>
        <v>7</v>
      </c>
      <c r="D290">
        <f t="shared" si="20"/>
        <v>2035</v>
      </c>
      <c r="E290" t="str">
        <f t="shared" si="21"/>
        <v>2035:7</v>
      </c>
      <c r="F290" s="17" t="str">
        <f>calc_1e!H290</f>
        <v/>
      </c>
      <c r="G290">
        <f>IF(C290=12,SUMIF(calc_3b!$C$8:$C$33,D290,calc_3b!$F$8:$F$33),0)</f>
        <v>0</v>
      </c>
      <c r="H290" s="19">
        <f ca="1">calc_3a!K290</f>
        <v>43</v>
      </c>
      <c r="I290" s="19">
        <f t="shared" ca="1" si="22"/>
        <v>43</v>
      </c>
      <c r="J290" s="17">
        <f t="shared" ca="1" si="23"/>
        <v>122393</v>
      </c>
    </row>
    <row r="291" spans="3:10">
      <c r="C291">
        <f t="shared" si="24"/>
        <v>8</v>
      </c>
      <c r="D291">
        <f t="shared" si="20"/>
        <v>2035</v>
      </c>
      <c r="E291" t="str">
        <f t="shared" si="21"/>
        <v>2035:8</v>
      </c>
      <c r="F291" s="17" t="str">
        <f>calc_1e!H291</f>
        <v/>
      </c>
      <c r="G291">
        <f>IF(C291=12,SUMIF(calc_3b!$C$8:$C$33,D291,calc_3b!$F$8:$F$33),0)</f>
        <v>0</v>
      </c>
      <c r="H291" s="19">
        <f ca="1">calc_3a!K291</f>
        <v>34</v>
      </c>
      <c r="I291" s="19">
        <f t="shared" ca="1" si="22"/>
        <v>34</v>
      </c>
      <c r="J291" s="17">
        <f t="shared" ca="1" si="23"/>
        <v>122427</v>
      </c>
    </row>
    <row r="292" spans="3:10">
      <c r="C292">
        <f t="shared" si="24"/>
        <v>9</v>
      </c>
      <c r="D292">
        <f t="shared" si="20"/>
        <v>2035</v>
      </c>
      <c r="E292" t="str">
        <f t="shared" si="21"/>
        <v>2035:9</v>
      </c>
      <c r="F292" s="17" t="str">
        <f>calc_1e!H292</f>
        <v/>
      </c>
      <c r="G292">
        <f>IF(C292=12,SUMIF(calc_3b!$C$8:$C$33,D292,calc_3b!$F$8:$F$33),0)</f>
        <v>0</v>
      </c>
      <c r="H292" s="19">
        <f ca="1">calc_3a!K292</f>
        <v>1</v>
      </c>
      <c r="I292" s="19">
        <f t="shared" ca="1" si="22"/>
        <v>1</v>
      </c>
      <c r="J292" s="17">
        <f t="shared" ca="1" si="23"/>
        <v>122428</v>
      </c>
    </row>
    <row r="293" spans="3:10">
      <c r="C293">
        <f t="shared" si="24"/>
        <v>10</v>
      </c>
      <c r="D293">
        <f t="shared" si="20"/>
        <v>2035</v>
      </c>
      <c r="E293" t="str">
        <f t="shared" si="21"/>
        <v>2035:10</v>
      </c>
      <c r="F293" s="17" t="str">
        <f>calc_1e!H293</f>
        <v/>
      </c>
      <c r="G293">
        <f>IF(C293=12,SUMIF(calc_3b!$C$8:$C$33,D293,calc_3b!$F$8:$F$33),0)</f>
        <v>0</v>
      </c>
      <c r="H293" s="19">
        <f ca="1">calc_3a!K293</f>
        <v>5</v>
      </c>
      <c r="I293" s="19">
        <f t="shared" ca="1" si="22"/>
        <v>5</v>
      </c>
      <c r="J293" s="17">
        <f t="shared" ca="1" si="23"/>
        <v>122433</v>
      </c>
    </row>
    <row r="294" spans="3:10">
      <c r="C294">
        <f t="shared" si="24"/>
        <v>11</v>
      </c>
      <c r="D294">
        <f t="shared" si="20"/>
        <v>2035</v>
      </c>
      <c r="E294" t="str">
        <f t="shared" si="21"/>
        <v>2035:11</v>
      </c>
      <c r="F294" s="17" t="str">
        <f>calc_1e!H294</f>
        <v/>
      </c>
      <c r="G294">
        <f>IF(C294=12,SUMIF(calc_3b!$C$8:$C$33,D294,calc_3b!$F$8:$F$33),0)</f>
        <v>0</v>
      </c>
      <c r="H294" s="19">
        <f ca="1">calc_3a!K294</f>
        <v>16</v>
      </c>
      <c r="I294" s="19">
        <f t="shared" ca="1" si="22"/>
        <v>16</v>
      </c>
      <c r="J294" s="17">
        <f t="shared" ca="1" si="23"/>
        <v>122449</v>
      </c>
    </row>
    <row r="295" spans="3:10">
      <c r="C295">
        <f t="shared" si="24"/>
        <v>12</v>
      </c>
      <c r="D295">
        <f t="shared" si="20"/>
        <v>2035</v>
      </c>
      <c r="E295" t="str">
        <f t="shared" si="21"/>
        <v>2035:12</v>
      </c>
      <c r="F295" s="17" t="str">
        <f>calc_1e!H295</f>
        <v/>
      </c>
      <c r="G295">
        <f ca="1">IF(C295=12,SUMIF(calc_3b!$C$8:$C$33,D295,calc_3b!$F$8:$F$33),0)</f>
        <v>0</v>
      </c>
      <c r="H295" s="19">
        <f ca="1">calc_3a!K295</f>
        <v>20</v>
      </c>
      <c r="I295" s="19">
        <f t="shared" ca="1" si="22"/>
        <v>20</v>
      </c>
      <c r="J295" s="17">
        <f t="shared" ca="1" si="23"/>
        <v>122469</v>
      </c>
    </row>
    <row r="296" spans="3:10">
      <c r="C296">
        <f t="shared" si="24"/>
        <v>1</v>
      </c>
      <c r="D296">
        <f t="shared" si="20"/>
        <v>2036</v>
      </c>
      <c r="E296" t="str">
        <f t="shared" si="21"/>
        <v>2036:1</v>
      </c>
      <c r="F296" s="17" t="str">
        <f>calc_1e!H296</f>
        <v/>
      </c>
      <c r="G296">
        <f>IF(C296=12,SUMIF(calc_3b!$C$8:$C$33,D296,calc_3b!$F$8:$F$33),0)</f>
        <v>0</v>
      </c>
      <c r="H296" s="19">
        <f ca="1">calc_3a!K296</f>
        <v>44</v>
      </c>
      <c r="I296" s="19">
        <f t="shared" ca="1" si="22"/>
        <v>44</v>
      </c>
      <c r="J296" s="17">
        <f t="shared" ca="1" si="23"/>
        <v>122513</v>
      </c>
    </row>
    <row r="297" spans="3:10">
      <c r="C297">
        <f t="shared" si="24"/>
        <v>2</v>
      </c>
      <c r="D297">
        <f t="shared" si="20"/>
        <v>2036</v>
      </c>
      <c r="E297" t="str">
        <f t="shared" si="21"/>
        <v>2036:2</v>
      </c>
      <c r="F297" s="17" t="str">
        <f>calc_1e!H297</f>
        <v/>
      </c>
      <c r="G297">
        <f>IF(C297=12,SUMIF(calc_3b!$C$8:$C$33,D297,calc_3b!$F$8:$F$33),0)</f>
        <v>0</v>
      </c>
      <c r="H297" s="19">
        <f ca="1">calc_3a!K297</f>
        <v>40</v>
      </c>
      <c r="I297" s="19">
        <f t="shared" ca="1" si="22"/>
        <v>40</v>
      </c>
      <c r="J297" s="17">
        <f t="shared" ca="1" si="23"/>
        <v>122553</v>
      </c>
    </row>
    <row r="298" spans="3:10">
      <c r="C298">
        <f t="shared" si="24"/>
        <v>3</v>
      </c>
      <c r="D298">
        <f t="shared" si="20"/>
        <v>2036</v>
      </c>
      <c r="E298" t="str">
        <f t="shared" si="21"/>
        <v>2036:3</v>
      </c>
      <c r="F298" s="17" t="str">
        <f>calc_1e!H298</f>
        <v/>
      </c>
      <c r="G298">
        <f>IF(C298=12,SUMIF(calc_3b!$C$8:$C$33,D298,calc_3b!$F$8:$F$33),0)</f>
        <v>0</v>
      </c>
      <c r="H298" s="19">
        <f ca="1">calc_3a!K298</f>
        <v>35</v>
      </c>
      <c r="I298" s="19">
        <f t="shared" ca="1" si="22"/>
        <v>35</v>
      </c>
      <c r="J298" s="17">
        <f t="shared" ca="1" si="23"/>
        <v>122588</v>
      </c>
    </row>
    <row r="299" spans="3:10">
      <c r="C299">
        <f t="shared" si="24"/>
        <v>4</v>
      </c>
      <c r="D299">
        <f t="shared" si="20"/>
        <v>2036</v>
      </c>
      <c r="E299" t="str">
        <f t="shared" si="21"/>
        <v>2036:4</v>
      </c>
      <c r="F299" s="17" t="str">
        <f>calc_1e!H299</f>
        <v/>
      </c>
      <c r="G299">
        <f>IF(C299=12,SUMIF(calc_3b!$C$8:$C$33,D299,calc_3b!$F$8:$F$33),0)</f>
        <v>0</v>
      </c>
      <c r="H299" s="19">
        <f ca="1">calc_3a!K299</f>
        <v>34</v>
      </c>
      <c r="I299" s="19">
        <f t="shared" ca="1" si="22"/>
        <v>34</v>
      </c>
      <c r="J299" s="17">
        <f t="shared" ca="1" si="23"/>
        <v>122622</v>
      </c>
    </row>
    <row r="300" spans="3:10">
      <c r="C300">
        <f t="shared" si="24"/>
        <v>5</v>
      </c>
      <c r="D300">
        <f t="shared" si="20"/>
        <v>2036</v>
      </c>
      <c r="E300" t="str">
        <f t="shared" si="21"/>
        <v>2036:5</v>
      </c>
      <c r="F300" s="17" t="str">
        <f>calc_1e!H300</f>
        <v/>
      </c>
      <c r="G300">
        <f>IF(C300=12,SUMIF(calc_3b!$C$8:$C$33,D300,calc_3b!$F$8:$F$33),0)</f>
        <v>0</v>
      </c>
      <c r="H300" s="19">
        <f ca="1">calc_3a!K300</f>
        <v>35</v>
      </c>
      <c r="I300" s="19">
        <f t="shared" ca="1" si="22"/>
        <v>35</v>
      </c>
      <c r="J300" s="17">
        <f t="shared" ca="1" si="23"/>
        <v>122657</v>
      </c>
    </row>
    <row r="301" spans="3:10">
      <c r="C301">
        <f t="shared" si="24"/>
        <v>6</v>
      </c>
      <c r="D301">
        <f t="shared" si="20"/>
        <v>2036</v>
      </c>
      <c r="E301" t="str">
        <f t="shared" si="21"/>
        <v>2036:6</v>
      </c>
      <c r="F301" s="17" t="str">
        <f>calc_1e!H301</f>
        <v/>
      </c>
      <c r="G301">
        <f>IF(C301=12,SUMIF(calc_3b!$C$8:$C$33,D301,calc_3b!$F$8:$F$33),0)</f>
        <v>0</v>
      </c>
      <c r="H301" s="19">
        <f ca="1">calc_3a!K301</f>
        <v>44</v>
      </c>
      <c r="I301" s="19">
        <f t="shared" ca="1" si="22"/>
        <v>44</v>
      </c>
      <c r="J301" s="17">
        <f t="shared" ca="1" si="23"/>
        <v>122701</v>
      </c>
    </row>
    <row r="302" spans="3:10">
      <c r="C302">
        <f t="shared" si="24"/>
        <v>7</v>
      </c>
      <c r="D302">
        <f t="shared" si="20"/>
        <v>2036</v>
      </c>
      <c r="E302" t="str">
        <f t="shared" si="21"/>
        <v>2036:7</v>
      </c>
      <c r="F302" s="17" t="str">
        <f>calc_1e!H302</f>
        <v/>
      </c>
      <c r="G302">
        <f>IF(C302=12,SUMIF(calc_3b!$C$8:$C$33,D302,calc_3b!$F$8:$F$33),0)</f>
        <v>0</v>
      </c>
      <c r="H302" s="19">
        <f ca="1">calc_3a!K302</f>
        <v>33</v>
      </c>
      <c r="I302" s="19">
        <f t="shared" ca="1" si="22"/>
        <v>33</v>
      </c>
      <c r="J302" s="17">
        <f t="shared" ca="1" si="23"/>
        <v>122734</v>
      </c>
    </row>
    <row r="303" spans="3:10">
      <c r="C303">
        <f t="shared" si="24"/>
        <v>8</v>
      </c>
      <c r="D303">
        <f t="shared" si="20"/>
        <v>2036</v>
      </c>
      <c r="E303" t="str">
        <f t="shared" si="21"/>
        <v>2036:8</v>
      </c>
      <c r="F303" s="17" t="str">
        <f>calc_1e!H303</f>
        <v/>
      </c>
      <c r="G303">
        <f>IF(C303=12,SUMIF(calc_3b!$C$8:$C$33,D303,calc_3b!$F$8:$F$33),0)</f>
        <v>0</v>
      </c>
      <c r="H303" s="19">
        <f ca="1">calc_3a!K303</f>
        <v>25</v>
      </c>
      <c r="I303" s="19">
        <f t="shared" ca="1" si="22"/>
        <v>25</v>
      </c>
      <c r="J303" s="17">
        <f t="shared" ca="1" si="23"/>
        <v>122759</v>
      </c>
    </row>
    <row r="304" spans="3:10">
      <c r="C304">
        <f t="shared" si="24"/>
        <v>9</v>
      </c>
      <c r="D304">
        <f t="shared" si="20"/>
        <v>2036</v>
      </c>
      <c r="E304" t="str">
        <f t="shared" si="21"/>
        <v>2036:9</v>
      </c>
      <c r="F304" s="17" t="str">
        <f>calc_1e!H304</f>
        <v/>
      </c>
      <c r="G304">
        <f>IF(C304=12,SUMIF(calc_3b!$C$8:$C$33,D304,calc_3b!$F$8:$F$33),0)</f>
        <v>0</v>
      </c>
      <c r="H304" s="19">
        <f ca="1">calc_3a!K304</f>
        <v>0</v>
      </c>
      <c r="I304" s="19">
        <f t="shared" ca="1" si="22"/>
        <v>0</v>
      </c>
      <c r="J304" s="17">
        <f t="shared" ca="1" si="23"/>
        <v>122759</v>
      </c>
    </row>
    <row r="305" spans="3:10">
      <c r="C305">
        <f t="shared" si="24"/>
        <v>10</v>
      </c>
      <c r="D305">
        <f t="shared" si="20"/>
        <v>2036</v>
      </c>
      <c r="E305" t="str">
        <f t="shared" si="21"/>
        <v>2036:10</v>
      </c>
      <c r="F305" s="17" t="str">
        <f>calc_1e!H305</f>
        <v/>
      </c>
      <c r="G305">
        <f>IF(C305=12,SUMIF(calc_3b!$C$8:$C$33,D305,calc_3b!$F$8:$F$33),0)</f>
        <v>0</v>
      </c>
      <c r="H305" s="19">
        <f ca="1">calc_3a!K305</f>
        <v>4</v>
      </c>
      <c r="I305" s="19">
        <f t="shared" ca="1" si="22"/>
        <v>4</v>
      </c>
      <c r="J305" s="17">
        <f t="shared" ca="1" si="23"/>
        <v>122763</v>
      </c>
    </row>
    <row r="306" spans="3:10">
      <c r="C306">
        <f t="shared" si="24"/>
        <v>11</v>
      </c>
      <c r="D306">
        <f t="shared" si="20"/>
        <v>2036</v>
      </c>
      <c r="E306" t="str">
        <f t="shared" si="21"/>
        <v>2036:11</v>
      </c>
      <c r="F306" s="17" t="str">
        <f>calc_1e!H306</f>
        <v/>
      </c>
      <c r="G306">
        <f>IF(C306=12,SUMIF(calc_3b!$C$8:$C$33,D306,calc_3b!$F$8:$F$33),0)</f>
        <v>0</v>
      </c>
      <c r="H306" s="19">
        <f ca="1">calc_3a!K306</f>
        <v>12</v>
      </c>
      <c r="I306" s="19">
        <f t="shared" ca="1" si="22"/>
        <v>12</v>
      </c>
      <c r="J306" s="17">
        <f t="shared" ca="1" si="23"/>
        <v>122775</v>
      </c>
    </row>
    <row r="307" spans="3:10">
      <c r="C307">
        <f t="shared" si="24"/>
        <v>12</v>
      </c>
      <c r="D307">
        <f t="shared" si="20"/>
        <v>2036</v>
      </c>
      <c r="E307" t="str">
        <f t="shared" si="21"/>
        <v>2036:12</v>
      </c>
      <c r="F307" s="17" t="str">
        <f>calc_1e!H307</f>
        <v/>
      </c>
      <c r="G307">
        <f ca="1">IF(C307=12,SUMIF(calc_3b!$C$8:$C$33,D307,calc_3b!$F$8:$F$33),0)</f>
        <v>0</v>
      </c>
      <c r="H307" s="19">
        <f ca="1">calc_3a!K307</f>
        <v>15</v>
      </c>
      <c r="I307" s="19">
        <f t="shared" ca="1" si="22"/>
        <v>15</v>
      </c>
      <c r="J307" s="17">
        <f t="shared" ca="1" si="23"/>
        <v>122790</v>
      </c>
    </row>
    <row r="308" spans="3:10">
      <c r="C308">
        <f t="shared" si="24"/>
        <v>1</v>
      </c>
      <c r="D308">
        <f t="shared" si="20"/>
        <v>2037</v>
      </c>
      <c r="E308" t="str">
        <f t="shared" si="21"/>
        <v>2037:1</v>
      </c>
      <c r="F308" s="17" t="str">
        <f>calc_1e!H308</f>
        <v/>
      </c>
      <c r="G308">
        <f>IF(C308=12,SUMIF(calc_3b!$C$8:$C$33,D308,calc_3b!$F$8:$F$33),0)</f>
        <v>0</v>
      </c>
      <c r="H308" s="19">
        <f ca="1">calc_3a!K308</f>
        <v>43</v>
      </c>
      <c r="I308" s="19">
        <f t="shared" ca="1" si="22"/>
        <v>43</v>
      </c>
      <c r="J308" s="17">
        <f t="shared" ca="1" si="23"/>
        <v>122833</v>
      </c>
    </row>
    <row r="309" spans="3:10">
      <c r="C309">
        <f t="shared" si="24"/>
        <v>2</v>
      </c>
      <c r="D309">
        <f t="shared" si="20"/>
        <v>2037</v>
      </c>
      <c r="E309" t="str">
        <f t="shared" si="21"/>
        <v>2037:2</v>
      </c>
      <c r="F309" s="17" t="str">
        <f>calc_1e!H309</f>
        <v/>
      </c>
      <c r="G309">
        <f>IF(C309=12,SUMIF(calc_3b!$C$8:$C$33,D309,calc_3b!$F$8:$F$33),0)</f>
        <v>0</v>
      </c>
      <c r="H309" s="19">
        <f ca="1">calc_3a!K309</f>
        <v>39</v>
      </c>
      <c r="I309" s="19">
        <f t="shared" ca="1" si="22"/>
        <v>39</v>
      </c>
      <c r="J309" s="17">
        <f t="shared" ca="1" si="23"/>
        <v>122872</v>
      </c>
    </row>
    <row r="310" spans="3:10">
      <c r="C310">
        <f t="shared" si="24"/>
        <v>3</v>
      </c>
      <c r="D310">
        <f t="shared" si="20"/>
        <v>2037</v>
      </c>
      <c r="E310" t="str">
        <f t="shared" si="21"/>
        <v>2037:3</v>
      </c>
      <c r="F310" s="17" t="str">
        <f>calc_1e!H310</f>
        <v/>
      </c>
      <c r="G310">
        <f>IF(C310=12,SUMIF(calc_3b!$C$8:$C$33,D310,calc_3b!$F$8:$F$33),0)</f>
        <v>0</v>
      </c>
      <c r="H310" s="19">
        <f ca="1">calc_3a!K310</f>
        <v>34</v>
      </c>
      <c r="I310" s="19">
        <f t="shared" ca="1" si="22"/>
        <v>34</v>
      </c>
      <c r="J310" s="17">
        <f t="shared" ca="1" si="23"/>
        <v>122906</v>
      </c>
    </row>
    <row r="311" spans="3:10">
      <c r="C311">
        <f t="shared" si="24"/>
        <v>4</v>
      </c>
      <c r="D311">
        <f t="shared" si="20"/>
        <v>2037</v>
      </c>
      <c r="E311" t="str">
        <f t="shared" si="21"/>
        <v>2037:4</v>
      </c>
      <c r="F311" s="17" t="str">
        <f>calc_1e!H311</f>
        <v/>
      </c>
      <c r="G311">
        <f>IF(C311=12,SUMIF(calc_3b!$C$8:$C$33,D311,calc_3b!$F$8:$F$33),0)</f>
        <v>0</v>
      </c>
      <c r="H311" s="19">
        <f ca="1">calc_3a!K311</f>
        <v>33</v>
      </c>
      <c r="I311" s="19">
        <f t="shared" ca="1" si="22"/>
        <v>33</v>
      </c>
      <c r="J311" s="17">
        <f t="shared" ca="1" si="23"/>
        <v>122939</v>
      </c>
    </row>
    <row r="312" spans="3:10">
      <c r="C312">
        <f t="shared" si="24"/>
        <v>5</v>
      </c>
      <c r="D312">
        <f t="shared" si="20"/>
        <v>2037</v>
      </c>
      <c r="E312" t="str">
        <f t="shared" si="21"/>
        <v>2037:5</v>
      </c>
      <c r="F312" s="17" t="str">
        <f>calc_1e!H312</f>
        <v/>
      </c>
      <c r="G312">
        <f>IF(C312=12,SUMIF(calc_3b!$C$8:$C$33,D312,calc_3b!$F$8:$F$33),0)</f>
        <v>0</v>
      </c>
      <c r="H312" s="19">
        <f ca="1">calc_3a!K312</f>
        <v>34</v>
      </c>
      <c r="I312" s="19">
        <f t="shared" ca="1" si="22"/>
        <v>34</v>
      </c>
      <c r="J312" s="17">
        <f t="shared" ca="1" si="23"/>
        <v>122973</v>
      </c>
    </row>
    <row r="313" spans="3:10">
      <c r="C313">
        <f t="shared" si="24"/>
        <v>6</v>
      </c>
      <c r="D313">
        <f t="shared" si="20"/>
        <v>2037</v>
      </c>
      <c r="E313" t="str">
        <f t="shared" si="21"/>
        <v>2037:6</v>
      </c>
      <c r="F313" s="17" t="str">
        <f>calc_1e!H313</f>
        <v/>
      </c>
      <c r="G313">
        <f>IF(C313=12,SUMIF(calc_3b!$C$8:$C$33,D313,calc_3b!$F$8:$F$33),0)</f>
        <v>0</v>
      </c>
      <c r="H313" s="19">
        <f ca="1">calc_3a!K313</f>
        <v>43</v>
      </c>
      <c r="I313" s="19">
        <f t="shared" ca="1" si="22"/>
        <v>43</v>
      </c>
      <c r="J313" s="17">
        <f t="shared" ca="1" si="23"/>
        <v>123016</v>
      </c>
    </row>
    <row r="314" spans="3:10">
      <c r="C314">
        <f t="shared" si="24"/>
        <v>7</v>
      </c>
      <c r="D314">
        <f t="shared" si="20"/>
        <v>2037</v>
      </c>
      <c r="E314" t="str">
        <f t="shared" si="21"/>
        <v>2037:7</v>
      </c>
      <c r="F314" s="17" t="str">
        <f>calc_1e!H314</f>
        <v/>
      </c>
      <c r="G314">
        <f>IF(C314=12,SUMIF(calc_3b!$C$8:$C$33,D314,calc_3b!$F$8:$F$33),0)</f>
        <v>0</v>
      </c>
      <c r="H314" s="19">
        <f ca="1">calc_3a!K314</f>
        <v>32</v>
      </c>
      <c r="I314" s="19">
        <f t="shared" ca="1" si="22"/>
        <v>32</v>
      </c>
      <c r="J314" s="17">
        <f t="shared" ca="1" si="23"/>
        <v>123048</v>
      </c>
    </row>
    <row r="315" spans="3:10">
      <c r="C315">
        <f t="shared" si="24"/>
        <v>8</v>
      </c>
      <c r="D315">
        <f t="shared" si="20"/>
        <v>2037</v>
      </c>
      <c r="E315" t="str">
        <f t="shared" si="21"/>
        <v>2037:8</v>
      </c>
      <c r="F315" s="17" t="str">
        <f>calc_1e!H315</f>
        <v/>
      </c>
      <c r="G315">
        <f>IF(C315=12,SUMIF(calc_3b!$C$8:$C$33,D315,calc_3b!$F$8:$F$33),0)</f>
        <v>0</v>
      </c>
      <c r="H315" s="19">
        <f ca="1">calc_3a!K315</f>
        <v>24</v>
      </c>
      <c r="I315" s="19">
        <f t="shared" ca="1" si="22"/>
        <v>24</v>
      </c>
      <c r="J315" s="17">
        <f t="shared" ca="1" si="23"/>
        <v>123072</v>
      </c>
    </row>
    <row r="316" spans="3:10">
      <c r="C316">
        <f t="shared" si="24"/>
        <v>9</v>
      </c>
      <c r="D316">
        <f t="shared" si="20"/>
        <v>2037</v>
      </c>
      <c r="E316" t="str">
        <f t="shared" si="21"/>
        <v>2037:9</v>
      </c>
      <c r="F316" s="17" t="str">
        <f>calc_1e!H316</f>
        <v/>
      </c>
      <c r="G316">
        <f>IF(C316=12,SUMIF(calc_3b!$C$8:$C$33,D316,calc_3b!$F$8:$F$33),0)</f>
        <v>0</v>
      </c>
      <c r="H316" s="19">
        <f ca="1">calc_3a!K316</f>
        <v>0</v>
      </c>
      <c r="I316" s="19">
        <f t="shared" ca="1" si="22"/>
        <v>0</v>
      </c>
      <c r="J316" s="17">
        <f t="shared" ca="1" si="23"/>
        <v>123072</v>
      </c>
    </row>
    <row r="317" spans="3:10">
      <c r="C317">
        <f t="shared" si="24"/>
        <v>10</v>
      </c>
      <c r="D317">
        <f t="shared" si="20"/>
        <v>2037</v>
      </c>
      <c r="E317" t="str">
        <f t="shared" si="21"/>
        <v>2037:10</v>
      </c>
      <c r="F317" s="17" t="str">
        <f>calc_1e!H317</f>
        <v/>
      </c>
      <c r="G317">
        <f>IF(C317=12,SUMIF(calc_3b!$C$8:$C$33,D317,calc_3b!$F$8:$F$33),0)</f>
        <v>0</v>
      </c>
      <c r="H317" s="19">
        <f ca="1">calc_3a!K317</f>
        <v>4</v>
      </c>
      <c r="I317" s="19">
        <f t="shared" ca="1" si="22"/>
        <v>4</v>
      </c>
      <c r="J317" s="17">
        <f t="shared" ca="1" si="23"/>
        <v>123076</v>
      </c>
    </row>
    <row r="318" spans="3:10">
      <c r="C318">
        <f t="shared" si="24"/>
        <v>11</v>
      </c>
      <c r="D318">
        <f t="shared" si="20"/>
        <v>2037</v>
      </c>
      <c r="E318" t="str">
        <f t="shared" si="21"/>
        <v>2037:11</v>
      </c>
      <c r="F318" s="17" t="str">
        <f>calc_1e!H318</f>
        <v/>
      </c>
      <c r="G318">
        <f>IF(C318=12,SUMIF(calc_3b!$C$8:$C$33,D318,calc_3b!$F$8:$F$33),0)</f>
        <v>0</v>
      </c>
      <c r="H318" s="19">
        <f ca="1">calc_3a!K318</f>
        <v>11</v>
      </c>
      <c r="I318" s="19">
        <f t="shared" ca="1" si="22"/>
        <v>11</v>
      </c>
      <c r="J318" s="17">
        <f t="shared" ca="1" si="23"/>
        <v>123087</v>
      </c>
    </row>
    <row r="319" spans="3:10">
      <c r="C319">
        <f t="shared" si="24"/>
        <v>12</v>
      </c>
      <c r="D319">
        <f t="shared" si="20"/>
        <v>2037</v>
      </c>
      <c r="E319" t="str">
        <f t="shared" si="21"/>
        <v>2037:12</v>
      </c>
      <c r="F319" s="17" t="str">
        <f>calc_1e!H319</f>
        <v/>
      </c>
      <c r="G319">
        <f ca="1">IF(C319=12,SUMIF(calc_3b!$C$8:$C$33,D319,calc_3b!$F$8:$F$33),0)</f>
        <v>-1</v>
      </c>
      <c r="H319" s="19">
        <f ca="1">calc_3a!K319</f>
        <v>15</v>
      </c>
      <c r="I319" s="19">
        <f t="shared" ca="1" si="22"/>
        <v>14</v>
      </c>
      <c r="J319" s="17">
        <f t="shared" ca="1" si="23"/>
        <v>123101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C2:L319"/>
  <sheetViews>
    <sheetView workbookViewId="0"/>
  </sheetViews>
  <sheetFormatPr defaultRowHeight="15"/>
  <cols>
    <col min="1" max="2" width="1.7109375" customWidth="1"/>
    <col min="3" max="3" width="6.7109375" customWidth="1"/>
    <col min="4" max="4" width="7.7109375" customWidth="1"/>
    <col min="8" max="8" width="1.7109375" customWidth="1"/>
    <col min="11" max="11" width="1.7109375" customWidth="1"/>
    <col min="12" max="12" width="28.28515625" bestFit="1" customWidth="1"/>
  </cols>
  <sheetData>
    <row r="2" spans="3:12">
      <c r="C2" s="14" t="s">
        <v>67</v>
      </c>
    </row>
    <row r="7" spans="3:12">
      <c r="C7" s="15" t="s">
        <v>20</v>
      </c>
      <c r="D7" s="15" t="s">
        <v>19</v>
      </c>
      <c r="E7" t="s">
        <v>62</v>
      </c>
      <c r="F7" t="s">
        <v>55</v>
      </c>
      <c r="G7" t="s">
        <v>63</v>
      </c>
      <c r="I7" t="s">
        <v>64</v>
      </c>
      <c r="J7" t="s">
        <v>65</v>
      </c>
      <c r="L7" s="10" t="s">
        <v>66</v>
      </c>
    </row>
    <row r="8" spans="3:12">
      <c r="C8">
        <v>1</v>
      </c>
      <c r="D8">
        <f>control!$D$4</f>
        <v>2012</v>
      </c>
      <c r="E8" s="17">
        <f>IF(input_1!D9="","",input_1!D9)</f>
        <v>1468</v>
      </c>
      <c r="F8">
        <f>IF(ISBLANK(input_7!E8),"",input_7!E8)</f>
        <v>29</v>
      </c>
      <c r="G8" s="21" t="str">
        <f>IF(ISBLANK(input_7!F8),"",input_7!F8)</f>
        <v/>
      </c>
      <c r="I8" s="17">
        <f>IF(E8&lt;&gt;"",E8,IF(E7&lt;&gt;"",E7+F8,I7+F8))</f>
        <v>1468</v>
      </c>
      <c r="J8" s="17">
        <f>IF(E8&lt;&gt;"",E8,IF(E7&lt;&gt;"",ROUND(E7*(1+G8),0),ROUND(J7*(1+G8),0)))</f>
        <v>1468</v>
      </c>
      <c r="L8" s="17">
        <f>IF(E8&lt;&gt;"",E8,IF(F8&lt;&gt;"",I8,J8))</f>
        <v>1468</v>
      </c>
    </row>
    <row r="9" spans="3:12">
      <c r="C9">
        <f>IF(C8=12,1,C8+1)</f>
        <v>2</v>
      </c>
      <c r="D9">
        <f t="shared" ref="D9:D72" si="0">IF(C9=1,D8+1,D8)</f>
        <v>2012</v>
      </c>
      <c r="E9" s="17">
        <f>IF(input_1!D10="","",input_1!D10)</f>
        <v>1487</v>
      </c>
      <c r="F9">
        <f>IF(ISBLANK(input_7!E9),"",input_7!E9)</f>
        <v>35</v>
      </c>
      <c r="G9" s="21" t="str">
        <f>IF(ISBLANK(input_7!F9),"",input_7!F9)</f>
        <v/>
      </c>
      <c r="I9" s="17">
        <f t="shared" ref="I9:I72" si="1">IF(E9&lt;&gt;"",E9,IF(E8&lt;&gt;"",E8+F9,I8+F9))</f>
        <v>1487</v>
      </c>
      <c r="J9" s="17">
        <f t="shared" ref="J9:J72" si="2">IF(E9&lt;&gt;"",E9,IF(E8&lt;&gt;"",ROUND(E8*(1+G9),0),ROUND(J8*(1+G9),0)))</f>
        <v>1487</v>
      </c>
      <c r="L9" s="17">
        <f t="shared" ref="L9:L72" si="3">IF(E9&lt;&gt;"",E9,IF(F9&lt;&gt;"",I9,J9))</f>
        <v>1487</v>
      </c>
    </row>
    <row r="10" spans="3:12">
      <c r="C10">
        <f t="shared" ref="C10:C73" si="4">IF(C9=12,1,C9+1)</f>
        <v>3</v>
      </c>
      <c r="D10">
        <f t="shared" si="0"/>
        <v>2012</v>
      </c>
      <c r="E10" s="17">
        <f>IF(input_1!D11="","",input_1!D11)</f>
        <v>1521</v>
      </c>
      <c r="F10">
        <f>IF(ISBLANK(input_7!E10),"",input_7!E10)</f>
        <v>24</v>
      </c>
      <c r="G10" s="21" t="str">
        <f>IF(ISBLANK(input_7!F10),"",input_7!F10)</f>
        <v/>
      </c>
      <c r="I10" s="17">
        <f t="shared" si="1"/>
        <v>1521</v>
      </c>
      <c r="J10" s="17">
        <f t="shared" si="2"/>
        <v>1521</v>
      </c>
      <c r="L10" s="17">
        <f t="shared" si="3"/>
        <v>1521</v>
      </c>
    </row>
    <row r="11" spans="3:12">
      <c r="C11">
        <f t="shared" si="4"/>
        <v>4</v>
      </c>
      <c r="D11">
        <f t="shared" si="0"/>
        <v>2012</v>
      </c>
      <c r="E11" s="17">
        <f>IF(input_1!D12="","",input_1!D12)</f>
        <v>1530</v>
      </c>
      <c r="F11">
        <f>IF(ISBLANK(input_7!E11),"",input_7!E11)</f>
        <v>47</v>
      </c>
      <c r="G11" s="21" t="str">
        <f>IF(ISBLANK(input_7!F11),"",input_7!F11)</f>
        <v/>
      </c>
      <c r="I11" s="17">
        <f t="shared" si="1"/>
        <v>1530</v>
      </c>
      <c r="J11" s="17">
        <f t="shared" si="2"/>
        <v>1530</v>
      </c>
      <c r="L11" s="17">
        <f t="shared" si="3"/>
        <v>1530</v>
      </c>
    </row>
    <row r="12" spans="3:12">
      <c r="C12">
        <f t="shared" si="4"/>
        <v>5</v>
      </c>
      <c r="D12">
        <f t="shared" si="0"/>
        <v>2012</v>
      </c>
      <c r="E12" s="17">
        <f>IF(input_1!D13="","",input_1!D13)</f>
        <v>1546</v>
      </c>
      <c r="F12">
        <f>IF(ISBLANK(input_7!E12),"",input_7!E12)</f>
        <v>40</v>
      </c>
      <c r="G12" s="21" t="str">
        <f>IF(ISBLANK(input_7!F12),"",input_7!F12)</f>
        <v/>
      </c>
      <c r="I12" s="17">
        <f t="shared" si="1"/>
        <v>1546</v>
      </c>
      <c r="J12" s="17">
        <f t="shared" si="2"/>
        <v>1546</v>
      </c>
      <c r="L12" s="17">
        <f t="shared" si="3"/>
        <v>1546</v>
      </c>
    </row>
    <row r="13" spans="3:12">
      <c r="C13">
        <f t="shared" si="4"/>
        <v>6</v>
      </c>
      <c r="D13">
        <f t="shared" si="0"/>
        <v>2012</v>
      </c>
      <c r="E13" s="17">
        <f>IF(input_1!D14="","",input_1!D14)</f>
        <v>1589</v>
      </c>
      <c r="F13">
        <f>IF(ISBLANK(input_7!E13),"",input_7!E13)</f>
        <v>47</v>
      </c>
      <c r="G13" s="21" t="str">
        <f>IF(ISBLANK(input_7!F13),"",input_7!F13)</f>
        <v/>
      </c>
      <c r="I13" s="17">
        <f t="shared" si="1"/>
        <v>1589</v>
      </c>
      <c r="J13" s="17">
        <f t="shared" si="2"/>
        <v>1589</v>
      </c>
      <c r="L13" s="17">
        <f t="shared" si="3"/>
        <v>1589</v>
      </c>
    </row>
    <row r="14" spans="3:12">
      <c r="C14">
        <f t="shared" si="4"/>
        <v>7</v>
      </c>
      <c r="D14">
        <f t="shared" si="0"/>
        <v>2012</v>
      </c>
      <c r="E14" s="17">
        <f>IF(input_1!D15="","",input_1!D15)</f>
        <v>1633</v>
      </c>
      <c r="F14">
        <f>IF(ISBLANK(input_7!E14),"",input_7!E14)</f>
        <v>54</v>
      </c>
      <c r="G14" s="21" t="str">
        <f>IF(ISBLANK(input_7!F14),"",input_7!F14)</f>
        <v/>
      </c>
      <c r="I14" s="17">
        <f t="shared" si="1"/>
        <v>1633</v>
      </c>
      <c r="J14" s="17">
        <f t="shared" si="2"/>
        <v>1633</v>
      </c>
      <c r="L14" s="17">
        <f t="shared" si="3"/>
        <v>1633</v>
      </c>
    </row>
    <row r="15" spans="3:12">
      <c r="C15">
        <f t="shared" si="4"/>
        <v>8</v>
      </c>
      <c r="D15">
        <f t="shared" si="0"/>
        <v>2012</v>
      </c>
      <c r="E15" s="17">
        <f>IF(input_1!D16="","",input_1!D16)</f>
        <v>1705</v>
      </c>
      <c r="F15">
        <f>IF(ISBLANK(input_7!E15),"",input_7!E15)</f>
        <v>67</v>
      </c>
      <c r="G15" s="21" t="str">
        <f>IF(ISBLANK(input_7!F15),"",input_7!F15)</f>
        <v/>
      </c>
      <c r="I15" s="17">
        <f t="shared" si="1"/>
        <v>1705</v>
      </c>
      <c r="J15" s="17">
        <f t="shared" si="2"/>
        <v>1705</v>
      </c>
      <c r="L15" s="17">
        <f t="shared" si="3"/>
        <v>1705</v>
      </c>
    </row>
    <row r="16" spans="3:12">
      <c r="C16">
        <f t="shared" si="4"/>
        <v>9</v>
      </c>
      <c r="D16">
        <f t="shared" si="0"/>
        <v>2012</v>
      </c>
      <c r="E16" s="17">
        <f>IF(input_1!D17="","",input_1!D17)</f>
        <v>1764</v>
      </c>
      <c r="F16">
        <f>IF(ISBLANK(input_7!E16),"",input_7!E16)</f>
        <v>55</v>
      </c>
      <c r="G16" s="21" t="str">
        <f>IF(ISBLANK(input_7!F16),"",input_7!F16)</f>
        <v/>
      </c>
      <c r="I16" s="17">
        <f t="shared" si="1"/>
        <v>1764</v>
      </c>
      <c r="J16" s="17">
        <f t="shared" si="2"/>
        <v>1764</v>
      </c>
      <c r="L16" s="17">
        <f t="shared" si="3"/>
        <v>1764</v>
      </c>
    </row>
    <row r="17" spans="3:12">
      <c r="C17">
        <f t="shared" si="4"/>
        <v>10</v>
      </c>
      <c r="D17">
        <f t="shared" si="0"/>
        <v>2012</v>
      </c>
      <c r="E17" s="17">
        <f>IF(input_1!D18="","",input_1!D18)</f>
        <v>1806</v>
      </c>
      <c r="F17">
        <f>IF(ISBLANK(input_7!E17),"",input_7!E17)</f>
        <v>56</v>
      </c>
      <c r="G17" s="21" t="str">
        <f>IF(ISBLANK(input_7!F17),"",input_7!F17)</f>
        <v/>
      </c>
      <c r="I17" s="17">
        <f t="shared" si="1"/>
        <v>1806</v>
      </c>
      <c r="J17" s="17">
        <f t="shared" si="2"/>
        <v>1806</v>
      </c>
      <c r="L17" s="17">
        <f t="shared" si="3"/>
        <v>1806</v>
      </c>
    </row>
    <row r="18" spans="3:12">
      <c r="C18">
        <f t="shared" si="4"/>
        <v>11</v>
      </c>
      <c r="D18">
        <f t="shared" si="0"/>
        <v>2012</v>
      </c>
      <c r="E18" s="17" t="str">
        <f>IF(input_1!D19="","",input_1!D19)</f>
        <v/>
      </c>
      <c r="F18">
        <f>IF(ISBLANK(input_7!E18),"",input_7!E18)</f>
        <v>42</v>
      </c>
      <c r="G18" s="21" t="str">
        <f>IF(ISBLANK(input_7!F18),"",input_7!F18)</f>
        <v/>
      </c>
      <c r="I18" s="17">
        <f t="shared" si="1"/>
        <v>1848</v>
      </c>
      <c r="J18" s="17" t="e">
        <f t="shared" si="2"/>
        <v>#VALUE!</v>
      </c>
      <c r="L18" s="17">
        <f t="shared" si="3"/>
        <v>1848</v>
      </c>
    </row>
    <row r="19" spans="3:12">
      <c r="C19">
        <f t="shared" si="4"/>
        <v>12</v>
      </c>
      <c r="D19">
        <f t="shared" si="0"/>
        <v>2012</v>
      </c>
      <c r="E19" s="17" t="str">
        <f>IF(input_1!D20="","",input_1!D20)</f>
        <v/>
      </c>
      <c r="F19">
        <f>IF(ISBLANK(input_7!E19),"",input_7!E19)</f>
        <v>35</v>
      </c>
      <c r="G19" s="21" t="str">
        <f>IF(ISBLANK(input_7!F19),"",input_7!F19)</f>
        <v/>
      </c>
      <c r="I19" s="17">
        <f t="shared" si="1"/>
        <v>1883</v>
      </c>
      <c r="J19" s="17" t="e">
        <f t="shared" si="2"/>
        <v>#VALUE!</v>
      </c>
      <c r="L19" s="17">
        <f t="shared" si="3"/>
        <v>1883</v>
      </c>
    </row>
    <row r="20" spans="3:12">
      <c r="C20">
        <f t="shared" si="4"/>
        <v>1</v>
      </c>
      <c r="D20">
        <f t="shared" si="0"/>
        <v>2013</v>
      </c>
      <c r="E20" s="17" t="str">
        <f>IF(input_1!D21="","",input_1!D21)</f>
        <v/>
      </c>
      <c r="F20">
        <f>IF(ISBLANK(input_7!E20),"",input_7!E20)</f>
        <v>8</v>
      </c>
      <c r="G20" s="21" t="str">
        <f>IF(ISBLANK(input_7!F20),"",input_7!F20)</f>
        <v/>
      </c>
      <c r="I20" s="17">
        <f t="shared" si="1"/>
        <v>1891</v>
      </c>
      <c r="J20" s="17" t="e">
        <f t="shared" si="2"/>
        <v>#VALUE!</v>
      </c>
      <c r="L20" s="17">
        <f t="shared" si="3"/>
        <v>1891</v>
      </c>
    </row>
    <row r="21" spans="3:12">
      <c r="C21">
        <f t="shared" si="4"/>
        <v>2</v>
      </c>
      <c r="D21">
        <f t="shared" si="0"/>
        <v>2013</v>
      </c>
      <c r="E21" s="17" t="str">
        <f>IF(input_1!D22="","",input_1!D22)</f>
        <v/>
      </c>
      <c r="F21">
        <f>IF(ISBLANK(input_7!E21),"",input_7!E21)</f>
        <v>9</v>
      </c>
      <c r="G21" s="21" t="str">
        <f>IF(ISBLANK(input_7!F21),"",input_7!F21)</f>
        <v/>
      </c>
      <c r="I21" s="17">
        <f t="shared" si="1"/>
        <v>1900</v>
      </c>
      <c r="J21" s="17" t="e">
        <f t="shared" si="2"/>
        <v>#VALUE!</v>
      </c>
      <c r="L21" s="17">
        <f t="shared" si="3"/>
        <v>1900</v>
      </c>
    </row>
    <row r="22" spans="3:12">
      <c r="C22">
        <f t="shared" si="4"/>
        <v>3</v>
      </c>
      <c r="D22">
        <f t="shared" si="0"/>
        <v>2013</v>
      </c>
      <c r="E22" s="17" t="str">
        <f>IF(input_1!D23="","",input_1!D23)</f>
        <v/>
      </c>
      <c r="F22">
        <f>IF(ISBLANK(input_7!E22),"",input_7!E22)</f>
        <v>6</v>
      </c>
      <c r="G22" s="21" t="str">
        <f>IF(ISBLANK(input_7!F22),"",input_7!F22)</f>
        <v/>
      </c>
      <c r="I22" s="17">
        <f t="shared" si="1"/>
        <v>1906</v>
      </c>
      <c r="J22" s="17" t="e">
        <f t="shared" si="2"/>
        <v>#VALUE!</v>
      </c>
      <c r="L22" s="17">
        <f t="shared" si="3"/>
        <v>1906</v>
      </c>
    </row>
    <row r="23" spans="3:12">
      <c r="C23">
        <f t="shared" si="4"/>
        <v>4</v>
      </c>
      <c r="D23">
        <f t="shared" si="0"/>
        <v>2013</v>
      </c>
      <c r="E23" s="17" t="str">
        <f>IF(input_1!D24="","",input_1!D24)</f>
        <v/>
      </c>
      <c r="F23">
        <f>IF(ISBLANK(input_7!E23),"",input_7!E23)</f>
        <v>12</v>
      </c>
      <c r="G23" s="21" t="str">
        <f>IF(ISBLANK(input_7!F23),"",input_7!F23)</f>
        <v/>
      </c>
      <c r="I23" s="17">
        <f t="shared" si="1"/>
        <v>1918</v>
      </c>
      <c r="J23" s="17" t="e">
        <f t="shared" si="2"/>
        <v>#VALUE!</v>
      </c>
      <c r="L23" s="17">
        <f t="shared" si="3"/>
        <v>1918</v>
      </c>
    </row>
    <row r="24" spans="3:12">
      <c r="C24">
        <f t="shared" si="4"/>
        <v>5</v>
      </c>
      <c r="D24">
        <f t="shared" si="0"/>
        <v>2013</v>
      </c>
      <c r="E24" s="17" t="str">
        <f>IF(input_1!D25="","",input_1!D25)</f>
        <v/>
      </c>
      <c r="F24">
        <f>IF(ISBLANK(input_7!E24),"",input_7!E24)</f>
        <v>11</v>
      </c>
      <c r="G24" s="21" t="str">
        <f>IF(ISBLANK(input_7!F24),"",input_7!F24)</f>
        <v/>
      </c>
      <c r="I24" s="17">
        <f t="shared" si="1"/>
        <v>1929</v>
      </c>
      <c r="J24" s="17" t="e">
        <f t="shared" si="2"/>
        <v>#VALUE!</v>
      </c>
      <c r="L24" s="17">
        <f t="shared" si="3"/>
        <v>1929</v>
      </c>
    </row>
    <row r="25" spans="3:12">
      <c r="C25">
        <f t="shared" si="4"/>
        <v>6</v>
      </c>
      <c r="D25">
        <f t="shared" si="0"/>
        <v>2013</v>
      </c>
      <c r="E25" s="17" t="str">
        <f>IF(input_1!D26="","",input_1!D26)</f>
        <v/>
      </c>
      <c r="F25">
        <f>IF(ISBLANK(input_7!E25),"",input_7!E25)</f>
        <v>12</v>
      </c>
      <c r="G25" s="21" t="str">
        <f>IF(ISBLANK(input_7!F25),"",input_7!F25)</f>
        <v/>
      </c>
      <c r="I25" s="17">
        <f t="shared" si="1"/>
        <v>1941</v>
      </c>
      <c r="J25" s="17" t="e">
        <f t="shared" si="2"/>
        <v>#VALUE!</v>
      </c>
      <c r="L25" s="17">
        <f t="shared" si="3"/>
        <v>1941</v>
      </c>
    </row>
    <row r="26" spans="3:12">
      <c r="C26">
        <f t="shared" si="4"/>
        <v>7</v>
      </c>
      <c r="D26">
        <f t="shared" si="0"/>
        <v>2013</v>
      </c>
      <c r="E26" s="17" t="str">
        <f>IF(input_1!D27="","",input_1!D27)</f>
        <v/>
      </c>
      <c r="F26">
        <f>IF(ISBLANK(input_7!E26),"",input_7!E26)</f>
        <v>14</v>
      </c>
      <c r="G26" s="21" t="str">
        <f>IF(ISBLANK(input_7!F26),"",input_7!F26)</f>
        <v/>
      </c>
      <c r="I26" s="17">
        <f t="shared" si="1"/>
        <v>1955</v>
      </c>
      <c r="J26" s="17" t="e">
        <f t="shared" si="2"/>
        <v>#VALUE!</v>
      </c>
      <c r="L26" s="17">
        <f t="shared" si="3"/>
        <v>1955</v>
      </c>
    </row>
    <row r="27" spans="3:12">
      <c r="C27">
        <f t="shared" si="4"/>
        <v>8</v>
      </c>
      <c r="D27">
        <f t="shared" si="0"/>
        <v>2013</v>
      </c>
      <c r="E27" s="17" t="str">
        <f>IF(input_1!D28="","",input_1!D28)</f>
        <v/>
      </c>
      <c r="F27">
        <f>IF(ISBLANK(input_7!E27),"",input_7!E27)</f>
        <v>18</v>
      </c>
      <c r="G27" s="21" t="str">
        <f>IF(ISBLANK(input_7!F27),"",input_7!F27)</f>
        <v/>
      </c>
      <c r="I27" s="17">
        <f t="shared" si="1"/>
        <v>1973</v>
      </c>
      <c r="J27" s="17" t="e">
        <f t="shared" si="2"/>
        <v>#VALUE!</v>
      </c>
      <c r="L27" s="17">
        <f t="shared" si="3"/>
        <v>1973</v>
      </c>
    </row>
    <row r="28" spans="3:12">
      <c r="C28">
        <f t="shared" si="4"/>
        <v>9</v>
      </c>
      <c r="D28">
        <f t="shared" si="0"/>
        <v>2013</v>
      </c>
      <c r="E28" s="17" t="str">
        <f>IF(input_1!D29="","",input_1!D29)</f>
        <v/>
      </c>
      <c r="F28">
        <f>IF(ISBLANK(input_7!E28),"",input_7!E28)</f>
        <v>15</v>
      </c>
      <c r="G28" s="21" t="str">
        <f>IF(ISBLANK(input_7!F28),"",input_7!F28)</f>
        <v/>
      </c>
      <c r="I28" s="17">
        <f t="shared" si="1"/>
        <v>1988</v>
      </c>
      <c r="J28" s="17" t="e">
        <f t="shared" si="2"/>
        <v>#VALUE!</v>
      </c>
      <c r="L28" s="17">
        <f t="shared" si="3"/>
        <v>1988</v>
      </c>
    </row>
    <row r="29" spans="3:12">
      <c r="C29">
        <f t="shared" si="4"/>
        <v>10</v>
      </c>
      <c r="D29">
        <f t="shared" si="0"/>
        <v>2013</v>
      </c>
      <c r="E29" s="17" t="str">
        <f>IF(input_1!D30="","",input_1!D30)</f>
        <v/>
      </c>
      <c r="F29">
        <f>IF(ISBLANK(input_7!E29),"",input_7!E29)</f>
        <v>15</v>
      </c>
      <c r="G29" s="21" t="str">
        <f>IF(ISBLANK(input_7!F29),"",input_7!F29)</f>
        <v/>
      </c>
      <c r="I29" s="17">
        <f t="shared" si="1"/>
        <v>2003</v>
      </c>
      <c r="J29" s="17" t="e">
        <f t="shared" si="2"/>
        <v>#VALUE!</v>
      </c>
      <c r="L29" s="17">
        <f t="shared" si="3"/>
        <v>2003</v>
      </c>
    </row>
    <row r="30" spans="3:12">
      <c r="C30">
        <f t="shared" si="4"/>
        <v>11</v>
      </c>
      <c r="D30">
        <f t="shared" si="0"/>
        <v>2013</v>
      </c>
      <c r="E30" s="17" t="str">
        <f>IF(input_1!D31="","",input_1!D31)</f>
        <v/>
      </c>
      <c r="F30">
        <f>IF(ISBLANK(input_7!E30),"",input_7!E30)</f>
        <v>11</v>
      </c>
      <c r="G30" s="21" t="str">
        <f>IF(ISBLANK(input_7!F30),"",input_7!F30)</f>
        <v/>
      </c>
      <c r="I30" s="17">
        <f t="shared" si="1"/>
        <v>2014</v>
      </c>
      <c r="J30" s="17" t="e">
        <f t="shared" si="2"/>
        <v>#VALUE!</v>
      </c>
      <c r="L30" s="17">
        <f t="shared" si="3"/>
        <v>2014</v>
      </c>
    </row>
    <row r="31" spans="3:12">
      <c r="C31">
        <f t="shared" si="4"/>
        <v>12</v>
      </c>
      <c r="D31">
        <f t="shared" si="0"/>
        <v>2013</v>
      </c>
      <c r="E31" s="17" t="str">
        <f>IF(input_1!D32="","",input_1!D32)</f>
        <v/>
      </c>
      <c r="F31">
        <f>IF(ISBLANK(input_7!E31),"",input_7!E31)</f>
        <v>9</v>
      </c>
      <c r="G31" s="21" t="str">
        <f>IF(ISBLANK(input_7!F31),"",input_7!F31)</f>
        <v/>
      </c>
      <c r="I31" s="17">
        <f t="shared" si="1"/>
        <v>2023</v>
      </c>
      <c r="J31" s="17" t="e">
        <f t="shared" si="2"/>
        <v>#VALUE!</v>
      </c>
      <c r="L31" s="17">
        <f t="shared" si="3"/>
        <v>2023</v>
      </c>
    </row>
    <row r="32" spans="3:12">
      <c r="C32">
        <f t="shared" si="4"/>
        <v>1</v>
      </c>
      <c r="D32">
        <f t="shared" si="0"/>
        <v>2014</v>
      </c>
      <c r="E32" s="17" t="str">
        <f>IF(input_1!D33="","",input_1!D33)</f>
        <v/>
      </c>
      <c r="F32">
        <f>IF(ISBLANK(input_7!E32),"",input_7!E32)</f>
        <v>11</v>
      </c>
      <c r="G32" s="21" t="str">
        <f>IF(ISBLANK(input_7!F32),"",input_7!F32)</f>
        <v/>
      </c>
      <c r="I32" s="17">
        <f t="shared" si="1"/>
        <v>2034</v>
      </c>
      <c r="J32" s="17" t="e">
        <f t="shared" si="2"/>
        <v>#VALUE!</v>
      </c>
      <c r="L32" s="17">
        <f t="shared" si="3"/>
        <v>2034</v>
      </c>
    </row>
    <row r="33" spans="3:12">
      <c r="C33">
        <f t="shared" si="4"/>
        <v>2</v>
      </c>
      <c r="D33">
        <f t="shared" si="0"/>
        <v>2014</v>
      </c>
      <c r="E33" s="17" t="str">
        <f>IF(input_1!D34="","",input_1!D34)</f>
        <v/>
      </c>
      <c r="F33">
        <f>IF(ISBLANK(input_7!E33),"",input_7!E33)</f>
        <v>13</v>
      </c>
      <c r="G33" s="21" t="str">
        <f>IF(ISBLANK(input_7!F33),"",input_7!F33)</f>
        <v/>
      </c>
      <c r="I33" s="17">
        <f t="shared" si="1"/>
        <v>2047</v>
      </c>
      <c r="J33" s="17" t="e">
        <f t="shared" si="2"/>
        <v>#VALUE!</v>
      </c>
      <c r="L33" s="17">
        <f t="shared" si="3"/>
        <v>2047</v>
      </c>
    </row>
    <row r="34" spans="3:12">
      <c r="C34">
        <f t="shared" si="4"/>
        <v>3</v>
      </c>
      <c r="D34">
        <f t="shared" si="0"/>
        <v>2014</v>
      </c>
      <c r="E34" s="17" t="str">
        <f>IF(input_1!D35="","",input_1!D35)</f>
        <v/>
      </c>
      <c r="F34">
        <f>IF(ISBLANK(input_7!E34),"",input_7!E34)</f>
        <v>9</v>
      </c>
      <c r="G34" s="21" t="str">
        <f>IF(ISBLANK(input_7!F34),"",input_7!F34)</f>
        <v/>
      </c>
      <c r="I34" s="17">
        <f t="shared" si="1"/>
        <v>2056</v>
      </c>
      <c r="J34" s="17" t="e">
        <f t="shared" si="2"/>
        <v>#VALUE!</v>
      </c>
      <c r="L34" s="17">
        <f t="shared" si="3"/>
        <v>2056</v>
      </c>
    </row>
    <row r="35" spans="3:12">
      <c r="C35">
        <f t="shared" si="4"/>
        <v>4</v>
      </c>
      <c r="D35">
        <f t="shared" si="0"/>
        <v>2014</v>
      </c>
      <c r="E35" s="17" t="str">
        <f>IF(input_1!D36="","",input_1!D36)</f>
        <v/>
      </c>
      <c r="F35">
        <f>IF(ISBLANK(input_7!E35),"",input_7!E35)</f>
        <v>18</v>
      </c>
      <c r="G35" s="21" t="str">
        <f>IF(ISBLANK(input_7!F35),"",input_7!F35)</f>
        <v/>
      </c>
      <c r="I35" s="17">
        <f t="shared" si="1"/>
        <v>2074</v>
      </c>
      <c r="J35" s="17" t="e">
        <f t="shared" si="2"/>
        <v>#VALUE!</v>
      </c>
      <c r="L35" s="17">
        <f t="shared" si="3"/>
        <v>2074</v>
      </c>
    </row>
    <row r="36" spans="3:12">
      <c r="C36">
        <f t="shared" si="4"/>
        <v>5</v>
      </c>
      <c r="D36">
        <f t="shared" si="0"/>
        <v>2014</v>
      </c>
      <c r="E36" s="17" t="str">
        <f>IF(input_1!D37="","",input_1!D37)</f>
        <v/>
      </c>
      <c r="F36">
        <f>IF(ISBLANK(input_7!E36),"",input_7!E36)</f>
        <v>15</v>
      </c>
      <c r="G36" s="21" t="str">
        <f>IF(ISBLANK(input_7!F36),"",input_7!F36)</f>
        <v/>
      </c>
      <c r="I36" s="17">
        <f t="shared" si="1"/>
        <v>2089</v>
      </c>
      <c r="J36" s="17" t="e">
        <f t="shared" si="2"/>
        <v>#VALUE!</v>
      </c>
      <c r="L36" s="17">
        <f t="shared" si="3"/>
        <v>2089</v>
      </c>
    </row>
    <row r="37" spans="3:12">
      <c r="C37">
        <f t="shared" si="4"/>
        <v>6</v>
      </c>
      <c r="D37">
        <f t="shared" si="0"/>
        <v>2014</v>
      </c>
      <c r="E37" s="17" t="str">
        <f>IF(input_1!D38="","",input_1!D38)</f>
        <v/>
      </c>
      <c r="F37">
        <f>IF(ISBLANK(input_7!E37),"",input_7!E37)</f>
        <v>18</v>
      </c>
      <c r="G37" s="21" t="str">
        <f>IF(ISBLANK(input_7!F37),"",input_7!F37)</f>
        <v/>
      </c>
      <c r="I37" s="17">
        <f t="shared" si="1"/>
        <v>2107</v>
      </c>
      <c r="J37" s="17" t="e">
        <f t="shared" si="2"/>
        <v>#VALUE!</v>
      </c>
      <c r="L37" s="17">
        <f t="shared" si="3"/>
        <v>2107</v>
      </c>
    </row>
    <row r="38" spans="3:12">
      <c r="C38">
        <f t="shared" si="4"/>
        <v>7</v>
      </c>
      <c r="D38">
        <f t="shared" si="0"/>
        <v>2014</v>
      </c>
      <c r="E38" s="17" t="str">
        <f>IF(input_1!D39="","",input_1!D39)</f>
        <v/>
      </c>
      <c r="F38">
        <f>IF(ISBLANK(input_7!E38),"",input_7!E38)</f>
        <v>21</v>
      </c>
      <c r="G38" s="21" t="str">
        <f>IF(ISBLANK(input_7!F38),"",input_7!F38)</f>
        <v/>
      </c>
      <c r="I38" s="17">
        <f t="shared" si="1"/>
        <v>2128</v>
      </c>
      <c r="J38" s="17" t="e">
        <f t="shared" si="2"/>
        <v>#VALUE!</v>
      </c>
      <c r="L38" s="17">
        <f t="shared" si="3"/>
        <v>2128</v>
      </c>
    </row>
    <row r="39" spans="3:12">
      <c r="C39">
        <f t="shared" si="4"/>
        <v>8</v>
      </c>
      <c r="D39">
        <f t="shared" si="0"/>
        <v>2014</v>
      </c>
      <c r="E39" s="17" t="str">
        <f>IF(input_1!D40="","",input_1!D40)</f>
        <v/>
      </c>
      <c r="F39">
        <f>IF(ISBLANK(input_7!E39),"",input_7!E39)</f>
        <v>25</v>
      </c>
      <c r="G39" s="21" t="str">
        <f>IF(ISBLANK(input_7!F39),"",input_7!F39)</f>
        <v/>
      </c>
      <c r="I39" s="17">
        <f t="shared" si="1"/>
        <v>2153</v>
      </c>
      <c r="J39" s="17" t="e">
        <f t="shared" si="2"/>
        <v>#VALUE!</v>
      </c>
      <c r="L39" s="17">
        <f t="shared" si="3"/>
        <v>2153</v>
      </c>
    </row>
    <row r="40" spans="3:12">
      <c r="C40">
        <f t="shared" si="4"/>
        <v>9</v>
      </c>
      <c r="D40">
        <f t="shared" si="0"/>
        <v>2014</v>
      </c>
      <c r="E40" s="17" t="str">
        <f>IF(input_1!D41="","",input_1!D41)</f>
        <v/>
      </c>
      <c r="F40">
        <f>IF(ISBLANK(input_7!E40),"",input_7!E40)</f>
        <v>21</v>
      </c>
      <c r="G40" s="21" t="str">
        <f>IF(ISBLANK(input_7!F40),"",input_7!F40)</f>
        <v/>
      </c>
      <c r="I40" s="17">
        <f t="shared" si="1"/>
        <v>2174</v>
      </c>
      <c r="J40" s="17" t="e">
        <f t="shared" si="2"/>
        <v>#VALUE!</v>
      </c>
      <c r="L40" s="17">
        <f t="shared" si="3"/>
        <v>2174</v>
      </c>
    </row>
    <row r="41" spans="3:12">
      <c r="C41">
        <f t="shared" si="4"/>
        <v>10</v>
      </c>
      <c r="D41">
        <f t="shared" si="0"/>
        <v>2014</v>
      </c>
      <c r="E41" s="17" t="str">
        <f>IF(input_1!D42="","",input_1!D42)</f>
        <v/>
      </c>
      <c r="F41">
        <f>IF(ISBLANK(input_7!E41),"",input_7!E41)</f>
        <v>21</v>
      </c>
      <c r="G41" s="21" t="str">
        <f>IF(ISBLANK(input_7!F41),"",input_7!F41)</f>
        <v/>
      </c>
      <c r="I41" s="17">
        <f t="shared" si="1"/>
        <v>2195</v>
      </c>
      <c r="J41" s="17" t="e">
        <f t="shared" si="2"/>
        <v>#VALUE!</v>
      </c>
      <c r="L41" s="17">
        <f t="shared" si="3"/>
        <v>2195</v>
      </c>
    </row>
    <row r="42" spans="3:12">
      <c r="C42">
        <f t="shared" si="4"/>
        <v>11</v>
      </c>
      <c r="D42">
        <f t="shared" si="0"/>
        <v>2014</v>
      </c>
      <c r="E42" s="17" t="str">
        <f>IF(input_1!D43="","",input_1!D43)</f>
        <v/>
      </c>
      <c r="F42">
        <f>IF(ISBLANK(input_7!E42),"",input_7!E42)</f>
        <v>16</v>
      </c>
      <c r="G42" s="21" t="str">
        <f>IF(ISBLANK(input_7!F42),"",input_7!F42)</f>
        <v/>
      </c>
      <c r="I42" s="17">
        <f t="shared" si="1"/>
        <v>2211</v>
      </c>
      <c r="J42" s="17" t="e">
        <f t="shared" si="2"/>
        <v>#VALUE!</v>
      </c>
      <c r="L42" s="17">
        <f t="shared" si="3"/>
        <v>2211</v>
      </c>
    </row>
    <row r="43" spans="3:12">
      <c r="C43">
        <f t="shared" si="4"/>
        <v>12</v>
      </c>
      <c r="D43">
        <f t="shared" si="0"/>
        <v>2014</v>
      </c>
      <c r="E43" s="17" t="str">
        <f>IF(input_1!D44="","",input_1!D44)</f>
        <v/>
      </c>
      <c r="F43">
        <f>IF(ISBLANK(input_7!E43),"",input_7!E43)</f>
        <v>13</v>
      </c>
      <c r="G43" s="21" t="str">
        <f>IF(ISBLANK(input_7!F43),"",input_7!F43)</f>
        <v/>
      </c>
      <c r="I43" s="17">
        <f t="shared" si="1"/>
        <v>2224</v>
      </c>
      <c r="J43" s="17" t="e">
        <f t="shared" si="2"/>
        <v>#VALUE!</v>
      </c>
      <c r="L43" s="17">
        <f t="shared" si="3"/>
        <v>2224</v>
      </c>
    </row>
    <row r="44" spans="3:12">
      <c r="C44">
        <f t="shared" si="4"/>
        <v>1</v>
      </c>
      <c r="D44">
        <f t="shared" si="0"/>
        <v>2015</v>
      </c>
      <c r="E44" s="17" t="str">
        <f>IF(input_1!D45="","",input_1!D45)</f>
        <v/>
      </c>
      <c r="F44">
        <f>IF(ISBLANK(input_7!E44),"",input_7!E44)</f>
        <v>14</v>
      </c>
      <c r="G44" s="21" t="str">
        <f>IF(ISBLANK(input_7!F44),"",input_7!F44)</f>
        <v/>
      </c>
      <c r="I44" s="17">
        <f t="shared" si="1"/>
        <v>2238</v>
      </c>
      <c r="J44" s="17" t="e">
        <f t="shared" si="2"/>
        <v>#VALUE!</v>
      </c>
      <c r="L44" s="17">
        <f t="shared" si="3"/>
        <v>2238</v>
      </c>
    </row>
    <row r="45" spans="3:12">
      <c r="C45">
        <f t="shared" si="4"/>
        <v>2</v>
      </c>
      <c r="D45">
        <f t="shared" si="0"/>
        <v>2015</v>
      </c>
      <c r="E45" s="17" t="str">
        <f>IF(input_1!D46="","",input_1!D46)</f>
        <v/>
      </c>
      <c r="F45">
        <f>IF(ISBLANK(input_7!E45),"",input_7!E45)</f>
        <v>16</v>
      </c>
      <c r="G45" s="21" t="str">
        <f>IF(ISBLANK(input_7!F45),"",input_7!F45)</f>
        <v/>
      </c>
      <c r="I45" s="17">
        <f t="shared" si="1"/>
        <v>2254</v>
      </c>
      <c r="J45" s="17" t="e">
        <f t="shared" si="2"/>
        <v>#VALUE!</v>
      </c>
      <c r="L45" s="17">
        <f t="shared" si="3"/>
        <v>2254</v>
      </c>
    </row>
    <row r="46" spans="3:12">
      <c r="C46">
        <f t="shared" si="4"/>
        <v>3</v>
      </c>
      <c r="D46">
        <f t="shared" si="0"/>
        <v>2015</v>
      </c>
      <c r="E46" s="17" t="str">
        <f>IF(input_1!D47="","",input_1!D47)</f>
        <v/>
      </c>
      <c r="F46">
        <f>IF(ISBLANK(input_7!E46),"",input_7!E46)</f>
        <v>11</v>
      </c>
      <c r="G46" s="21" t="str">
        <f>IF(ISBLANK(input_7!F46),"",input_7!F46)</f>
        <v/>
      </c>
      <c r="I46" s="17">
        <f t="shared" si="1"/>
        <v>2265</v>
      </c>
      <c r="J46" s="17" t="e">
        <f t="shared" si="2"/>
        <v>#VALUE!</v>
      </c>
      <c r="L46" s="17">
        <f t="shared" si="3"/>
        <v>2265</v>
      </c>
    </row>
    <row r="47" spans="3:12">
      <c r="C47">
        <f t="shared" si="4"/>
        <v>4</v>
      </c>
      <c r="D47">
        <f t="shared" si="0"/>
        <v>2015</v>
      </c>
      <c r="E47" s="17" t="str">
        <f>IF(input_1!D48="","",input_1!D48)</f>
        <v/>
      </c>
      <c r="F47">
        <f>IF(ISBLANK(input_7!E47),"",input_7!E47)</f>
        <v>22</v>
      </c>
      <c r="G47" s="21" t="str">
        <f>IF(ISBLANK(input_7!F47),"",input_7!F47)</f>
        <v/>
      </c>
      <c r="I47" s="17">
        <f t="shared" si="1"/>
        <v>2287</v>
      </c>
      <c r="J47" s="17" t="e">
        <f t="shared" si="2"/>
        <v>#VALUE!</v>
      </c>
      <c r="L47" s="17">
        <f t="shared" si="3"/>
        <v>2287</v>
      </c>
    </row>
    <row r="48" spans="3:12">
      <c r="C48">
        <f t="shared" si="4"/>
        <v>5</v>
      </c>
      <c r="D48">
        <f t="shared" si="0"/>
        <v>2015</v>
      </c>
      <c r="E48" s="17" t="str">
        <f>IF(input_1!D49="","",input_1!D49)</f>
        <v/>
      </c>
      <c r="F48">
        <f>IF(ISBLANK(input_7!E48),"",input_7!E48)</f>
        <v>19</v>
      </c>
      <c r="G48" s="21" t="str">
        <f>IF(ISBLANK(input_7!F48),"",input_7!F48)</f>
        <v/>
      </c>
      <c r="I48" s="17">
        <f t="shared" si="1"/>
        <v>2306</v>
      </c>
      <c r="J48" s="17" t="e">
        <f t="shared" si="2"/>
        <v>#VALUE!</v>
      </c>
      <c r="L48" s="17">
        <f t="shared" si="3"/>
        <v>2306</v>
      </c>
    </row>
    <row r="49" spans="3:12">
      <c r="C49">
        <f t="shared" si="4"/>
        <v>6</v>
      </c>
      <c r="D49">
        <f t="shared" si="0"/>
        <v>2015</v>
      </c>
      <c r="E49" s="17" t="str">
        <f>IF(input_1!D50="","",input_1!D50)</f>
        <v/>
      </c>
      <c r="F49">
        <f>IF(ISBLANK(input_7!E49),"",input_7!E49)</f>
        <v>22</v>
      </c>
      <c r="G49" s="21" t="str">
        <f>IF(ISBLANK(input_7!F49),"",input_7!F49)</f>
        <v/>
      </c>
      <c r="I49" s="17">
        <f t="shared" si="1"/>
        <v>2328</v>
      </c>
      <c r="J49" s="17" t="e">
        <f t="shared" si="2"/>
        <v>#VALUE!</v>
      </c>
      <c r="L49" s="17">
        <f t="shared" si="3"/>
        <v>2328</v>
      </c>
    </row>
    <row r="50" spans="3:12">
      <c r="C50">
        <f t="shared" si="4"/>
        <v>7</v>
      </c>
      <c r="D50">
        <f t="shared" si="0"/>
        <v>2015</v>
      </c>
      <c r="E50" s="17" t="str">
        <f>IF(input_1!D51="","",input_1!D51)</f>
        <v/>
      </c>
      <c r="F50">
        <f>IF(ISBLANK(input_7!E50),"",input_7!E50)</f>
        <v>26</v>
      </c>
      <c r="G50" s="21" t="str">
        <f>IF(ISBLANK(input_7!F50),"",input_7!F50)</f>
        <v/>
      </c>
      <c r="I50" s="17">
        <f t="shared" si="1"/>
        <v>2354</v>
      </c>
      <c r="J50" s="17" t="e">
        <f t="shared" si="2"/>
        <v>#VALUE!</v>
      </c>
      <c r="L50" s="17">
        <f t="shared" si="3"/>
        <v>2354</v>
      </c>
    </row>
    <row r="51" spans="3:12">
      <c r="C51">
        <f t="shared" si="4"/>
        <v>8</v>
      </c>
      <c r="D51">
        <f t="shared" si="0"/>
        <v>2015</v>
      </c>
      <c r="E51" s="17" t="str">
        <f>IF(input_1!D52="","",input_1!D52)</f>
        <v/>
      </c>
      <c r="F51">
        <f>IF(ISBLANK(input_7!E51),"",input_7!E51)</f>
        <v>31</v>
      </c>
      <c r="G51" s="21" t="str">
        <f>IF(ISBLANK(input_7!F51),"",input_7!F51)</f>
        <v/>
      </c>
      <c r="I51" s="17">
        <f t="shared" si="1"/>
        <v>2385</v>
      </c>
      <c r="J51" s="17" t="e">
        <f t="shared" si="2"/>
        <v>#VALUE!</v>
      </c>
      <c r="L51" s="17">
        <f t="shared" si="3"/>
        <v>2385</v>
      </c>
    </row>
    <row r="52" spans="3:12">
      <c r="C52">
        <f t="shared" si="4"/>
        <v>9</v>
      </c>
      <c r="D52">
        <f t="shared" si="0"/>
        <v>2015</v>
      </c>
      <c r="E52" s="17" t="str">
        <f>IF(input_1!D53="","",input_1!D53)</f>
        <v/>
      </c>
      <c r="F52">
        <f>IF(ISBLANK(input_7!E52),"",input_7!E52)</f>
        <v>26</v>
      </c>
      <c r="G52" s="21" t="str">
        <f>IF(ISBLANK(input_7!F52),"",input_7!F52)</f>
        <v/>
      </c>
      <c r="I52" s="17">
        <f t="shared" si="1"/>
        <v>2411</v>
      </c>
      <c r="J52" s="17" t="e">
        <f t="shared" si="2"/>
        <v>#VALUE!</v>
      </c>
      <c r="L52" s="17">
        <f t="shared" si="3"/>
        <v>2411</v>
      </c>
    </row>
    <row r="53" spans="3:12">
      <c r="C53">
        <f t="shared" si="4"/>
        <v>10</v>
      </c>
      <c r="D53">
        <f t="shared" si="0"/>
        <v>2015</v>
      </c>
      <c r="E53" s="17" t="str">
        <f>IF(input_1!D54="","",input_1!D54)</f>
        <v/>
      </c>
      <c r="F53">
        <f>IF(ISBLANK(input_7!E53),"",input_7!E53)</f>
        <v>26</v>
      </c>
      <c r="G53" s="21" t="str">
        <f>IF(ISBLANK(input_7!F53),"",input_7!F53)</f>
        <v/>
      </c>
      <c r="I53" s="17">
        <f t="shared" si="1"/>
        <v>2437</v>
      </c>
      <c r="J53" s="17" t="e">
        <f t="shared" si="2"/>
        <v>#VALUE!</v>
      </c>
      <c r="L53" s="17">
        <f t="shared" si="3"/>
        <v>2437</v>
      </c>
    </row>
    <row r="54" spans="3:12">
      <c r="C54">
        <f t="shared" si="4"/>
        <v>11</v>
      </c>
      <c r="D54">
        <f t="shared" si="0"/>
        <v>2015</v>
      </c>
      <c r="E54" s="17" t="str">
        <f>IF(input_1!D55="","",input_1!D55)</f>
        <v/>
      </c>
      <c r="F54">
        <f>IF(ISBLANK(input_7!E54),"",input_7!E54)</f>
        <v>20</v>
      </c>
      <c r="G54" s="21" t="str">
        <f>IF(ISBLANK(input_7!F54),"",input_7!F54)</f>
        <v/>
      </c>
      <c r="I54" s="17">
        <f t="shared" si="1"/>
        <v>2457</v>
      </c>
      <c r="J54" s="17" t="e">
        <f t="shared" si="2"/>
        <v>#VALUE!</v>
      </c>
      <c r="L54" s="17">
        <f t="shared" si="3"/>
        <v>2457</v>
      </c>
    </row>
    <row r="55" spans="3:12">
      <c r="C55">
        <f t="shared" si="4"/>
        <v>12</v>
      </c>
      <c r="D55">
        <f t="shared" si="0"/>
        <v>2015</v>
      </c>
      <c r="E55" s="17" t="str">
        <f>IF(input_1!D56="","",input_1!D56)</f>
        <v/>
      </c>
      <c r="F55">
        <f>IF(ISBLANK(input_7!E55),"",input_7!E55)</f>
        <v>16</v>
      </c>
      <c r="G55" s="21" t="str">
        <f>IF(ISBLANK(input_7!F55),"",input_7!F55)</f>
        <v/>
      </c>
      <c r="I55" s="17">
        <f t="shared" si="1"/>
        <v>2473</v>
      </c>
      <c r="J55" s="17" t="e">
        <f t="shared" si="2"/>
        <v>#VALUE!</v>
      </c>
      <c r="L55" s="17">
        <f t="shared" si="3"/>
        <v>2473</v>
      </c>
    </row>
    <row r="56" spans="3:12">
      <c r="C56">
        <f t="shared" si="4"/>
        <v>1</v>
      </c>
      <c r="D56">
        <f t="shared" si="0"/>
        <v>2016</v>
      </c>
      <c r="E56" s="17" t="str">
        <f>IF(input_1!D57="","",input_1!D57)</f>
        <v/>
      </c>
      <c r="F56">
        <f>IF(ISBLANK(input_7!E56),"",input_7!E56)</f>
        <v>14</v>
      </c>
      <c r="G56" s="21" t="str">
        <f>IF(ISBLANK(input_7!F56),"",input_7!F56)</f>
        <v/>
      </c>
      <c r="I56" s="17">
        <f t="shared" si="1"/>
        <v>2487</v>
      </c>
      <c r="J56" s="17" t="e">
        <f t="shared" si="2"/>
        <v>#VALUE!</v>
      </c>
      <c r="L56" s="17">
        <f t="shared" si="3"/>
        <v>2487</v>
      </c>
    </row>
    <row r="57" spans="3:12">
      <c r="C57">
        <f t="shared" si="4"/>
        <v>2</v>
      </c>
      <c r="D57">
        <f t="shared" si="0"/>
        <v>2016</v>
      </c>
      <c r="E57" s="17" t="str">
        <f>IF(input_1!D58="","",input_1!D58)</f>
        <v/>
      </c>
      <c r="F57">
        <f>IF(ISBLANK(input_7!E57),"",input_7!E57)</f>
        <v>16</v>
      </c>
      <c r="G57" s="21" t="str">
        <f>IF(ISBLANK(input_7!F57),"",input_7!F57)</f>
        <v/>
      </c>
      <c r="I57" s="17">
        <f t="shared" si="1"/>
        <v>2503</v>
      </c>
      <c r="J57" s="17" t="e">
        <f t="shared" si="2"/>
        <v>#VALUE!</v>
      </c>
      <c r="L57" s="17">
        <f t="shared" si="3"/>
        <v>2503</v>
      </c>
    </row>
    <row r="58" spans="3:12">
      <c r="C58">
        <f t="shared" si="4"/>
        <v>3</v>
      </c>
      <c r="D58">
        <f t="shared" si="0"/>
        <v>2016</v>
      </c>
      <c r="E58" s="17" t="str">
        <f>IF(input_1!D59="","",input_1!D59)</f>
        <v/>
      </c>
      <c r="F58">
        <f>IF(ISBLANK(input_7!E58),"",input_7!E58)</f>
        <v>11</v>
      </c>
      <c r="G58" s="21" t="str">
        <f>IF(ISBLANK(input_7!F58),"",input_7!F58)</f>
        <v/>
      </c>
      <c r="I58" s="17">
        <f t="shared" si="1"/>
        <v>2514</v>
      </c>
      <c r="J58" s="17" t="e">
        <f t="shared" si="2"/>
        <v>#VALUE!</v>
      </c>
      <c r="L58" s="17">
        <f t="shared" si="3"/>
        <v>2514</v>
      </c>
    </row>
    <row r="59" spans="3:12">
      <c r="C59">
        <f t="shared" si="4"/>
        <v>4</v>
      </c>
      <c r="D59">
        <f t="shared" si="0"/>
        <v>2016</v>
      </c>
      <c r="E59" s="17" t="str">
        <f>IF(input_1!D60="","",input_1!D60)</f>
        <v/>
      </c>
      <c r="F59">
        <f>IF(ISBLANK(input_7!E59),"",input_7!E59)</f>
        <v>22</v>
      </c>
      <c r="G59" s="21" t="str">
        <f>IF(ISBLANK(input_7!F59),"",input_7!F59)</f>
        <v/>
      </c>
      <c r="I59" s="17">
        <f t="shared" si="1"/>
        <v>2536</v>
      </c>
      <c r="J59" s="17" t="e">
        <f t="shared" si="2"/>
        <v>#VALUE!</v>
      </c>
      <c r="L59" s="17">
        <f t="shared" si="3"/>
        <v>2536</v>
      </c>
    </row>
    <row r="60" spans="3:12">
      <c r="C60">
        <f t="shared" si="4"/>
        <v>5</v>
      </c>
      <c r="D60">
        <f t="shared" si="0"/>
        <v>2016</v>
      </c>
      <c r="E60" s="17" t="str">
        <f>IF(input_1!D61="","",input_1!D61)</f>
        <v/>
      </c>
      <c r="F60">
        <f>IF(ISBLANK(input_7!E60),"",input_7!E60)</f>
        <v>19</v>
      </c>
      <c r="G60" s="21" t="str">
        <f>IF(ISBLANK(input_7!F60),"",input_7!F60)</f>
        <v/>
      </c>
      <c r="I60" s="17">
        <f t="shared" si="1"/>
        <v>2555</v>
      </c>
      <c r="J60" s="17" t="e">
        <f t="shared" si="2"/>
        <v>#VALUE!</v>
      </c>
      <c r="L60" s="17">
        <f t="shared" si="3"/>
        <v>2555</v>
      </c>
    </row>
    <row r="61" spans="3:12">
      <c r="C61">
        <f t="shared" si="4"/>
        <v>6</v>
      </c>
      <c r="D61">
        <f t="shared" si="0"/>
        <v>2016</v>
      </c>
      <c r="E61" s="17" t="str">
        <f>IF(input_1!D62="","",input_1!D62)</f>
        <v/>
      </c>
      <c r="F61">
        <f>IF(ISBLANK(input_7!E61),"",input_7!E61)</f>
        <v>22</v>
      </c>
      <c r="G61" s="21" t="str">
        <f>IF(ISBLANK(input_7!F61),"",input_7!F61)</f>
        <v/>
      </c>
      <c r="I61" s="17">
        <f t="shared" si="1"/>
        <v>2577</v>
      </c>
      <c r="J61" s="17" t="e">
        <f t="shared" si="2"/>
        <v>#VALUE!</v>
      </c>
      <c r="L61" s="17">
        <f t="shared" si="3"/>
        <v>2577</v>
      </c>
    </row>
    <row r="62" spans="3:12">
      <c r="C62">
        <f t="shared" si="4"/>
        <v>7</v>
      </c>
      <c r="D62">
        <f t="shared" si="0"/>
        <v>2016</v>
      </c>
      <c r="E62" s="17" t="str">
        <f>IF(input_1!D63="","",input_1!D63)</f>
        <v/>
      </c>
      <c r="F62">
        <f>IF(ISBLANK(input_7!E62),"",input_7!E62)</f>
        <v>26</v>
      </c>
      <c r="G62" s="21" t="str">
        <f>IF(ISBLANK(input_7!F62),"",input_7!F62)</f>
        <v/>
      </c>
      <c r="I62" s="17">
        <f t="shared" si="1"/>
        <v>2603</v>
      </c>
      <c r="J62" s="17" t="e">
        <f t="shared" si="2"/>
        <v>#VALUE!</v>
      </c>
      <c r="L62" s="17">
        <f t="shared" si="3"/>
        <v>2603</v>
      </c>
    </row>
    <row r="63" spans="3:12">
      <c r="C63">
        <f t="shared" si="4"/>
        <v>8</v>
      </c>
      <c r="D63">
        <f t="shared" si="0"/>
        <v>2016</v>
      </c>
      <c r="E63" s="17" t="str">
        <f>IF(input_1!D64="","",input_1!D64)</f>
        <v/>
      </c>
      <c r="F63">
        <f>IF(ISBLANK(input_7!E63),"",input_7!E63)</f>
        <v>31</v>
      </c>
      <c r="G63" s="21" t="str">
        <f>IF(ISBLANK(input_7!F63),"",input_7!F63)</f>
        <v/>
      </c>
      <c r="I63" s="17">
        <f t="shared" si="1"/>
        <v>2634</v>
      </c>
      <c r="J63" s="17" t="e">
        <f t="shared" si="2"/>
        <v>#VALUE!</v>
      </c>
      <c r="L63" s="17">
        <f t="shared" si="3"/>
        <v>2634</v>
      </c>
    </row>
    <row r="64" spans="3:12">
      <c r="C64">
        <f t="shared" si="4"/>
        <v>9</v>
      </c>
      <c r="D64">
        <f t="shared" si="0"/>
        <v>2016</v>
      </c>
      <c r="E64" s="17" t="str">
        <f>IF(input_1!D65="","",input_1!D65)</f>
        <v/>
      </c>
      <c r="F64">
        <f>IF(ISBLANK(input_7!E64),"",input_7!E64)</f>
        <v>26</v>
      </c>
      <c r="G64" s="21" t="str">
        <f>IF(ISBLANK(input_7!F64),"",input_7!F64)</f>
        <v/>
      </c>
      <c r="I64" s="17">
        <f t="shared" si="1"/>
        <v>2660</v>
      </c>
      <c r="J64" s="17" t="e">
        <f t="shared" si="2"/>
        <v>#VALUE!</v>
      </c>
      <c r="L64" s="17">
        <f t="shared" si="3"/>
        <v>2660</v>
      </c>
    </row>
    <row r="65" spans="3:12">
      <c r="C65">
        <f t="shared" si="4"/>
        <v>10</v>
      </c>
      <c r="D65">
        <f t="shared" si="0"/>
        <v>2016</v>
      </c>
      <c r="E65" s="17" t="str">
        <f>IF(input_1!D66="","",input_1!D66)</f>
        <v/>
      </c>
      <c r="F65">
        <f>IF(ISBLANK(input_7!E65),"",input_7!E65)</f>
        <v>26</v>
      </c>
      <c r="G65" s="21" t="str">
        <f>IF(ISBLANK(input_7!F65),"",input_7!F65)</f>
        <v/>
      </c>
      <c r="I65" s="17">
        <f t="shared" si="1"/>
        <v>2686</v>
      </c>
      <c r="J65" s="17" t="e">
        <f t="shared" si="2"/>
        <v>#VALUE!</v>
      </c>
      <c r="L65" s="17">
        <f t="shared" si="3"/>
        <v>2686</v>
      </c>
    </row>
    <row r="66" spans="3:12">
      <c r="C66">
        <f t="shared" si="4"/>
        <v>11</v>
      </c>
      <c r="D66">
        <f t="shared" si="0"/>
        <v>2016</v>
      </c>
      <c r="E66" s="17" t="str">
        <f>IF(input_1!D67="","",input_1!D67)</f>
        <v/>
      </c>
      <c r="F66">
        <f>IF(ISBLANK(input_7!E66),"",input_7!E66)</f>
        <v>20</v>
      </c>
      <c r="G66" s="21" t="str">
        <f>IF(ISBLANK(input_7!F66),"",input_7!F66)</f>
        <v/>
      </c>
      <c r="I66" s="17">
        <f t="shared" si="1"/>
        <v>2706</v>
      </c>
      <c r="J66" s="17" t="e">
        <f t="shared" si="2"/>
        <v>#VALUE!</v>
      </c>
      <c r="L66" s="17">
        <f t="shared" si="3"/>
        <v>2706</v>
      </c>
    </row>
    <row r="67" spans="3:12">
      <c r="C67">
        <f t="shared" si="4"/>
        <v>12</v>
      </c>
      <c r="D67">
        <f t="shared" si="0"/>
        <v>2016</v>
      </c>
      <c r="E67" s="17" t="str">
        <f>IF(input_1!D68="","",input_1!D68)</f>
        <v/>
      </c>
      <c r="F67">
        <f>IF(ISBLANK(input_7!E67),"",input_7!E67)</f>
        <v>16</v>
      </c>
      <c r="G67" s="21" t="str">
        <f>IF(ISBLANK(input_7!F67),"",input_7!F67)</f>
        <v/>
      </c>
      <c r="I67" s="17">
        <f t="shared" si="1"/>
        <v>2722</v>
      </c>
      <c r="J67" s="17" t="e">
        <f t="shared" si="2"/>
        <v>#VALUE!</v>
      </c>
      <c r="L67" s="17">
        <f t="shared" si="3"/>
        <v>2722</v>
      </c>
    </row>
    <row r="68" spans="3:12">
      <c r="C68">
        <f t="shared" si="4"/>
        <v>1</v>
      </c>
      <c r="D68">
        <f t="shared" si="0"/>
        <v>2017</v>
      </c>
      <c r="E68" s="17" t="str">
        <f>IF(input_1!D69="","",input_1!D69)</f>
        <v/>
      </c>
      <c r="F68">
        <f>IF(ISBLANK(input_7!E68),"",input_7!E68)</f>
        <v>14</v>
      </c>
      <c r="G68" s="21" t="str">
        <f>IF(ISBLANK(input_7!F68),"",input_7!F68)</f>
        <v/>
      </c>
      <c r="I68" s="17">
        <f t="shared" si="1"/>
        <v>2736</v>
      </c>
      <c r="J68" s="17" t="e">
        <f t="shared" si="2"/>
        <v>#VALUE!</v>
      </c>
      <c r="L68" s="17">
        <f t="shared" si="3"/>
        <v>2736</v>
      </c>
    </row>
    <row r="69" spans="3:12">
      <c r="C69">
        <f t="shared" si="4"/>
        <v>2</v>
      </c>
      <c r="D69">
        <f t="shared" si="0"/>
        <v>2017</v>
      </c>
      <c r="E69" s="17" t="str">
        <f>IF(input_1!D70="","",input_1!D70)</f>
        <v/>
      </c>
      <c r="F69">
        <f>IF(ISBLANK(input_7!E69),"",input_7!E69)</f>
        <v>16</v>
      </c>
      <c r="G69" s="21" t="str">
        <f>IF(ISBLANK(input_7!F69),"",input_7!F69)</f>
        <v/>
      </c>
      <c r="I69" s="17">
        <f t="shared" si="1"/>
        <v>2752</v>
      </c>
      <c r="J69" s="17" t="e">
        <f t="shared" si="2"/>
        <v>#VALUE!</v>
      </c>
      <c r="L69" s="17">
        <f t="shared" si="3"/>
        <v>2752</v>
      </c>
    </row>
    <row r="70" spans="3:12">
      <c r="C70">
        <f t="shared" si="4"/>
        <v>3</v>
      </c>
      <c r="D70">
        <f t="shared" si="0"/>
        <v>2017</v>
      </c>
      <c r="E70" s="17" t="str">
        <f>IF(input_1!D71="","",input_1!D71)</f>
        <v/>
      </c>
      <c r="F70">
        <f>IF(ISBLANK(input_7!E70),"",input_7!E70)</f>
        <v>11</v>
      </c>
      <c r="G70" s="21" t="str">
        <f>IF(ISBLANK(input_7!F70),"",input_7!F70)</f>
        <v/>
      </c>
      <c r="I70" s="17">
        <f t="shared" si="1"/>
        <v>2763</v>
      </c>
      <c r="J70" s="17" t="e">
        <f t="shared" si="2"/>
        <v>#VALUE!</v>
      </c>
      <c r="L70" s="17">
        <f t="shared" si="3"/>
        <v>2763</v>
      </c>
    </row>
    <row r="71" spans="3:12">
      <c r="C71">
        <f t="shared" si="4"/>
        <v>4</v>
      </c>
      <c r="D71">
        <f t="shared" si="0"/>
        <v>2017</v>
      </c>
      <c r="E71" s="17" t="str">
        <f>IF(input_1!D72="","",input_1!D72)</f>
        <v/>
      </c>
      <c r="F71">
        <f>IF(ISBLANK(input_7!E71),"",input_7!E71)</f>
        <v>22</v>
      </c>
      <c r="G71" s="21" t="str">
        <f>IF(ISBLANK(input_7!F71),"",input_7!F71)</f>
        <v/>
      </c>
      <c r="I71" s="17">
        <f t="shared" si="1"/>
        <v>2785</v>
      </c>
      <c r="J71" s="17" t="e">
        <f t="shared" si="2"/>
        <v>#VALUE!</v>
      </c>
      <c r="L71" s="17">
        <f t="shared" si="3"/>
        <v>2785</v>
      </c>
    </row>
    <row r="72" spans="3:12">
      <c r="C72">
        <f t="shared" si="4"/>
        <v>5</v>
      </c>
      <c r="D72">
        <f t="shared" si="0"/>
        <v>2017</v>
      </c>
      <c r="E72" s="17" t="str">
        <f>IF(input_1!D73="","",input_1!D73)</f>
        <v/>
      </c>
      <c r="F72">
        <f>IF(ISBLANK(input_7!E72),"",input_7!E72)</f>
        <v>19</v>
      </c>
      <c r="G72" s="21" t="str">
        <f>IF(ISBLANK(input_7!F72),"",input_7!F72)</f>
        <v/>
      </c>
      <c r="I72" s="17">
        <f t="shared" si="1"/>
        <v>2804</v>
      </c>
      <c r="J72" s="17" t="e">
        <f t="shared" si="2"/>
        <v>#VALUE!</v>
      </c>
      <c r="L72" s="17">
        <f t="shared" si="3"/>
        <v>2804</v>
      </c>
    </row>
    <row r="73" spans="3:12">
      <c r="C73">
        <f t="shared" si="4"/>
        <v>6</v>
      </c>
      <c r="D73">
        <f t="shared" ref="D73:D136" si="5">IF(C73=1,D72+1,D72)</f>
        <v>2017</v>
      </c>
      <c r="E73" s="17" t="str">
        <f>IF(input_1!D74="","",input_1!D74)</f>
        <v/>
      </c>
      <c r="F73">
        <f>IF(ISBLANK(input_7!E73),"",input_7!E73)</f>
        <v>22</v>
      </c>
      <c r="G73" s="21" t="str">
        <f>IF(ISBLANK(input_7!F73),"",input_7!F73)</f>
        <v/>
      </c>
      <c r="I73" s="17">
        <f t="shared" ref="I73:I136" si="6">IF(E73&lt;&gt;"",E73,IF(E72&lt;&gt;"",E72+F73,I72+F73))</f>
        <v>2826</v>
      </c>
      <c r="J73" s="17" t="e">
        <f t="shared" ref="J73:J136" si="7">IF(E73&lt;&gt;"",E73,IF(E72&lt;&gt;"",ROUND(E72*(1+G73),0),ROUND(J72*(1+G73),0)))</f>
        <v>#VALUE!</v>
      </c>
      <c r="L73" s="17">
        <f t="shared" ref="L73:L136" si="8">IF(E73&lt;&gt;"",E73,IF(F73&lt;&gt;"",I73,J73))</f>
        <v>2826</v>
      </c>
    </row>
    <row r="74" spans="3:12">
      <c r="C74">
        <f t="shared" ref="C74:C137" si="9">IF(C73=12,1,C73+1)</f>
        <v>7</v>
      </c>
      <c r="D74">
        <f t="shared" si="5"/>
        <v>2017</v>
      </c>
      <c r="E74" s="17" t="str">
        <f>IF(input_1!D75="","",input_1!D75)</f>
        <v/>
      </c>
      <c r="F74">
        <f>IF(ISBLANK(input_7!E74),"",input_7!E74)</f>
        <v>26</v>
      </c>
      <c r="G74" s="21" t="str">
        <f>IF(ISBLANK(input_7!F74),"",input_7!F74)</f>
        <v/>
      </c>
      <c r="I74" s="17">
        <f t="shared" si="6"/>
        <v>2852</v>
      </c>
      <c r="J74" s="17" t="e">
        <f t="shared" si="7"/>
        <v>#VALUE!</v>
      </c>
      <c r="L74" s="17">
        <f t="shared" si="8"/>
        <v>2852</v>
      </c>
    </row>
    <row r="75" spans="3:12">
      <c r="C75">
        <f t="shared" si="9"/>
        <v>8</v>
      </c>
      <c r="D75">
        <f t="shared" si="5"/>
        <v>2017</v>
      </c>
      <c r="E75" s="17" t="str">
        <f>IF(input_1!D76="","",input_1!D76)</f>
        <v/>
      </c>
      <c r="F75">
        <f>IF(ISBLANK(input_7!E75),"",input_7!E75)</f>
        <v>31</v>
      </c>
      <c r="G75" s="21" t="str">
        <f>IF(ISBLANK(input_7!F75),"",input_7!F75)</f>
        <v/>
      </c>
      <c r="I75" s="17">
        <f t="shared" si="6"/>
        <v>2883</v>
      </c>
      <c r="J75" s="17" t="e">
        <f t="shared" si="7"/>
        <v>#VALUE!</v>
      </c>
      <c r="L75" s="17">
        <f t="shared" si="8"/>
        <v>2883</v>
      </c>
    </row>
    <row r="76" spans="3:12">
      <c r="C76">
        <f t="shared" si="9"/>
        <v>9</v>
      </c>
      <c r="D76">
        <f t="shared" si="5"/>
        <v>2017</v>
      </c>
      <c r="E76" s="17" t="str">
        <f>IF(input_1!D77="","",input_1!D77)</f>
        <v/>
      </c>
      <c r="F76">
        <f>IF(ISBLANK(input_7!E76),"",input_7!E76)</f>
        <v>26</v>
      </c>
      <c r="G76" s="21" t="str">
        <f>IF(ISBLANK(input_7!F76),"",input_7!F76)</f>
        <v/>
      </c>
      <c r="I76" s="17">
        <f t="shared" si="6"/>
        <v>2909</v>
      </c>
      <c r="J76" s="17" t="e">
        <f t="shared" si="7"/>
        <v>#VALUE!</v>
      </c>
      <c r="L76" s="17">
        <f t="shared" si="8"/>
        <v>2909</v>
      </c>
    </row>
    <row r="77" spans="3:12">
      <c r="C77">
        <f t="shared" si="9"/>
        <v>10</v>
      </c>
      <c r="D77">
        <f t="shared" si="5"/>
        <v>2017</v>
      </c>
      <c r="E77" s="17" t="str">
        <f>IF(input_1!D78="","",input_1!D78)</f>
        <v/>
      </c>
      <c r="F77">
        <f>IF(ISBLANK(input_7!E77),"",input_7!E77)</f>
        <v>26</v>
      </c>
      <c r="G77" s="21" t="str">
        <f>IF(ISBLANK(input_7!F77),"",input_7!F77)</f>
        <v/>
      </c>
      <c r="I77" s="17">
        <f t="shared" si="6"/>
        <v>2935</v>
      </c>
      <c r="J77" s="17" t="e">
        <f t="shared" si="7"/>
        <v>#VALUE!</v>
      </c>
      <c r="L77" s="17">
        <f t="shared" si="8"/>
        <v>2935</v>
      </c>
    </row>
    <row r="78" spans="3:12">
      <c r="C78">
        <f t="shared" si="9"/>
        <v>11</v>
      </c>
      <c r="D78">
        <f t="shared" si="5"/>
        <v>2017</v>
      </c>
      <c r="E78" s="17" t="str">
        <f>IF(input_1!D79="","",input_1!D79)</f>
        <v/>
      </c>
      <c r="F78">
        <f>IF(ISBLANK(input_7!E78),"",input_7!E78)</f>
        <v>20</v>
      </c>
      <c r="G78" s="21" t="str">
        <f>IF(ISBLANK(input_7!F78),"",input_7!F78)</f>
        <v/>
      </c>
      <c r="I78" s="17">
        <f t="shared" si="6"/>
        <v>2955</v>
      </c>
      <c r="J78" s="17" t="e">
        <f t="shared" si="7"/>
        <v>#VALUE!</v>
      </c>
      <c r="L78" s="17">
        <f t="shared" si="8"/>
        <v>2955</v>
      </c>
    </row>
    <row r="79" spans="3:12">
      <c r="C79">
        <f t="shared" si="9"/>
        <v>12</v>
      </c>
      <c r="D79">
        <f t="shared" si="5"/>
        <v>2017</v>
      </c>
      <c r="E79" s="17" t="str">
        <f>IF(input_1!D80="","",input_1!D80)</f>
        <v/>
      </c>
      <c r="F79">
        <f>IF(ISBLANK(input_7!E79),"",input_7!E79)</f>
        <v>16</v>
      </c>
      <c r="G79" s="21" t="str">
        <f>IF(ISBLANK(input_7!F79),"",input_7!F79)</f>
        <v/>
      </c>
      <c r="I79" s="17">
        <f t="shared" si="6"/>
        <v>2971</v>
      </c>
      <c r="J79" s="17" t="e">
        <f t="shared" si="7"/>
        <v>#VALUE!</v>
      </c>
      <c r="L79" s="17">
        <f t="shared" si="8"/>
        <v>2971</v>
      </c>
    </row>
    <row r="80" spans="3:12">
      <c r="C80">
        <f t="shared" si="9"/>
        <v>1</v>
      </c>
      <c r="D80">
        <f t="shared" si="5"/>
        <v>2018</v>
      </c>
      <c r="E80" s="17" t="str">
        <f>IF(input_1!D81="","",input_1!D81)</f>
        <v/>
      </c>
      <c r="F80">
        <f>IF(ISBLANK(input_7!E80),"",input_7!E80)</f>
        <v>14</v>
      </c>
      <c r="G80" s="21" t="str">
        <f>IF(ISBLANK(input_7!F80),"",input_7!F80)</f>
        <v/>
      </c>
      <c r="I80" s="17">
        <f t="shared" si="6"/>
        <v>2985</v>
      </c>
      <c r="J80" s="17" t="e">
        <f t="shared" si="7"/>
        <v>#VALUE!</v>
      </c>
      <c r="L80" s="17">
        <f t="shared" si="8"/>
        <v>2985</v>
      </c>
    </row>
    <row r="81" spans="3:12">
      <c r="C81">
        <f t="shared" si="9"/>
        <v>2</v>
      </c>
      <c r="D81">
        <f t="shared" si="5"/>
        <v>2018</v>
      </c>
      <c r="E81" s="17" t="str">
        <f>IF(input_1!D82="","",input_1!D82)</f>
        <v/>
      </c>
      <c r="F81">
        <f>IF(ISBLANK(input_7!E81),"",input_7!E81)</f>
        <v>16</v>
      </c>
      <c r="G81" s="21" t="str">
        <f>IF(ISBLANK(input_7!F81),"",input_7!F81)</f>
        <v/>
      </c>
      <c r="I81" s="17">
        <f t="shared" si="6"/>
        <v>3001</v>
      </c>
      <c r="J81" s="17" t="e">
        <f t="shared" si="7"/>
        <v>#VALUE!</v>
      </c>
      <c r="L81" s="17">
        <f t="shared" si="8"/>
        <v>3001</v>
      </c>
    </row>
    <row r="82" spans="3:12">
      <c r="C82">
        <f t="shared" si="9"/>
        <v>3</v>
      </c>
      <c r="D82">
        <f t="shared" si="5"/>
        <v>2018</v>
      </c>
      <c r="E82" s="17" t="str">
        <f>IF(input_1!D83="","",input_1!D83)</f>
        <v/>
      </c>
      <c r="F82">
        <f>IF(ISBLANK(input_7!E82),"",input_7!E82)</f>
        <v>11</v>
      </c>
      <c r="G82" s="21" t="str">
        <f>IF(ISBLANK(input_7!F82),"",input_7!F82)</f>
        <v/>
      </c>
      <c r="I82" s="17">
        <f t="shared" si="6"/>
        <v>3012</v>
      </c>
      <c r="J82" s="17" t="e">
        <f t="shared" si="7"/>
        <v>#VALUE!</v>
      </c>
      <c r="L82" s="17">
        <f t="shared" si="8"/>
        <v>3012</v>
      </c>
    </row>
    <row r="83" spans="3:12">
      <c r="C83">
        <f t="shared" si="9"/>
        <v>4</v>
      </c>
      <c r="D83">
        <f t="shared" si="5"/>
        <v>2018</v>
      </c>
      <c r="E83" s="17" t="str">
        <f>IF(input_1!D84="","",input_1!D84)</f>
        <v/>
      </c>
      <c r="F83">
        <f>IF(ISBLANK(input_7!E83),"",input_7!E83)</f>
        <v>22</v>
      </c>
      <c r="G83" s="21" t="str">
        <f>IF(ISBLANK(input_7!F83),"",input_7!F83)</f>
        <v/>
      </c>
      <c r="I83" s="17">
        <f t="shared" si="6"/>
        <v>3034</v>
      </c>
      <c r="J83" s="17" t="e">
        <f t="shared" si="7"/>
        <v>#VALUE!</v>
      </c>
      <c r="L83" s="17">
        <f t="shared" si="8"/>
        <v>3034</v>
      </c>
    </row>
    <row r="84" spans="3:12">
      <c r="C84">
        <f t="shared" si="9"/>
        <v>5</v>
      </c>
      <c r="D84">
        <f t="shared" si="5"/>
        <v>2018</v>
      </c>
      <c r="E84" s="17" t="str">
        <f>IF(input_1!D85="","",input_1!D85)</f>
        <v/>
      </c>
      <c r="F84">
        <f>IF(ISBLANK(input_7!E84),"",input_7!E84)</f>
        <v>19</v>
      </c>
      <c r="G84" s="21" t="str">
        <f>IF(ISBLANK(input_7!F84),"",input_7!F84)</f>
        <v/>
      </c>
      <c r="I84" s="17">
        <f t="shared" si="6"/>
        <v>3053</v>
      </c>
      <c r="J84" s="17" t="e">
        <f t="shared" si="7"/>
        <v>#VALUE!</v>
      </c>
      <c r="L84" s="17">
        <f t="shared" si="8"/>
        <v>3053</v>
      </c>
    </row>
    <row r="85" spans="3:12">
      <c r="C85">
        <f t="shared" si="9"/>
        <v>6</v>
      </c>
      <c r="D85">
        <f t="shared" si="5"/>
        <v>2018</v>
      </c>
      <c r="E85" s="17" t="str">
        <f>IF(input_1!D86="","",input_1!D86)</f>
        <v/>
      </c>
      <c r="F85">
        <f>IF(ISBLANK(input_7!E85),"",input_7!E85)</f>
        <v>22</v>
      </c>
      <c r="G85" s="21" t="str">
        <f>IF(ISBLANK(input_7!F85),"",input_7!F85)</f>
        <v/>
      </c>
      <c r="I85" s="17">
        <f t="shared" si="6"/>
        <v>3075</v>
      </c>
      <c r="J85" s="17" t="e">
        <f t="shared" si="7"/>
        <v>#VALUE!</v>
      </c>
      <c r="L85" s="17">
        <f t="shared" si="8"/>
        <v>3075</v>
      </c>
    </row>
    <row r="86" spans="3:12">
      <c r="C86">
        <f t="shared" si="9"/>
        <v>7</v>
      </c>
      <c r="D86">
        <f t="shared" si="5"/>
        <v>2018</v>
      </c>
      <c r="E86" s="17" t="str">
        <f>IF(input_1!D87="","",input_1!D87)</f>
        <v/>
      </c>
      <c r="F86">
        <f>IF(ISBLANK(input_7!E86),"",input_7!E86)</f>
        <v>26</v>
      </c>
      <c r="G86" s="21" t="str">
        <f>IF(ISBLANK(input_7!F86),"",input_7!F86)</f>
        <v/>
      </c>
      <c r="I86" s="17">
        <f t="shared" si="6"/>
        <v>3101</v>
      </c>
      <c r="J86" s="17" t="e">
        <f t="shared" si="7"/>
        <v>#VALUE!</v>
      </c>
      <c r="L86" s="17">
        <f t="shared" si="8"/>
        <v>3101</v>
      </c>
    </row>
    <row r="87" spans="3:12">
      <c r="C87">
        <f t="shared" si="9"/>
        <v>8</v>
      </c>
      <c r="D87">
        <f t="shared" si="5"/>
        <v>2018</v>
      </c>
      <c r="E87" s="17" t="str">
        <f>IF(input_1!D88="","",input_1!D88)</f>
        <v/>
      </c>
      <c r="F87">
        <f>IF(ISBLANK(input_7!E87),"",input_7!E87)</f>
        <v>31</v>
      </c>
      <c r="G87" s="21" t="str">
        <f>IF(ISBLANK(input_7!F87),"",input_7!F87)</f>
        <v/>
      </c>
      <c r="I87" s="17">
        <f t="shared" si="6"/>
        <v>3132</v>
      </c>
      <c r="J87" s="17" t="e">
        <f t="shared" si="7"/>
        <v>#VALUE!</v>
      </c>
      <c r="L87" s="17">
        <f t="shared" si="8"/>
        <v>3132</v>
      </c>
    </row>
    <row r="88" spans="3:12">
      <c r="C88">
        <f t="shared" si="9"/>
        <v>9</v>
      </c>
      <c r="D88">
        <f t="shared" si="5"/>
        <v>2018</v>
      </c>
      <c r="E88" s="17" t="str">
        <f>IF(input_1!D89="","",input_1!D89)</f>
        <v/>
      </c>
      <c r="F88">
        <f>IF(ISBLANK(input_7!E88),"",input_7!E88)</f>
        <v>26</v>
      </c>
      <c r="G88" s="21" t="str">
        <f>IF(ISBLANK(input_7!F88),"",input_7!F88)</f>
        <v/>
      </c>
      <c r="I88" s="17">
        <f t="shared" si="6"/>
        <v>3158</v>
      </c>
      <c r="J88" s="17" t="e">
        <f t="shared" si="7"/>
        <v>#VALUE!</v>
      </c>
      <c r="L88" s="17">
        <f t="shared" si="8"/>
        <v>3158</v>
      </c>
    </row>
    <row r="89" spans="3:12">
      <c r="C89">
        <f t="shared" si="9"/>
        <v>10</v>
      </c>
      <c r="D89">
        <f t="shared" si="5"/>
        <v>2018</v>
      </c>
      <c r="E89" s="17" t="str">
        <f>IF(input_1!D90="","",input_1!D90)</f>
        <v/>
      </c>
      <c r="F89">
        <f>IF(ISBLANK(input_7!E89),"",input_7!E89)</f>
        <v>26</v>
      </c>
      <c r="G89" s="21" t="str">
        <f>IF(ISBLANK(input_7!F89),"",input_7!F89)</f>
        <v/>
      </c>
      <c r="I89" s="17">
        <f t="shared" si="6"/>
        <v>3184</v>
      </c>
      <c r="J89" s="17" t="e">
        <f t="shared" si="7"/>
        <v>#VALUE!</v>
      </c>
      <c r="L89" s="17">
        <f t="shared" si="8"/>
        <v>3184</v>
      </c>
    </row>
    <row r="90" spans="3:12">
      <c r="C90">
        <f t="shared" si="9"/>
        <v>11</v>
      </c>
      <c r="D90">
        <f t="shared" si="5"/>
        <v>2018</v>
      </c>
      <c r="E90" s="17" t="str">
        <f>IF(input_1!D91="","",input_1!D91)</f>
        <v/>
      </c>
      <c r="F90">
        <f>IF(ISBLANK(input_7!E90),"",input_7!E90)</f>
        <v>20</v>
      </c>
      <c r="G90" s="21" t="str">
        <f>IF(ISBLANK(input_7!F90),"",input_7!F90)</f>
        <v/>
      </c>
      <c r="I90" s="17">
        <f t="shared" si="6"/>
        <v>3204</v>
      </c>
      <c r="J90" s="17" t="e">
        <f t="shared" si="7"/>
        <v>#VALUE!</v>
      </c>
      <c r="L90" s="17">
        <f t="shared" si="8"/>
        <v>3204</v>
      </c>
    </row>
    <row r="91" spans="3:12">
      <c r="C91">
        <f t="shared" si="9"/>
        <v>12</v>
      </c>
      <c r="D91">
        <f t="shared" si="5"/>
        <v>2018</v>
      </c>
      <c r="E91" s="17" t="str">
        <f>IF(input_1!D92="","",input_1!D92)</f>
        <v/>
      </c>
      <c r="F91">
        <f>IF(ISBLANK(input_7!E91),"",input_7!E91)</f>
        <v>16</v>
      </c>
      <c r="G91" s="21" t="str">
        <f>IF(ISBLANK(input_7!F91),"",input_7!F91)</f>
        <v/>
      </c>
      <c r="I91" s="17">
        <f t="shared" si="6"/>
        <v>3220</v>
      </c>
      <c r="J91" s="17" t="e">
        <f t="shared" si="7"/>
        <v>#VALUE!</v>
      </c>
      <c r="L91" s="17">
        <f t="shared" si="8"/>
        <v>3220</v>
      </c>
    </row>
    <row r="92" spans="3:12">
      <c r="C92">
        <f t="shared" si="9"/>
        <v>1</v>
      </c>
      <c r="D92">
        <f t="shared" si="5"/>
        <v>2019</v>
      </c>
      <c r="E92" s="17" t="str">
        <f>IF(input_1!D93="","",input_1!D93)</f>
        <v/>
      </c>
      <c r="F92">
        <f>IF(ISBLANK(input_7!E92),"",input_7!E92)</f>
        <v>14</v>
      </c>
      <c r="G92" s="21" t="str">
        <f>IF(ISBLANK(input_7!F92),"",input_7!F92)</f>
        <v/>
      </c>
      <c r="I92" s="17">
        <f t="shared" si="6"/>
        <v>3234</v>
      </c>
      <c r="J92" s="17" t="e">
        <f t="shared" si="7"/>
        <v>#VALUE!</v>
      </c>
      <c r="L92" s="17">
        <f t="shared" si="8"/>
        <v>3234</v>
      </c>
    </row>
    <row r="93" spans="3:12">
      <c r="C93">
        <f t="shared" si="9"/>
        <v>2</v>
      </c>
      <c r="D93">
        <f t="shared" si="5"/>
        <v>2019</v>
      </c>
      <c r="E93" s="17" t="str">
        <f>IF(input_1!D94="","",input_1!D94)</f>
        <v/>
      </c>
      <c r="F93">
        <f>IF(ISBLANK(input_7!E93),"",input_7!E93)</f>
        <v>16</v>
      </c>
      <c r="G93" s="21" t="str">
        <f>IF(ISBLANK(input_7!F93),"",input_7!F93)</f>
        <v/>
      </c>
      <c r="I93" s="17">
        <f t="shared" si="6"/>
        <v>3250</v>
      </c>
      <c r="J93" s="17" t="e">
        <f t="shared" si="7"/>
        <v>#VALUE!</v>
      </c>
      <c r="L93" s="17">
        <f t="shared" si="8"/>
        <v>3250</v>
      </c>
    </row>
    <row r="94" spans="3:12">
      <c r="C94">
        <f t="shared" si="9"/>
        <v>3</v>
      </c>
      <c r="D94">
        <f t="shared" si="5"/>
        <v>2019</v>
      </c>
      <c r="E94" s="17" t="str">
        <f>IF(input_1!D95="","",input_1!D95)</f>
        <v/>
      </c>
      <c r="F94">
        <f>IF(ISBLANK(input_7!E94),"",input_7!E94)</f>
        <v>11</v>
      </c>
      <c r="G94" s="21" t="str">
        <f>IF(ISBLANK(input_7!F94),"",input_7!F94)</f>
        <v/>
      </c>
      <c r="I94" s="17">
        <f t="shared" si="6"/>
        <v>3261</v>
      </c>
      <c r="J94" s="17" t="e">
        <f t="shared" si="7"/>
        <v>#VALUE!</v>
      </c>
      <c r="L94" s="17">
        <f t="shared" si="8"/>
        <v>3261</v>
      </c>
    </row>
    <row r="95" spans="3:12">
      <c r="C95">
        <f t="shared" si="9"/>
        <v>4</v>
      </c>
      <c r="D95">
        <f t="shared" si="5"/>
        <v>2019</v>
      </c>
      <c r="E95" s="17" t="str">
        <f>IF(input_1!D96="","",input_1!D96)</f>
        <v/>
      </c>
      <c r="F95">
        <f>IF(ISBLANK(input_7!E95),"",input_7!E95)</f>
        <v>22</v>
      </c>
      <c r="G95" s="21" t="str">
        <f>IF(ISBLANK(input_7!F95),"",input_7!F95)</f>
        <v/>
      </c>
      <c r="I95" s="17">
        <f t="shared" si="6"/>
        <v>3283</v>
      </c>
      <c r="J95" s="17" t="e">
        <f t="shared" si="7"/>
        <v>#VALUE!</v>
      </c>
      <c r="L95" s="17">
        <f t="shared" si="8"/>
        <v>3283</v>
      </c>
    </row>
    <row r="96" spans="3:12">
      <c r="C96">
        <f t="shared" si="9"/>
        <v>5</v>
      </c>
      <c r="D96">
        <f t="shared" si="5"/>
        <v>2019</v>
      </c>
      <c r="E96" s="17" t="str">
        <f>IF(input_1!D97="","",input_1!D97)</f>
        <v/>
      </c>
      <c r="F96">
        <f>IF(ISBLANK(input_7!E96),"",input_7!E96)</f>
        <v>19</v>
      </c>
      <c r="G96" s="21" t="str">
        <f>IF(ISBLANK(input_7!F96),"",input_7!F96)</f>
        <v/>
      </c>
      <c r="I96" s="17">
        <f t="shared" si="6"/>
        <v>3302</v>
      </c>
      <c r="J96" s="17" t="e">
        <f t="shared" si="7"/>
        <v>#VALUE!</v>
      </c>
      <c r="L96" s="17">
        <f t="shared" si="8"/>
        <v>3302</v>
      </c>
    </row>
    <row r="97" spans="3:12">
      <c r="C97">
        <f t="shared" si="9"/>
        <v>6</v>
      </c>
      <c r="D97">
        <f t="shared" si="5"/>
        <v>2019</v>
      </c>
      <c r="E97" s="17" t="str">
        <f>IF(input_1!D98="","",input_1!D98)</f>
        <v/>
      </c>
      <c r="F97">
        <f>IF(ISBLANK(input_7!E97),"",input_7!E97)</f>
        <v>22</v>
      </c>
      <c r="G97" s="21" t="str">
        <f>IF(ISBLANK(input_7!F97),"",input_7!F97)</f>
        <v/>
      </c>
      <c r="I97" s="17">
        <f t="shared" si="6"/>
        <v>3324</v>
      </c>
      <c r="J97" s="17" t="e">
        <f t="shared" si="7"/>
        <v>#VALUE!</v>
      </c>
      <c r="L97" s="17">
        <f t="shared" si="8"/>
        <v>3324</v>
      </c>
    </row>
    <row r="98" spans="3:12">
      <c r="C98">
        <f t="shared" si="9"/>
        <v>7</v>
      </c>
      <c r="D98">
        <f t="shared" si="5"/>
        <v>2019</v>
      </c>
      <c r="E98" s="17" t="str">
        <f>IF(input_1!D99="","",input_1!D99)</f>
        <v/>
      </c>
      <c r="F98">
        <f>IF(ISBLANK(input_7!E98),"",input_7!E98)</f>
        <v>26</v>
      </c>
      <c r="G98" s="21" t="str">
        <f>IF(ISBLANK(input_7!F98),"",input_7!F98)</f>
        <v/>
      </c>
      <c r="I98" s="17">
        <f t="shared" si="6"/>
        <v>3350</v>
      </c>
      <c r="J98" s="17" t="e">
        <f t="shared" si="7"/>
        <v>#VALUE!</v>
      </c>
      <c r="L98" s="17">
        <f t="shared" si="8"/>
        <v>3350</v>
      </c>
    </row>
    <row r="99" spans="3:12">
      <c r="C99">
        <f t="shared" si="9"/>
        <v>8</v>
      </c>
      <c r="D99">
        <f t="shared" si="5"/>
        <v>2019</v>
      </c>
      <c r="E99" s="17" t="str">
        <f>IF(input_1!D100="","",input_1!D100)</f>
        <v/>
      </c>
      <c r="F99">
        <f>IF(ISBLANK(input_7!E99),"",input_7!E99)</f>
        <v>31</v>
      </c>
      <c r="G99" s="21" t="str">
        <f>IF(ISBLANK(input_7!F99),"",input_7!F99)</f>
        <v/>
      </c>
      <c r="I99" s="17">
        <f t="shared" si="6"/>
        <v>3381</v>
      </c>
      <c r="J99" s="17" t="e">
        <f t="shared" si="7"/>
        <v>#VALUE!</v>
      </c>
      <c r="L99" s="17">
        <f t="shared" si="8"/>
        <v>3381</v>
      </c>
    </row>
    <row r="100" spans="3:12">
      <c r="C100">
        <f t="shared" si="9"/>
        <v>9</v>
      </c>
      <c r="D100">
        <f t="shared" si="5"/>
        <v>2019</v>
      </c>
      <c r="E100" s="17" t="str">
        <f>IF(input_1!D101="","",input_1!D101)</f>
        <v/>
      </c>
      <c r="F100">
        <f>IF(ISBLANK(input_7!E100),"",input_7!E100)</f>
        <v>26</v>
      </c>
      <c r="G100" s="21" t="str">
        <f>IF(ISBLANK(input_7!F100),"",input_7!F100)</f>
        <v/>
      </c>
      <c r="I100" s="17">
        <f t="shared" si="6"/>
        <v>3407</v>
      </c>
      <c r="J100" s="17" t="e">
        <f t="shared" si="7"/>
        <v>#VALUE!</v>
      </c>
      <c r="L100" s="17">
        <f t="shared" si="8"/>
        <v>3407</v>
      </c>
    </row>
    <row r="101" spans="3:12">
      <c r="C101">
        <f t="shared" si="9"/>
        <v>10</v>
      </c>
      <c r="D101">
        <f t="shared" si="5"/>
        <v>2019</v>
      </c>
      <c r="E101" s="17" t="str">
        <f>IF(input_1!D102="","",input_1!D102)</f>
        <v/>
      </c>
      <c r="F101">
        <f>IF(ISBLANK(input_7!E101),"",input_7!E101)</f>
        <v>26</v>
      </c>
      <c r="G101" s="21" t="str">
        <f>IF(ISBLANK(input_7!F101),"",input_7!F101)</f>
        <v/>
      </c>
      <c r="I101" s="17">
        <f t="shared" si="6"/>
        <v>3433</v>
      </c>
      <c r="J101" s="17" t="e">
        <f t="shared" si="7"/>
        <v>#VALUE!</v>
      </c>
      <c r="L101" s="17">
        <f t="shared" si="8"/>
        <v>3433</v>
      </c>
    </row>
    <row r="102" spans="3:12">
      <c r="C102">
        <f t="shared" si="9"/>
        <v>11</v>
      </c>
      <c r="D102">
        <f t="shared" si="5"/>
        <v>2019</v>
      </c>
      <c r="E102" s="17" t="str">
        <f>IF(input_1!D103="","",input_1!D103)</f>
        <v/>
      </c>
      <c r="F102">
        <f>IF(ISBLANK(input_7!E102),"",input_7!E102)</f>
        <v>20</v>
      </c>
      <c r="G102" s="21" t="str">
        <f>IF(ISBLANK(input_7!F102),"",input_7!F102)</f>
        <v/>
      </c>
      <c r="I102" s="17">
        <f t="shared" si="6"/>
        <v>3453</v>
      </c>
      <c r="J102" s="17" t="e">
        <f t="shared" si="7"/>
        <v>#VALUE!</v>
      </c>
      <c r="L102" s="17">
        <f t="shared" si="8"/>
        <v>3453</v>
      </c>
    </row>
    <row r="103" spans="3:12">
      <c r="C103">
        <f t="shared" si="9"/>
        <v>12</v>
      </c>
      <c r="D103">
        <f t="shared" si="5"/>
        <v>2019</v>
      </c>
      <c r="E103" s="17" t="str">
        <f>IF(input_1!D104="","",input_1!D104)</f>
        <v/>
      </c>
      <c r="F103">
        <f>IF(ISBLANK(input_7!E103),"",input_7!E103)</f>
        <v>16</v>
      </c>
      <c r="G103" s="21" t="str">
        <f>IF(ISBLANK(input_7!F103),"",input_7!F103)</f>
        <v/>
      </c>
      <c r="I103" s="17">
        <f t="shared" si="6"/>
        <v>3469</v>
      </c>
      <c r="J103" s="17" t="e">
        <f t="shared" si="7"/>
        <v>#VALUE!</v>
      </c>
      <c r="L103" s="17">
        <f t="shared" si="8"/>
        <v>3469</v>
      </c>
    </row>
    <row r="104" spans="3:12">
      <c r="C104">
        <f t="shared" si="9"/>
        <v>1</v>
      </c>
      <c r="D104">
        <f t="shared" si="5"/>
        <v>2020</v>
      </c>
      <c r="E104" s="17" t="str">
        <f>IF(input_1!D105="","",input_1!D105)</f>
        <v/>
      </c>
      <c r="F104">
        <f>IF(ISBLANK(input_7!E104),"",input_7!E104)</f>
        <v>0</v>
      </c>
      <c r="G104" s="21" t="str">
        <f>IF(ISBLANK(input_7!F104),"",input_7!F104)</f>
        <v/>
      </c>
      <c r="I104" s="17">
        <f t="shared" si="6"/>
        <v>3469</v>
      </c>
      <c r="J104" s="17" t="e">
        <f t="shared" si="7"/>
        <v>#VALUE!</v>
      </c>
      <c r="L104" s="17">
        <f t="shared" si="8"/>
        <v>3469</v>
      </c>
    </row>
    <row r="105" spans="3:12">
      <c r="C105">
        <f t="shared" si="9"/>
        <v>2</v>
      </c>
      <c r="D105">
        <f t="shared" si="5"/>
        <v>2020</v>
      </c>
      <c r="E105" s="17" t="str">
        <f>IF(input_1!D106="","",input_1!D106)</f>
        <v/>
      </c>
      <c r="F105">
        <f>IF(ISBLANK(input_7!E105),"",input_7!E105)</f>
        <v>0</v>
      </c>
      <c r="G105" s="21" t="str">
        <f>IF(ISBLANK(input_7!F105),"",input_7!F105)</f>
        <v/>
      </c>
      <c r="I105" s="17">
        <f t="shared" si="6"/>
        <v>3469</v>
      </c>
      <c r="J105" s="17" t="e">
        <f t="shared" si="7"/>
        <v>#VALUE!</v>
      </c>
      <c r="L105" s="17">
        <f t="shared" si="8"/>
        <v>3469</v>
      </c>
    </row>
    <row r="106" spans="3:12">
      <c r="C106">
        <f t="shared" si="9"/>
        <v>3</v>
      </c>
      <c r="D106">
        <f t="shared" si="5"/>
        <v>2020</v>
      </c>
      <c r="E106" s="17" t="str">
        <f>IF(input_1!D107="","",input_1!D107)</f>
        <v/>
      </c>
      <c r="F106">
        <f>IF(ISBLANK(input_7!E106),"",input_7!E106)</f>
        <v>0</v>
      </c>
      <c r="G106" s="21" t="str">
        <f>IF(ISBLANK(input_7!F106),"",input_7!F106)</f>
        <v/>
      </c>
      <c r="I106" s="17">
        <f t="shared" si="6"/>
        <v>3469</v>
      </c>
      <c r="J106" s="17" t="e">
        <f t="shared" si="7"/>
        <v>#VALUE!</v>
      </c>
      <c r="L106" s="17">
        <f t="shared" si="8"/>
        <v>3469</v>
      </c>
    </row>
    <row r="107" spans="3:12">
      <c r="C107">
        <f t="shared" si="9"/>
        <v>4</v>
      </c>
      <c r="D107">
        <f t="shared" si="5"/>
        <v>2020</v>
      </c>
      <c r="E107" s="17" t="str">
        <f>IF(input_1!D108="","",input_1!D108)</f>
        <v/>
      </c>
      <c r="F107">
        <f>IF(ISBLANK(input_7!E107),"",input_7!E107)</f>
        <v>0</v>
      </c>
      <c r="G107" s="21" t="str">
        <f>IF(ISBLANK(input_7!F107),"",input_7!F107)</f>
        <v/>
      </c>
      <c r="I107" s="17">
        <f t="shared" si="6"/>
        <v>3469</v>
      </c>
      <c r="J107" s="17" t="e">
        <f t="shared" si="7"/>
        <v>#VALUE!</v>
      </c>
      <c r="L107" s="17">
        <f t="shared" si="8"/>
        <v>3469</v>
      </c>
    </row>
    <row r="108" spans="3:12">
      <c r="C108">
        <f t="shared" si="9"/>
        <v>5</v>
      </c>
      <c r="D108">
        <f t="shared" si="5"/>
        <v>2020</v>
      </c>
      <c r="E108" s="17" t="str">
        <f>IF(input_1!D109="","",input_1!D109)</f>
        <v/>
      </c>
      <c r="F108">
        <f>IF(ISBLANK(input_7!E108),"",input_7!E108)</f>
        <v>0</v>
      </c>
      <c r="G108" s="21" t="str">
        <f>IF(ISBLANK(input_7!F108),"",input_7!F108)</f>
        <v/>
      </c>
      <c r="I108" s="17">
        <f t="shared" si="6"/>
        <v>3469</v>
      </c>
      <c r="J108" s="17" t="e">
        <f t="shared" si="7"/>
        <v>#VALUE!</v>
      </c>
      <c r="L108" s="17">
        <f t="shared" si="8"/>
        <v>3469</v>
      </c>
    </row>
    <row r="109" spans="3:12">
      <c r="C109">
        <f t="shared" si="9"/>
        <v>6</v>
      </c>
      <c r="D109">
        <f t="shared" si="5"/>
        <v>2020</v>
      </c>
      <c r="E109" s="17" t="str">
        <f>IF(input_1!D110="","",input_1!D110)</f>
        <v/>
      </c>
      <c r="F109">
        <f>IF(ISBLANK(input_7!E109),"",input_7!E109)</f>
        <v>0</v>
      </c>
      <c r="G109" s="21" t="str">
        <f>IF(ISBLANK(input_7!F109),"",input_7!F109)</f>
        <v/>
      </c>
      <c r="I109" s="17">
        <f t="shared" si="6"/>
        <v>3469</v>
      </c>
      <c r="J109" s="17" t="e">
        <f t="shared" si="7"/>
        <v>#VALUE!</v>
      </c>
      <c r="L109" s="17">
        <f t="shared" si="8"/>
        <v>3469</v>
      </c>
    </row>
    <row r="110" spans="3:12">
      <c r="C110">
        <f t="shared" si="9"/>
        <v>7</v>
      </c>
      <c r="D110">
        <f t="shared" si="5"/>
        <v>2020</v>
      </c>
      <c r="E110" s="17" t="str">
        <f>IF(input_1!D111="","",input_1!D111)</f>
        <v/>
      </c>
      <c r="F110">
        <f>IF(ISBLANK(input_7!E110),"",input_7!E110)</f>
        <v>0</v>
      </c>
      <c r="G110" s="21" t="str">
        <f>IF(ISBLANK(input_7!F110),"",input_7!F110)</f>
        <v/>
      </c>
      <c r="I110" s="17">
        <f t="shared" si="6"/>
        <v>3469</v>
      </c>
      <c r="J110" s="17" t="e">
        <f t="shared" si="7"/>
        <v>#VALUE!</v>
      </c>
      <c r="L110" s="17">
        <f t="shared" si="8"/>
        <v>3469</v>
      </c>
    </row>
    <row r="111" spans="3:12">
      <c r="C111">
        <f t="shared" si="9"/>
        <v>8</v>
      </c>
      <c r="D111">
        <f t="shared" si="5"/>
        <v>2020</v>
      </c>
      <c r="E111" s="17" t="str">
        <f>IF(input_1!D112="","",input_1!D112)</f>
        <v/>
      </c>
      <c r="F111">
        <f>IF(ISBLANK(input_7!E111),"",input_7!E111)</f>
        <v>0</v>
      </c>
      <c r="G111" s="21" t="str">
        <f>IF(ISBLANK(input_7!F111),"",input_7!F111)</f>
        <v/>
      </c>
      <c r="I111" s="17">
        <f t="shared" si="6"/>
        <v>3469</v>
      </c>
      <c r="J111" s="17" t="e">
        <f t="shared" si="7"/>
        <v>#VALUE!</v>
      </c>
      <c r="L111" s="17">
        <f t="shared" si="8"/>
        <v>3469</v>
      </c>
    </row>
    <row r="112" spans="3:12">
      <c r="C112">
        <f t="shared" si="9"/>
        <v>9</v>
      </c>
      <c r="D112">
        <f t="shared" si="5"/>
        <v>2020</v>
      </c>
      <c r="E112" s="17" t="str">
        <f>IF(input_1!D113="","",input_1!D113)</f>
        <v/>
      </c>
      <c r="F112">
        <f>IF(ISBLANK(input_7!E112),"",input_7!E112)</f>
        <v>0</v>
      </c>
      <c r="G112" s="21" t="str">
        <f>IF(ISBLANK(input_7!F112),"",input_7!F112)</f>
        <v/>
      </c>
      <c r="I112" s="17">
        <f t="shared" si="6"/>
        <v>3469</v>
      </c>
      <c r="J112" s="17" t="e">
        <f t="shared" si="7"/>
        <v>#VALUE!</v>
      </c>
      <c r="L112" s="17">
        <f t="shared" si="8"/>
        <v>3469</v>
      </c>
    </row>
    <row r="113" spans="3:12">
      <c r="C113">
        <f t="shared" si="9"/>
        <v>10</v>
      </c>
      <c r="D113">
        <f t="shared" si="5"/>
        <v>2020</v>
      </c>
      <c r="E113" s="17" t="str">
        <f>IF(input_1!D114="","",input_1!D114)</f>
        <v/>
      </c>
      <c r="F113">
        <f>IF(ISBLANK(input_7!E113),"",input_7!E113)</f>
        <v>0</v>
      </c>
      <c r="G113" s="21" t="str">
        <f>IF(ISBLANK(input_7!F113),"",input_7!F113)</f>
        <v/>
      </c>
      <c r="I113" s="17">
        <f t="shared" si="6"/>
        <v>3469</v>
      </c>
      <c r="J113" s="17" t="e">
        <f t="shared" si="7"/>
        <v>#VALUE!</v>
      </c>
      <c r="L113" s="17">
        <f t="shared" si="8"/>
        <v>3469</v>
      </c>
    </row>
    <row r="114" spans="3:12">
      <c r="C114">
        <f t="shared" si="9"/>
        <v>11</v>
      </c>
      <c r="D114">
        <f t="shared" si="5"/>
        <v>2020</v>
      </c>
      <c r="E114" s="17" t="str">
        <f>IF(input_1!D115="","",input_1!D115)</f>
        <v/>
      </c>
      <c r="F114">
        <f>IF(ISBLANK(input_7!E114),"",input_7!E114)</f>
        <v>0</v>
      </c>
      <c r="G114" s="21" t="str">
        <f>IF(ISBLANK(input_7!F114),"",input_7!F114)</f>
        <v/>
      </c>
      <c r="I114" s="17">
        <f t="shared" si="6"/>
        <v>3469</v>
      </c>
      <c r="J114" s="17" t="e">
        <f t="shared" si="7"/>
        <v>#VALUE!</v>
      </c>
      <c r="L114" s="17">
        <f t="shared" si="8"/>
        <v>3469</v>
      </c>
    </row>
    <row r="115" spans="3:12">
      <c r="C115">
        <f t="shared" si="9"/>
        <v>12</v>
      </c>
      <c r="D115">
        <f t="shared" si="5"/>
        <v>2020</v>
      </c>
      <c r="E115" s="17" t="str">
        <f>IF(input_1!D116="","",input_1!D116)</f>
        <v/>
      </c>
      <c r="F115">
        <f>IF(ISBLANK(input_7!E115),"",input_7!E115)</f>
        <v>0</v>
      </c>
      <c r="G115" s="21" t="str">
        <f>IF(ISBLANK(input_7!F115),"",input_7!F115)</f>
        <v/>
      </c>
      <c r="I115" s="17">
        <f t="shared" si="6"/>
        <v>3469</v>
      </c>
      <c r="J115" s="17" t="e">
        <f t="shared" si="7"/>
        <v>#VALUE!</v>
      </c>
      <c r="L115" s="17">
        <f t="shared" si="8"/>
        <v>3469</v>
      </c>
    </row>
    <row r="116" spans="3:12">
      <c r="C116">
        <f t="shared" si="9"/>
        <v>1</v>
      </c>
      <c r="D116">
        <f t="shared" si="5"/>
        <v>2021</v>
      </c>
      <c r="E116" s="17" t="str">
        <f>IF(input_1!D117="","",input_1!D117)</f>
        <v/>
      </c>
      <c r="F116">
        <f>IF(ISBLANK(input_7!E116),"",input_7!E116)</f>
        <v>0</v>
      </c>
      <c r="G116" s="21" t="str">
        <f>IF(ISBLANK(input_7!F116),"",input_7!F116)</f>
        <v/>
      </c>
      <c r="I116" s="17">
        <f t="shared" si="6"/>
        <v>3469</v>
      </c>
      <c r="J116" s="17" t="e">
        <f t="shared" si="7"/>
        <v>#VALUE!</v>
      </c>
      <c r="L116" s="17">
        <f t="shared" si="8"/>
        <v>3469</v>
      </c>
    </row>
    <row r="117" spans="3:12">
      <c r="C117">
        <f t="shared" si="9"/>
        <v>2</v>
      </c>
      <c r="D117">
        <f t="shared" si="5"/>
        <v>2021</v>
      </c>
      <c r="E117" s="17" t="str">
        <f>IF(input_1!D118="","",input_1!D118)</f>
        <v/>
      </c>
      <c r="F117">
        <f>IF(ISBLANK(input_7!E117),"",input_7!E117)</f>
        <v>0</v>
      </c>
      <c r="G117" s="21" t="str">
        <f>IF(ISBLANK(input_7!F117),"",input_7!F117)</f>
        <v/>
      </c>
      <c r="I117" s="17">
        <f t="shared" si="6"/>
        <v>3469</v>
      </c>
      <c r="J117" s="17" t="e">
        <f t="shared" si="7"/>
        <v>#VALUE!</v>
      </c>
      <c r="L117" s="17">
        <f t="shared" si="8"/>
        <v>3469</v>
      </c>
    </row>
    <row r="118" spans="3:12">
      <c r="C118">
        <f t="shared" si="9"/>
        <v>3</v>
      </c>
      <c r="D118">
        <f t="shared" si="5"/>
        <v>2021</v>
      </c>
      <c r="E118" s="17" t="str">
        <f>IF(input_1!D119="","",input_1!D119)</f>
        <v/>
      </c>
      <c r="F118">
        <f>IF(ISBLANK(input_7!E118),"",input_7!E118)</f>
        <v>0</v>
      </c>
      <c r="G118" s="21" t="str">
        <f>IF(ISBLANK(input_7!F118),"",input_7!F118)</f>
        <v/>
      </c>
      <c r="I118" s="17">
        <f t="shared" si="6"/>
        <v>3469</v>
      </c>
      <c r="J118" s="17" t="e">
        <f t="shared" si="7"/>
        <v>#VALUE!</v>
      </c>
      <c r="L118" s="17">
        <f t="shared" si="8"/>
        <v>3469</v>
      </c>
    </row>
    <row r="119" spans="3:12">
      <c r="C119">
        <f t="shared" si="9"/>
        <v>4</v>
      </c>
      <c r="D119">
        <f t="shared" si="5"/>
        <v>2021</v>
      </c>
      <c r="E119" s="17" t="str">
        <f>IF(input_1!D120="","",input_1!D120)</f>
        <v/>
      </c>
      <c r="F119">
        <f>IF(ISBLANK(input_7!E119),"",input_7!E119)</f>
        <v>0</v>
      </c>
      <c r="G119" s="21" t="str">
        <f>IF(ISBLANK(input_7!F119),"",input_7!F119)</f>
        <v/>
      </c>
      <c r="I119" s="17">
        <f t="shared" si="6"/>
        <v>3469</v>
      </c>
      <c r="J119" s="17" t="e">
        <f t="shared" si="7"/>
        <v>#VALUE!</v>
      </c>
      <c r="L119" s="17">
        <f t="shared" si="8"/>
        <v>3469</v>
      </c>
    </row>
    <row r="120" spans="3:12">
      <c r="C120">
        <f t="shared" si="9"/>
        <v>5</v>
      </c>
      <c r="D120">
        <f t="shared" si="5"/>
        <v>2021</v>
      </c>
      <c r="E120" s="17" t="str">
        <f>IF(input_1!D121="","",input_1!D121)</f>
        <v/>
      </c>
      <c r="F120">
        <f>IF(ISBLANK(input_7!E120),"",input_7!E120)</f>
        <v>0</v>
      </c>
      <c r="G120" s="21" t="str">
        <f>IF(ISBLANK(input_7!F120),"",input_7!F120)</f>
        <v/>
      </c>
      <c r="I120" s="17">
        <f t="shared" si="6"/>
        <v>3469</v>
      </c>
      <c r="J120" s="17" t="e">
        <f t="shared" si="7"/>
        <v>#VALUE!</v>
      </c>
      <c r="L120" s="17">
        <f t="shared" si="8"/>
        <v>3469</v>
      </c>
    </row>
    <row r="121" spans="3:12">
      <c r="C121">
        <f t="shared" si="9"/>
        <v>6</v>
      </c>
      <c r="D121">
        <f t="shared" si="5"/>
        <v>2021</v>
      </c>
      <c r="E121" s="17" t="str">
        <f>IF(input_1!D122="","",input_1!D122)</f>
        <v/>
      </c>
      <c r="F121">
        <f>IF(ISBLANK(input_7!E121),"",input_7!E121)</f>
        <v>0</v>
      </c>
      <c r="G121" s="21" t="str">
        <f>IF(ISBLANK(input_7!F121),"",input_7!F121)</f>
        <v/>
      </c>
      <c r="I121" s="17">
        <f t="shared" si="6"/>
        <v>3469</v>
      </c>
      <c r="J121" s="17" t="e">
        <f t="shared" si="7"/>
        <v>#VALUE!</v>
      </c>
      <c r="L121" s="17">
        <f t="shared" si="8"/>
        <v>3469</v>
      </c>
    </row>
    <row r="122" spans="3:12">
      <c r="C122">
        <f t="shared" si="9"/>
        <v>7</v>
      </c>
      <c r="D122">
        <f t="shared" si="5"/>
        <v>2021</v>
      </c>
      <c r="E122" s="17" t="str">
        <f>IF(input_1!D123="","",input_1!D123)</f>
        <v/>
      </c>
      <c r="F122">
        <f>IF(ISBLANK(input_7!E122),"",input_7!E122)</f>
        <v>0</v>
      </c>
      <c r="G122" s="21" t="str">
        <f>IF(ISBLANK(input_7!F122),"",input_7!F122)</f>
        <v/>
      </c>
      <c r="I122" s="17">
        <f t="shared" si="6"/>
        <v>3469</v>
      </c>
      <c r="J122" s="17" t="e">
        <f t="shared" si="7"/>
        <v>#VALUE!</v>
      </c>
      <c r="L122" s="17">
        <f t="shared" si="8"/>
        <v>3469</v>
      </c>
    </row>
    <row r="123" spans="3:12">
      <c r="C123">
        <f t="shared" si="9"/>
        <v>8</v>
      </c>
      <c r="D123">
        <f t="shared" si="5"/>
        <v>2021</v>
      </c>
      <c r="E123" s="17" t="str">
        <f>IF(input_1!D124="","",input_1!D124)</f>
        <v/>
      </c>
      <c r="F123">
        <f>IF(ISBLANK(input_7!E123),"",input_7!E123)</f>
        <v>0</v>
      </c>
      <c r="G123" s="21" t="str">
        <f>IF(ISBLANK(input_7!F123),"",input_7!F123)</f>
        <v/>
      </c>
      <c r="I123" s="17">
        <f t="shared" si="6"/>
        <v>3469</v>
      </c>
      <c r="J123" s="17" t="e">
        <f t="shared" si="7"/>
        <v>#VALUE!</v>
      </c>
      <c r="L123" s="17">
        <f t="shared" si="8"/>
        <v>3469</v>
      </c>
    </row>
    <row r="124" spans="3:12">
      <c r="C124">
        <f t="shared" si="9"/>
        <v>9</v>
      </c>
      <c r="D124">
        <f t="shared" si="5"/>
        <v>2021</v>
      </c>
      <c r="E124" s="17" t="str">
        <f>IF(input_1!D125="","",input_1!D125)</f>
        <v/>
      </c>
      <c r="F124">
        <f>IF(ISBLANK(input_7!E124),"",input_7!E124)</f>
        <v>0</v>
      </c>
      <c r="G124" s="21" t="str">
        <f>IF(ISBLANK(input_7!F124),"",input_7!F124)</f>
        <v/>
      </c>
      <c r="I124" s="17">
        <f t="shared" si="6"/>
        <v>3469</v>
      </c>
      <c r="J124" s="17" t="e">
        <f t="shared" si="7"/>
        <v>#VALUE!</v>
      </c>
      <c r="L124" s="17">
        <f t="shared" si="8"/>
        <v>3469</v>
      </c>
    </row>
    <row r="125" spans="3:12">
      <c r="C125">
        <f t="shared" si="9"/>
        <v>10</v>
      </c>
      <c r="D125">
        <f t="shared" si="5"/>
        <v>2021</v>
      </c>
      <c r="E125" s="17" t="str">
        <f>IF(input_1!D126="","",input_1!D126)</f>
        <v/>
      </c>
      <c r="F125">
        <f>IF(ISBLANK(input_7!E125),"",input_7!E125)</f>
        <v>0</v>
      </c>
      <c r="G125" s="21" t="str">
        <f>IF(ISBLANK(input_7!F125),"",input_7!F125)</f>
        <v/>
      </c>
      <c r="I125" s="17">
        <f t="shared" si="6"/>
        <v>3469</v>
      </c>
      <c r="J125" s="17" t="e">
        <f t="shared" si="7"/>
        <v>#VALUE!</v>
      </c>
      <c r="L125" s="17">
        <f t="shared" si="8"/>
        <v>3469</v>
      </c>
    </row>
    <row r="126" spans="3:12">
      <c r="C126">
        <f t="shared" si="9"/>
        <v>11</v>
      </c>
      <c r="D126">
        <f t="shared" si="5"/>
        <v>2021</v>
      </c>
      <c r="E126" s="17" t="str">
        <f>IF(input_1!D127="","",input_1!D127)</f>
        <v/>
      </c>
      <c r="F126">
        <f>IF(ISBLANK(input_7!E126),"",input_7!E126)</f>
        <v>0</v>
      </c>
      <c r="G126" s="21" t="str">
        <f>IF(ISBLANK(input_7!F126),"",input_7!F126)</f>
        <v/>
      </c>
      <c r="I126" s="17">
        <f t="shared" si="6"/>
        <v>3469</v>
      </c>
      <c r="J126" s="17" t="e">
        <f t="shared" si="7"/>
        <v>#VALUE!</v>
      </c>
      <c r="L126" s="17">
        <f t="shared" si="8"/>
        <v>3469</v>
      </c>
    </row>
    <row r="127" spans="3:12">
      <c r="C127">
        <f t="shared" si="9"/>
        <v>12</v>
      </c>
      <c r="D127">
        <f t="shared" si="5"/>
        <v>2021</v>
      </c>
      <c r="E127" s="17" t="str">
        <f>IF(input_1!D128="","",input_1!D128)</f>
        <v/>
      </c>
      <c r="F127">
        <f>IF(ISBLANK(input_7!E127),"",input_7!E127)</f>
        <v>0</v>
      </c>
      <c r="G127" s="21" t="str">
        <f>IF(ISBLANK(input_7!F127),"",input_7!F127)</f>
        <v/>
      </c>
      <c r="I127" s="17">
        <f t="shared" si="6"/>
        <v>3469</v>
      </c>
      <c r="J127" s="17" t="e">
        <f t="shared" si="7"/>
        <v>#VALUE!</v>
      </c>
      <c r="L127" s="17">
        <f t="shared" si="8"/>
        <v>3469</v>
      </c>
    </row>
    <row r="128" spans="3:12">
      <c r="C128">
        <f t="shared" si="9"/>
        <v>1</v>
      </c>
      <c r="D128">
        <f t="shared" si="5"/>
        <v>2022</v>
      </c>
      <c r="E128" s="17" t="str">
        <f>IF(input_1!D129="","",input_1!D129)</f>
        <v/>
      </c>
      <c r="F128">
        <f>IF(ISBLANK(input_7!E128),"",input_7!E128)</f>
        <v>0</v>
      </c>
      <c r="G128" s="21" t="str">
        <f>IF(ISBLANK(input_7!F128),"",input_7!F128)</f>
        <v/>
      </c>
      <c r="I128" s="17">
        <f t="shared" si="6"/>
        <v>3469</v>
      </c>
      <c r="J128" s="17" t="e">
        <f t="shared" si="7"/>
        <v>#VALUE!</v>
      </c>
      <c r="L128" s="17">
        <f t="shared" si="8"/>
        <v>3469</v>
      </c>
    </row>
    <row r="129" spans="3:12">
      <c r="C129">
        <f t="shared" si="9"/>
        <v>2</v>
      </c>
      <c r="D129">
        <f t="shared" si="5"/>
        <v>2022</v>
      </c>
      <c r="E129" s="17" t="str">
        <f>IF(input_1!D130="","",input_1!D130)</f>
        <v/>
      </c>
      <c r="F129">
        <f>IF(ISBLANK(input_7!E129),"",input_7!E129)</f>
        <v>0</v>
      </c>
      <c r="G129" s="21" t="str">
        <f>IF(ISBLANK(input_7!F129),"",input_7!F129)</f>
        <v/>
      </c>
      <c r="I129" s="17">
        <f t="shared" si="6"/>
        <v>3469</v>
      </c>
      <c r="J129" s="17" t="e">
        <f t="shared" si="7"/>
        <v>#VALUE!</v>
      </c>
      <c r="L129" s="17">
        <f t="shared" si="8"/>
        <v>3469</v>
      </c>
    </row>
    <row r="130" spans="3:12">
      <c r="C130">
        <f t="shared" si="9"/>
        <v>3</v>
      </c>
      <c r="D130">
        <f t="shared" si="5"/>
        <v>2022</v>
      </c>
      <c r="E130" s="17" t="str">
        <f>IF(input_1!D131="","",input_1!D131)</f>
        <v/>
      </c>
      <c r="F130">
        <f>IF(ISBLANK(input_7!E130),"",input_7!E130)</f>
        <v>0</v>
      </c>
      <c r="G130" s="21" t="str">
        <f>IF(ISBLANK(input_7!F130),"",input_7!F130)</f>
        <v/>
      </c>
      <c r="I130" s="17">
        <f t="shared" si="6"/>
        <v>3469</v>
      </c>
      <c r="J130" s="17" t="e">
        <f t="shared" si="7"/>
        <v>#VALUE!</v>
      </c>
      <c r="L130" s="17">
        <f t="shared" si="8"/>
        <v>3469</v>
      </c>
    </row>
    <row r="131" spans="3:12">
      <c r="C131">
        <f t="shared" si="9"/>
        <v>4</v>
      </c>
      <c r="D131">
        <f t="shared" si="5"/>
        <v>2022</v>
      </c>
      <c r="E131" s="17" t="str">
        <f>IF(input_1!D132="","",input_1!D132)</f>
        <v/>
      </c>
      <c r="F131">
        <f>IF(ISBLANK(input_7!E131),"",input_7!E131)</f>
        <v>0</v>
      </c>
      <c r="G131" s="21" t="str">
        <f>IF(ISBLANK(input_7!F131),"",input_7!F131)</f>
        <v/>
      </c>
      <c r="I131" s="17">
        <f t="shared" si="6"/>
        <v>3469</v>
      </c>
      <c r="J131" s="17" t="e">
        <f t="shared" si="7"/>
        <v>#VALUE!</v>
      </c>
      <c r="L131" s="17">
        <f t="shared" si="8"/>
        <v>3469</v>
      </c>
    </row>
    <row r="132" spans="3:12">
      <c r="C132">
        <f t="shared" si="9"/>
        <v>5</v>
      </c>
      <c r="D132">
        <f t="shared" si="5"/>
        <v>2022</v>
      </c>
      <c r="E132" s="17" t="str">
        <f>IF(input_1!D133="","",input_1!D133)</f>
        <v/>
      </c>
      <c r="F132">
        <f>IF(ISBLANK(input_7!E132),"",input_7!E132)</f>
        <v>0</v>
      </c>
      <c r="G132" s="21" t="str">
        <f>IF(ISBLANK(input_7!F132),"",input_7!F132)</f>
        <v/>
      </c>
      <c r="I132" s="17">
        <f t="shared" si="6"/>
        <v>3469</v>
      </c>
      <c r="J132" s="17" t="e">
        <f t="shared" si="7"/>
        <v>#VALUE!</v>
      </c>
      <c r="L132" s="17">
        <f t="shared" si="8"/>
        <v>3469</v>
      </c>
    </row>
    <row r="133" spans="3:12">
      <c r="C133">
        <f t="shared" si="9"/>
        <v>6</v>
      </c>
      <c r="D133">
        <f t="shared" si="5"/>
        <v>2022</v>
      </c>
      <c r="E133" s="17" t="str">
        <f>IF(input_1!D134="","",input_1!D134)</f>
        <v/>
      </c>
      <c r="F133">
        <f>IF(ISBLANK(input_7!E133),"",input_7!E133)</f>
        <v>0</v>
      </c>
      <c r="G133" s="21" t="str">
        <f>IF(ISBLANK(input_7!F133),"",input_7!F133)</f>
        <v/>
      </c>
      <c r="I133" s="17">
        <f t="shared" si="6"/>
        <v>3469</v>
      </c>
      <c r="J133" s="17" t="e">
        <f t="shared" si="7"/>
        <v>#VALUE!</v>
      </c>
      <c r="L133" s="17">
        <f t="shared" si="8"/>
        <v>3469</v>
      </c>
    </row>
    <row r="134" spans="3:12">
      <c r="C134">
        <f t="shared" si="9"/>
        <v>7</v>
      </c>
      <c r="D134">
        <f t="shared" si="5"/>
        <v>2022</v>
      </c>
      <c r="E134" s="17" t="str">
        <f>IF(input_1!D135="","",input_1!D135)</f>
        <v/>
      </c>
      <c r="F134">
        <f>IF(ISBLANK(input_7!E134),"",input_7!E134)</f>
        <v>0</v>
      </c>
      <c r="G134" s="21" t="str">
        <f>IF(ISBLANK(input_7!F134),"",input_7!F134)</f>
        <v/>
      </c>
      <c r="I134" s="17">
        <f t="shared" si="6"/>
        <v>3469</v>
      </c>
      <c r="J134" s="17" t="e">
        <f t="shared" si="7"/>
        <v>#VALUE!</v>
      </c>
      <c r="L134" s="17">
        <f t="shared" si="8"/>
        <v>3469</v>
      </c>
    </row>
    <row r="135" spans="3:12">
      <c r="C135">
        <f t="shared" si="9"/>
        <v>8</v>
      </c>
      <c r="D135">
        <f t="shared" si="5"/>
        <v>2022</v>
      </c>
      <c r="E135" s="17" t="str">
        <f>IF(input_1!D136="","",input_1!D136)</f>
        <v/>
      </c>
      <c r="F135">
        <f>IF(ISBLANK(input_7!E135),"",input_7!E135)</f>
        <v>0</v>
      </c>
      <c r="G135" s="21" t="str">
        <f>IF(ISBLANK(input_7!F135),"",input_7!F135)</f>
        <v/>
      </c>
      <c r="I135" s="17">
        <f t="shared" si="6"/>
        <v>3469</v>
      </c>
      <c r="J135" s="17" t="e">
        <f t="shared" si="7"/>
        <v>#VALUE!</v>
      </c>
      <c r="L135" s="17">
        <f t="shared" si="8"/>
        <v>3469</v>
      </c>
    </row>
    <row r="136" spans="3:12">
      <c r="C136">
        <f t="shared" si="9"/>
        <v>9</v>
      </c>
      <c r="D136">
        <f t="shared" si="5"/>
        <v>2022</v>
      </c>
      <c r="E136" s="17" t="str">
        <f>IF(input_1!D137="","",input_1!D137)</f>
        <v/>
      </c>
      <c r="F136">
        <f>IF(ISBLANK(input_7!E136),"",input_7!E136)</f>
        <v>0</v>
      </c>
      <c r="G136" s="21" t="str">
        <f>IF(ISBLANK(input_7!F136),"",input_7!F136)</f>
        <v/>
      </c>
      <c r="I136" s="17">
        <f t="shared" si="6"/>
        <v>3469</v>
      </c>
      <c r="J136" s="17" t="e">
        <f t="shared" si="7"/>
        <v>#VALUE!</v>
      </c>
      <c r="L136" s="17">
        <f t="shared" si="8"/>
        <v>3469</v>
      </c>
    </row>
    <row r="137" spans="3:12">
      <c r="C137">
        <f t="shared" si="9"/>
        <v>10</v>
      </c>
      <c r="D137">
        <f t="shared" ref="D137:D200" si="10">IF(C137=1,D136+1,D136)</f>
        <v>2022</v>
      </c>
      <c r="E137" s="17" t="str">
        <f>IF(input_1!D138="","",input_1!D138)</f>
        <v/>
      </c>
      <c r="F137">
        <f>IF(ISBLANK(input_7!E137),"",input_7!E137)</f>
        <v>0</v>
      </c>
      <c r="G137" s="21" t="str">
        <f>IF(ISBLANK(input_7!F137),"",input_7!F137)</f>
        <v/>
      </c>
      <c r="I137" s="17">
        <f t="shared" ref="I137:I200" si="11">IF(E137&lt;&gt;"",E137,IF(E136&lt;&gt;"",E136+F137,I136+F137))</f>
        <v>3469</v>
      </c>
      <c r="J137" s="17" t="e">
        <f t="shared" ref="J137:J200" si="12">IF(E137&lt;&gt;"",E137,IF(E136&lt;&gt;"",ROUND(E136*(1+G137),0),ROUND(J136*(1+G137),0)))</f>
        <v>#VALUE!</v>
      </c>
      <c r="L137" s="17">
        <f t="shared" ref="L137:L200" si="13">IF(E137&lt;&gt;"",E137,IF(F137&lt;&gt;"",I137,J137))</f>
        <v>3469</v>
      </c>
    </row>
    <row r="138" spans="3:12">
      <c r="C138">
        <f t="shared" ref="C138:C201" si="14">IF(C137=12,1,C137+1)</f>
        <v>11</v>
      </c>
      <c r="D138">
        <f t="shared" si="10"/>
        <v>2022</v>
      </c>
      <c r="E138" s="17" t="str">
        <f>IF(input_1!D139="","",input_1!D139)</f>
        <v/>
      </c>
      <c r="F138">
        <f>IF(ISBLANK(input_7!E138),"",input_7!E138)</f>
        <v>0</v>
      </c>
      <c r="G138" s="21" t="str">
        <f>IF(ISBLANK(input_7!F138),"",input_7!F138)</f>
        <v/>
      </c>
      <c r="I138" s="17">
        <f t="shared" si="11"/>
        <v>3469</v>
      </c>
      <c r="J138" s="17" t="e">
        <f t="shared" si="12"/>
        <v>#VALUE!</v>
      </c>
      <c r="L138" s="17">
        <f t="shared" si="13"/>
        <v>3469</v>
      </c>
    </row>
    <row r="139" spans="3:12">
      <c r="C139">
        <f t="shared" si="14"/>
        <v>12</v>
      </c>
      <c r="D139">
        <f t="shared" si="10"/>
        <v>2022</v>
      </c>
      <c r="E139" s="17" t="str">
        <f>IF(input_1!D140="","",input_1!D140)</f>
        <v/>
      </c>
      <c r="F139">
        <f>IF(ISBLANK(input_7!E139),"",input_7!E139)</f>
        <v>0</v>
      </c>
      <c r="G139" s="21" t="str">
        <f>IF(ISBLANK(input_7!F139),"",input_7!F139)</f>
        <v/>
      </c>
      <c r="I139" s="17">
        <f t="shared" si="11"/>
        <v>3469</v>
      </c>
      <c r="J139" s="17" t="e">
        <f t="shared" si="12"/>
        <v>#VALUE!</v>
      </c>
      <c r="L139" s="17">
        <f t="shared" si="13"/>
        <v>3469</v>
      </c>
    </row>
    <row r="140" spans="3:12">
      <c r="C140">
        <f t="shared" si="14"/>
        <v>1</v>
      </c>
      <c r="D140">
        <f t="shared" si="10"/>
        <v>2023</v>
      </c>
      <c r="E140" s="17" t="str">
        <f>IF(input_1!D141="","",input_1!D141)</f>
        <v/>
      </c>
      <c r="F140">
        <f>IF(ISBLANK(input_7!E140),"",input_7!E140)</f>
        <v>0</v>
      </c>
      <c r="G140" s="21" t="str">
        <f>IF(ISBLANK(input_7!F140),"",input_7!F140)</f>
        <v/>
      </c>
      <c r="I140" s="17">
        <f t="shared" si="11"/>
        <v>3469</v>
      </c>
      <c r="J140" s="17" t="e">
        <f t="shared" si="12"/>
        <v>#VALUE!</v>
      </c>
      <c r="L140" s="17">
        <f t="shared" si="13"/>
        <v>3469</v>
      </c>
    </row>
    <row r="141" spans="3:12">
      <c r="C141">
        <f t="shared" si="14"/>
        <v>2</v>
      </c>
      <c r="D141">
        <f t="shared" si="10"/>
        <v>2023</v>
      </c>
      <c r="E141" s="17" t="str">
        <f>IF(input_1!D142="","",input_1!D142)</f>
        <v/>
      </c>
      <c r="F141">
        <f>IF(ISBLANK(input_7!E141),"",input_7!E141)</f>
        <v>0</v>
      </c>
      <c r="G141" s="21" t="str">
        <f>IF(ISBLANK(input_7!F141),"",input_7!F141)</f>
        <v/>
      </c>
      <c r="I141" s="17">
        <f t="shared" si="11"/>
        <v>3469</v>
      </c>
      <c r="J141" s="17" t="e">
        <f t="shared" si="12"/>
        <v>#VALUE!</v>
      </c>
      <c r="L141" s="17">
        <f t="shared" si="13"/>
        <v>3469</v>
      </c>
    </row>
    <row r="142" spans="3:12">
      <c r="C142">
        <f t="shared" si="14"/>
        <v>3</v>
      </c>
      <c r="D142">
        <f t="shared" si="10"/>
        <v>2023</v>
      </c>
      <c r="E142" s="17" t="str">
        <f>IF(input_1!D143="","",input_1!D143)</f>
        <v/>
      </c>
      <c r="F142">
        <f>IF(ISBLANK(input_7!E142),"",input_7!E142)</f>
        <v>0</v>
      </c>
      <c r="G142" s="21" t="str">
        <f>IF(ISBLANK(input_7!F142),"",input_7!F142)</f>
        <v/>
      </c>
      <c r="I142" s="17">
        <f t="shared" si="11"/>
        <v>3469</v>
      </c>
      <c r="J142" s="17" t="e">
        <f t="shared" si="12"/>
        <v>#VALUE!</v>
      </c>
      <c r="L142" s="17">
        <f t="shared" si="13"/>
        <v>3469</v>
      </c>
    </row>
    <row r="143" spans="3:12">
      <c r="C143">
        <f t="shared" si="14"/>
        <v>4</v>
      </c>
      <c r="D143">
        <f t="shared" si="10"/>
        <v>2023</v>
      </c>
      <c r="E143" s="17" t="str">
        <f>IF(input_1!D144="","",input_1!D144)</f>
        <v/>
      </c>
      <c r="F143">
        <f>IF(ISBLANK(input_7!E143),"",input_7!E143)</f>
        <v>0</v>
      </c>
      <c r="G143" s="21" t="str">
        <f>IF(ISBLANK(input_7!F143),"",input_7!F143)</f>
        <v/>
      </c>
      <c r="I143" s="17">
        <f t="shared" si="11"/>
        <v>3469</v>
      </c>
      <c r="J143" s="17" t="e">
        <f t="shared" si="12"/>
        <v>#VALUE!</v>
      </c>
      <c r="L143" s="17">
        <f t="shared" si="13"/>
        <v>3469</v>
      </c>
    </row>
    <row r="144" spans="3:12">
      <c r="C144">
        <f t="shared" si="14"/>
        <v>5</v>
      </c>
      <c r="D144">
        <f t="shared" si="10"/>
        <v>2023</v>
      </c>
      <c r="E144" s="17" t="str">
        <f>IF(input_1!D145="","",input_1!D145)</f>
        <v/>
      </c>
      <c r="F144">
        <f>IF(ISBLANK(input_7!E144),"",input_7!E144)</f>
        <v>0</v>
      </c>
      <c r="G144" s="21" t="str">
        <f>IF(ISBLANK(input_7!F144),"",input_7!F144)</f>
        <v/>
      </c>
      <c r="I144" s="17">
        <f t="shared" si="11"/>
        <v>3469</v>
      </c>
      <c r="J144" s="17" t="e">
        <f t="shared" si="12"/>
        <v>#VALUE!</v>
      </c>
      <c r="L144" s="17">
        <f t="shared" si="13"/>
        <v>3469</v>
      </c>
    </row>
    <row r="145" spans="3:12">
      <c r="C145">
        <f t="shared" si="14"/>
        <v>6</v>
      </c>
      <c r="D145">
        <f t="shared" si="10"/>
        <v>2023</v>
      </c>
      <c r="E145" s="17" t="str">
        <f>IF(input_1!D146="","",input_1!D146)</f>
        <v/>
      </c>
      <c r="F145">
        <f>IF(ISBLANK(input_7!E145),"",input_7!E145)</f>
        <v>0</v>
      </c>
      <c r="G145" s="21" t="str">
        <f>IF(ISBLANK(input_7!F145),"",input_7!F145)</f>
        <v/>
      </c>
      <c r="I145" s="17">
        <f t="shared" si="11"/>
        <v>3469</v>
      </c>
      <c r="J145" s="17" t="e">
        <f t="shared" si="12"/>
        <v>#VALUE!</v>
      </c>
      <c r="L145" s="17">
        <f t="shared" si="13"/>
        <v>3469</v>
      </c>
    </row>
    <row r="146" spans="3:12">
      <c r="C146">
        <f t="shared" si="14"/>
        <v>7</v>
      </c>
      <c r="D146">
        <f t="shared" si="10"/>
        <v>2023</v>
      </c>
      <c r="E146" s="17" t="str">
        <f>IF(input_1!D147="","",input_1!D147)</f>
        <v/>
      </c>
      <c r="F146">
        <f>IF(ISBLANK(input_7!E146),"",input_7!E146)</f>
        <v>0</v>
      </c>
      <c r="G146" s="21" t="str">
        <f>IF(ISBLANK(input_7!F146),"",input_7!F146)</f>
        <v/>
      </c>
      <c r="I146" s="17">
        <f t="shared" si="11"/>
        <v>3469</v>
      </c>
      <c r="J146" s="17" t="e">
        <f t="shared" si="12"/>
        <v>#VALUE!</v>
      </c>
      <c r="L146" s="17">
        <f t="shared" si="13"/>
        <v>3469</v>
      </c>
    </row>
    <row r="147" spans="3:12">
      <c r="C147">
        <f t="shared" si="14"/>
        <v>8</v>
      </c>
      <c r="D147">
        <f t="shared" si="10"/>
        <v>2023</v>
      </c>
      <c r="E147" s="17" t="str">
        <f>IF(input_1!D148="","",input_1!D148)</f>
        <v/>
      </c>
      <c r="F147">
        <f>IF(ISBLANK(input_7!E147),"",input_7!E147)</f>
        <v>0</v>
      </c>
      <c r="G147" s="21" t="str">
        <f>IF(ISBLANK(input_7!F147),"",input_7!F147)</f>
        <v/>
      </c>
      <c r="I147" s="17">
        <f t="shared" si="11"/>
        <v>3469</v>
      </c>
      <c r="J147" s="17" t="e">
        <f t="shared" si="12"/>
        <v>#VALUE!</v>
      </c>
      <c r="L147" s="17">
        <f t="shared" si="13"/>
        <v>3469</v>
      </c>
    </row>
    <row r="148" spans="3:12">
      <c r="C148">
        <f t="shared" si="14"/>
        <v>9</v>
      </c>
      <c r="D148">
        <f t="shared" si="10"/>
        <v>2023</v>
      </c>
      <c r="E148" s="17" t="str">
        <f>IF(input_1!D149="","",input_1!D149)</f>
        <v/>
      </c>
      <c r="F148">
        <f>IF(ISBLANK(input_7!E148),"",input_7!E148)</f>
        <v>0</v>
      </c>
      <c r="G148" s="21" t="str">
        <f>IF(ISBLANK(input_7!F148),"",input_7!F148)</f>
        <v/>
      </c>
      <c r="I148" s="17">
        <f t="shared" si="11"/>
        <v>3469</v>
      </c>
      <c r="J148" s="17" t="e">
        <f t="shared" si="12"/>
        <v>#VALUE!</v>
      </c>
      <c r="L148" s="17">
        <f t="shared" si="13"/>
        <v>3469</v>
      </c>
    </row>
    <row r="149" spans="3:12">
      <c r="C149">
        <f t="shared" si="14"/>
        <v>10</v>
      </c>
      <c r="D149">
        <f t="shared" si="10"/>
        <v>2023</v>
      </c>
      <c r="E149" s="17" t="str">
        <f>IF(input_1!D150="","",input_1!D150)</f>
        <v/>
      </c>
      <c r="F149">
        <f>IF(ISBLANK(input_7!E149),"",input_7!E149)</f>
        <v>0</v>
      </c>
      <c r="G149" s="21" t="str">
        <f>IF(ISBLANK(input_7!F149),"",input_7!F149)</f>
        <v/>
      </c>
      <c r="I149" s="17">
        <f t="shared" si="11"/>
        <v>3469</v>
      </c>
      <c r="J149" s="17" t="e">
        <f t="shared" si="12"/>
        <v>#VALUE!</v>
      </c>
      <c r="L149" s="17">
        <f t="shared" si="13"/>
        <v>3469</v>
      </c>
    </row>
    <row r="150" spans="3:12">
      <c r="C150">
        <f t="shared" si="14"/>
        <v>11</v>
      </c>
      <c r="D150">
        <f t="shared" si="10"/>
        <v>2023</v>
      </c>
      <c r="E150" s="17" t="str">
        <f>IF(input_1!D151="","",input_1!D151)</f>
        <v/>
      </c>
      <c r="F150">
        <f>IF(ISBLANK(input_7!E150),"",input_7!E150)</f>
        <v>0</v>
      </c>
      <c r="G150" s="21" t="str">
        <f>IF(ISBLANK(input_7!F150),"",input_7!F150)</f>
        <v/>
      </c>
      <c r="I150" s="17">
        <f t="shared" si="11"/>
        <v>3469</v>
      </c>
      <c r="J150" s="17" t="e">
        <f t="shared" si="12"/>
        <v>#VALUE!</v>
      </c>
      <c r="L150" s="17">
        <f t="shared" si="13"/>
        <v>3469</v>
      </c>
    </row>
    <row r="151" spans="3:12">
      <c r="C151">
        <f t="shared" si="14"/>
        <v>12</v>
      </c>
      <c r="D151">
        <f t="shared" si="10"/>
        <v>2023</v>
      </c>
      <c r="E151" s="17" t="str">
        <f>IF(input_1!D152="","",input_1!D152)</f>
        <v/>
      </c>
      <c r="F151">
        <f>IF(ISBLANK(input_7!E151),"",input_7!E151)</f>
        <v>0</v>
      </c>
      <c r="G151" s="21" t="str">
        <f>IF(ISBLANK(input_7!F151),"",input_7!F151)</f>
        <v/>
      </c>
      <c r="I151" s="17">
        <f t="shared" si="11"/>
        <v>3469</v>
      </c>
      <c r="J151" s="17" t="e">
        <f t="shared" si="12"/>
        <v>#VALUE!</v>
      </c>
      <c r="L151" s="17">
        <f t="shared" si="13"/>
        <v>3469</v>
      </c>
    </row>
    <row r="152" spans="3:12">
      <c r="C152">
        <f t="shared" si="14"/>
        <v>1</v>
      </c>
      <c r="D152">
        <f t="shared" si="10"/>
        <v>2024</v>
      </c>
      <c r="E152" s="17" t="str">
        <f>IF(input_1!D153="","",input_1!D153)</f>
        <v/>
      </c>
      <c r="F152">
        <f>IF(ISBLANK(input_7!E152),"",input_7!E152)</f>
        <v>0</v>
      </c>
      <c r="G152" s="21" t="str">
        <f>IF(ISBLANK(input_7!F152),"",input_7!F152)</f>
        <v/>
      </c>
      <c r="I152" s="17">
        <f t="shared" si="11"/>
        <v>3469</v>
      </c>
      <c r="J152" s="17" t="e">
        <f t="shared" si="12"/>
        <v>#VALUE!</v>
      </c>
      <c r="L152" s="17">
        <f t="shared" si="13"/>
        <v>3469</v>
      </c>
    </row>
    <row r="153" spans="3:12">
      <c r="C153">
        <f t="shared" si="14"/>
        <v>2</v>
      </c>
      <c r="D153">
        <f t="shared" si="10"/>
        <v>2024</v>
      </c>
      <c r="E153" s="17" t="str">
        <f>IF(input_1!D154="","",input_1!D154)</f>
        <v/>
      </c>
      <c r="F153">
        <f>IF(ISBLANK(input_7!E153),"",input_7!E153)</f>
        <v>0</v>
      </c>
      <c r="G153" s="21" t="str">
        <f>IF(ISBLANK(input_7!F153),"",input_7!F153)</f>
        <v/>
      </c>
      <c r="I153" s="17">
        <f t="shared" si="11"/>
        <v>3469</v>
      </c>
      <c r="J153" s="17" t="e">
        <f t="shared" si="12"/>
        <v>#VALUE!</v>
      </c>
      <c r="L153" s="17">
        <f t="shared" si="13"/>
        <v>3469</v>
      </c>
    </row>
    <row r="154" spans="3:12">
      <c r="C154">
        <f t="shared" si="14"/>
        <v>3</v>
      </c>
      <c r="D154">
        <f t="shared" si="10"/>
        <v>2024</v>
      </c>
      <c r="E154" s="17" t="str">
        <f>IF(input_1!D155="","",input_1!D155)</f>
        <v/>
      </c>
      <c r="F154">
        <f>IF(ISBLANK(input_7!E154),"",input_7!E154)</f>
        <v>0</v>
      </c>
      <c r="G154" s="21" t="str">
        <f>IF(ISBLANK(input_7!F154),"",input_7!F154)</f>
        <v/>
      </c>
      <c r="I154" s="17">
        <f t="shared" si="11"/>
        <v>3469</v>
      </c>
      <c r="J154" s="17" t="e">
        <f t="shared" si="12"/>
        <v>#VALUE!</v>
      </c>
      <c r="L154" s="17">
        <f t="shared" si="13"/>
        <v>3469</v>
      </c>
    </row>
    <row r="155" spans="3:12">
      <c r="C155">
        <f t="shared" si="14"/>
        <v>4</v>
      </c>
      <c r="D155">
        <f t="shared" si="10"/>
        <v>2024</v>
      </c>
      <c r="E155" s="17" t="str">
        <f>IF(input_1!D156="","",input_1!D156)</f>
        <v/>
      </c>
      <c r="F155">
        <f>IF(ISBLANK(input_7!E155),"",input_7!E155)</f>
        <v>0</v>
      </c>
      <c r="G155" s="21" t="str">
        <f>IF(ISBLANK(input_7!F155),"",input_7!F155)</f>
        <v/>
      </c>
      <c r="I155" s="17">
        <f t="shared" si="11"/>
        <v>3469</v>
      </c>
      <c r="J155" s="17" t="e">
        <f t="shared" si="12"/>
        <v>#VALUE!</v>
      </c>
      <c r="L155" s="17">
        <f t="shared" si="13"/>
        <v>3469</v>
      </c>
    </row>
    <row r="156" spans="3:12">
      <c r="C156">
        <f t="shared" si="14"/>
        <v>5</v>
      </c>
      <c r="D156">
        <f t="shared" si="10"/>
        <v>2024</v>
      </c>
      <c r="E156" s="17" t="str">
        <f>IF(input_1!D157="","",input_1!D157)</f>
        <v/>
      </c>
      <c r="F156">
        <f>IF(ISBLANK(input_7!E156),"",input_7!E156)</f>
        <v>0</v>
      </c>
      <c r="G156" s="21" t="str">
        <f>IF(ISBLANK(input_7!F156),"",input_7!F156)</f>
        <v/>
      </c>
      <c r="I156" s="17">
        <f t="shared" si="11"/>
        <v>3469</v>
      </c>
      <c r="J156" s="17" t="e">
        <f t="shared" si="12"/>
        <v>#VALUE!</v>
      </c>
      <c r="L156" s="17">
        <f t="shared" si="13"/>
        <v>3469</v>
      </c>
    </row>
    <row r="157" spans="3:12">
      <c r="C157">
        <f t="shared" si="14"/>
        <v>6</v>
      </c>
      <c r="D157">
        <f t="shared" si="10"/>
        <v>2024</v>
      </c>
      <c r="E157" s="17" t="str">
        <f>IF(input_1!D158="","",input_1!D158)</f>
        <v/>
      </c>
      <c r="F157">
        <f>IF(ISBLANK(input_7!E157),"",input_7!E157)</f>
        <v>0</v>
      </c>
      <c r="G157" s="21" t="str">
        <f>IF(ISBLANK(input_7!F157),"",input_7!F157)</f>
        <v/>
      </c>
      <c r="I157" s="17">
        <f t="shared" si="11"/>
        <v>3469</v>
      </c>
      <c r="J157" s="17" t="e">
        <f t="shared" si="12"/>
        <v>#VALUE!</v>
      </c>
      <c r="L157" s="17">
        <f t="shared" si="13"/>
        <v>3469</v>
      </c>
    </row>
    <row r="158" spans="3:12">
      <c r="C158">
        <f t="shared" si="14"/>
        <v>7</v>
      </c>
      <c r="D158">
        <f t="shared" si="10"/>
        <v>2024</v>
      </c>
      <c r="E158" s="17" t="str">
        <f>IF(input_1!D159="","",input_1!D159)</f>
        <v/>
      </c>
      <c r="F158">
        <f>IF(ISBLANK(input_7!E158),"",input_7!E158)</f>
        <v>0</v>
      </c>
      <c r="G158" s="21" t="str">
        <f>IF(ISBLANK(input_7!F158),"",input_7!F158)</f>
        <v/>
      </c>
      <c r="I158" s="17">
        <f t="shared" si="11"/>
        <v>3469</v>
      </c>
      <c r="J158" s="17" t="e">
        <f t="shared" si="12"/>
        <v>#VALUE!</v>
      </c>
      <c r="L158" s="17">
        <f t="shared" si="13"/>
        <v>3469</v>
      </c>
    </row>
    <row r="159" spans="3:12">
      <c r="C159">
        <f t="shared" si="14"/>
        <v>8</v>
      </c>
      <c r="D159">
        <f t="shared" si="10"/>
        <v>2024</v>
      </c>
      <c r="E159" s="17" t="str">
        <f>IF(input_1!D160="","",input_1!D160)</f>
        <v/>
      </c>
      <c r="F159">
        <f>IF(ISBLANK(input_7!E159),"",input_7!E159)</f>
        <v>0</v>
      </c>
      <c r="G159" s="21" t="str">
        <f>IF(ISBLANK(input_7!F159),"",input_7!F159)</f>
        <v/>
      </c>
      <c r="I159" s="17">
        <f t="shared" si="11"/>
        <v>3469</v>
      </c>
      <c r="J159" s="17" t="e">
        <f t="shared" si="12"/>
        <v>#VALUE!</v>
      </c>
      <c r="L159" s="17">
        <f t="shared" si="13"/>
        <v>3469</v>
      </c>
    </row>
    <row r="160" spans="3:12">
      <c r="C160">
        <f t="shared" si="14"/>
        <v>9</v>
      </c>
      <c r="D160">
        <f t="shared" si="10"/>
        <v>2024</v>
      </c>
      <c r="E160" s="17" t="str">
        <f>IF(input_1!D161="","",input_1!D161)</f>
        <v/>
      </c>
      <c r="F160">
        <f>IF(ISBLANK(input_7!E160),"",input_7!E160)</f>
        <v>0</v>
      </c>
      <c r="G160" s="21" t="str">
        <f>IF(ISBLANK(input_7!F160),"",input_7!F160)</f>
        <v/>
      </c>
      <c r="I160" s="17">
        <f t="shared" si="11"/>
        <v>3469</v>
      </c>
      <c r="J160" s="17" t="e">
        <f t="shared" si="12"/>
        <v>#VALUE!</v>
      </c>
      <c r="L160" s="17">
        <f t="shared" si="13"/>
        <v>3469</v>
      </c>
    </row>
    <row r="161" spans="3:12">
      <c r="C161">
        <f t="shared" si="14"/>
        <v>10</v>
      </c>
      <c r="D161">
        <f t="shared" si="10"/>
        <v>2024</v>
      </c>
      <c r="E161" s="17" t="str">
        <f>IF(input_1!D162="","",input_1!D162)</f>
        <v/>
      </c>
      <c r="F161">
        <f>IF(ISBLANK(input_7!E161),"",input_7!E161)</f>
        <v>0</v>
      </c>
      <c r="G161" s="21" t="str">
        <f>IF(ISBLANK(input_7!F161),"",input_7!F161)</f>
        <v/>
      </c>
      <c r="I161" s="17">
        <f t="shared" si="11"/>
        <v>3469</v>
      </c>
      <c r="J161" s="17" t="e">
        <f t="shared" si="12"/>
        <v>#VALUE!</v>
      </c>
      <c r="L161" s="17">
        <f t="shared" si="13"/>
        <v>3469</v>
      </c>
    </row>
    <row r="162" spans="3:12">
      <c r="C162">
        <f t="shared" si="14"/>
        <v>11</v>
      </c>
      <c r="D162">
        <f t="shared" si="10"/>
        <v>2024</v>
      </c>
      <c r="E162" s="17" t="str">
        <f>IF(input_1!D163="","",input_1!D163)</f>
        <v/>
      </c>
      <c r="F162">
        <f>IF(ISBLANK(input_7!E162),"",input_7!E162)</f>
        <v>0</v>
      </c>
      <c r="G162" s="21" t="str">
        <f>IF(ISBLANK(input_7!F162),"",input_7!F162)</f>
        <v/>
      </c>
      <c r="I162" s="17">
        <f t="shared" si="11"/>
        <v>3469</v>
      </c>
      <c r="J162" s="17" t="e">
        <f t="shared" si="12"/>
        <v>#VALUE!</v>
      </c>
      <c r="L162" s="17">
        <f t="shared" si="13"/>
        <v>3469</v>
      </c>
    </row>
    <row r="163" spans="3:12">
      <c r="C163">
        <f t="shared" si="14"/>
        <v>12</v>
      </c>
      <c r="D163">
        <f t="shared" si="10"/>
        <v>2024</v>
      </c>
      <c r="E163" s="17" t="str">
        <f>IF(input_1!D164="","",input_1!D164)</f>
        <v/>
      </c>
      <c r="F163">
        <f>IF(ISBLANK(input_7!E163),"",input_7!E163)</f>
        <v>0</v>
      </c>
      <c r="G163" s="21" t="str">
        <f>IF(ISBLANK(input_7!F163),"",input_7!F163)</f>
        <v/>
      </c>
      <c r="I163" s="17">
        <f t="shared" si="11"/>
        <v>3469</v>
      </c>
      <c r="J163" s="17" t="e">
        <f t="shared" si="12"/>
        <v>#VALUE!</v>
      </c>
      <c r="L163" s="17">
        <f t="shared" si="13"/>
        <v>3469</v>
      </c>
    </row>
    <row r="164" spans="3:12">
      <c r="C164">
        <f t="shared" si="14"/>
        <v>1</v>
      </c>
      <c r="D164">
        <f t="shared" si="10"/>
        <v>2025</v>
      </c>
      <c r="E164" s="17" t="str">
        <f>IF(input_1!D165="","",input_1!D165)</f>
        <v/>
      </c>
      <c r="F164">
        <f>IF(ISBLANK(input_7!E164),"",input_7!E164)</f>
        <v>0</v>
      </c>
      <c r="G164" s="21" t="str">
        <f>IF(ISBLANK(input_7!F164),"",input_7!F164)</f>
        <v/>
      </c>
      <c r="I164" s="17">
        <f t="shared" si="11"/>
        <v>3469</v>
      </c>
      <c r="J164" s="17" t="e">
        <f t="shared" si="12"/>
        <v>#VALUE!</v>
      </c>
      <c r="L164" s="17">
        <f t="shared" si="13"/>
        <v>3469</v>
      </c>
    </row>
    <row r="165" spans="3:12">
      <c r="C165">
        <f t="shared" si="14"/>
        <v>2</v>
      </c>
      <c r="D165">
        <f t="shared" si="10"/>
        <v>2025</v>
      </c>
      <c r="E165" s="17" t="str">
        <f>IF(input_1!D166="","",input_1!D166)</f>
        <v/>
      </c>
      <c r="F165">
        <f>IF(ISBLANK(input_7!E165),"",input_7!E165)</f>
        <v>0</v>
      </c>
      <c r="G165" s="21" t="str">
        <f>IF(ISBLANK(input_7!F165),"",input_7!F165)</f>
        <v/>
      </c>
      <c r="I165" s="17">
        <f t="shared" si="11"/>
        <v>3469</v>
      </c>
      <c r="J165" s="17" t="e">
        <f t="shared" si="12"/>
        <v>#VALUE!</v>
      </c>
      <c r="L165" s="17">
        <f t="shared" si="13"/>
        <v>3469</v>
      </c>
    </row>
    <row r="166" spans="3:12">
      <c r="C166">
        <f t="shared" si="14"/>
        <v>3</v>
      </c>
      <c r="D166">
        <f t="shared" si="10"/>
        <v>2025</v>
      </c>
      <c r="E166" s="17" t="str">
        <f>IF(input_1!D167="","",input_1!D167)</f>
        <v/>
      </c>
      <c r="F166">
        <f>IF(ISBLANK(input_7!E166),"",input_7!E166)</f>
        <v>0</v>
      </c>
      <c r="G166" s="21" t="str">
        <f>IF(ISBLANK(input_7!F166),"",input_7!F166)</f>
        <v/>
      </c>
      <c r="I166" s="17">
        <f t="shared" si="11"/>
        <v>3469</v>
      </c>
      <c r="J166" s="17" t="e">
        <f t="shared" si="12"/>
        <v>#VALUE!</v>
      </c>
      <c r="L166" s="17">
        <f t="shared" si="13"/>
        <v>3469</v>
      </c>
    </row>
    <row r="167" spans="3:12">
      <c r="C167">
        <f t="shared" si="14"/>
        <v>4</v>
      </c>
      <c r="D167">
        <f t="shared" si="10"/>
        <v>2025</v>
      </c>
      <c r="E167" s="17" t="str">
        <f>IF(input_1!D168="","",input_1!D168)</f>
        <v/>
      </c>
      <c r="F167">
        <f>IF(ISBLANK(input_7!E167),"",input_7!E167)</f>
        <v>0</v>
      </c>
      <c r="G167" s="21" t="str">
        <f>IF(ISBLANK(input_7!F167),"",input_7!F167)</f>
        <v/>
      </c>
      <c r="I167" s="17">
        <f t="shared" si="11"/>
        <v>3469</v>
      </c>
      <c r="J167" s="17" t="e">
        <f t="shared" si="12"/>
        <v>#VALUE!</v>
      </c>
      <c r="L167" s="17">
        <f t="shared" si="13"/>
        <v>3469</v>
      </c>
    </row>
    <row r="168" spans="3:12">
      <c r="C168">
        <f t="shared" si="14"/>
        <v>5</v>
      </c>
      <c r="D168">
        <f t="shared" si="10"/>
        <v>2025</v>
      </c>
      <c r="E168" s="17" t="str">
        <f>IF(input_1!D169="","",input_1!D169)</f>
        <v/>
      </c>
      <c r="F168">
        <f>IF(ISBLANK(input_7!E168),"",input_7!E168)</f>
        <v>0</v>
      </c>
      <c r="G168" s="21" t="str">
        <f>IF(ISBLANK(input_7!F168),"",input_7!F168)</f>
        <v/>
      </c>
      <c r="I168" s="17">
        <f t="shared" si="11"/>
        <v>3469</v>
      </c>
      <c r="J168" s="17" t="e">
        <f t="shared" si="12"/>
        <v>#VALUE!</v>
      </c>
      <c r="L168" s="17">
        <f t="shared" si="13"/>
        <v>3469</v>
      </c>
    </row>
    <row r="169" spans="3:12">
      <c r="C169">
        <f t="shared" si="14"/>
        <v>6</v>
      </c>
      <c r="D169">
        <f t="shared" si="10"/>
        <v>2025</v>
      </c>
      <c r="E169" s="17" t="str">
        <f>IF(input_1!D170="","",input_1!D170)</f>
        <v/>
      </c>
      <c r="F169">
        <f>IF(ISBLANK(input_7!E169),"",input_7!E169)</f>
        <v>0</v>
      </c>
      <c r="G169" s="21" t="str">
        <f>IF(ISBLANK(input_7!F169),"",input_7!F169)</f>
        <v/>
      </c>
      <c r="I169" s="17">
        <f t="shared" si="11"/>
        <v>3469</v>
      </c>
      <c r="J169" s="17" t="e">
        <f t="shared" si="12"/>
        <v>#VALUE!</v>
      </c>
      <c r="L169" s="17">
        <f t="shared" si="13"/>
        <v>3469</v>
      </c>
    </row>
    <row r="170" spans="3:12">
      <c r="C170">
        <f t="shared" si="14"/>
        <v>7</v>
      </c>
      <c r="D170">
        <f t="shared" si="10"/>
        <v>2025</v>
      </c>
      <c r="E170" s="17" t="str">
        <f>IF(input_1!D171="","",input_1!D171)</f>
        <v/>
      </c>
      <c r="F170">
        <f>IF(ISBLANK(input_7!E170),"",input_7!E170)</f>
        <v>0</v>
      </c>
      <c r="G170" s="21" t="str">
        <f>IF(ISBLANK(input_7!F170),"",input_7!F170)</f>
        <v/>
      </c>
      <c r="I170" s="17">
        <f t="shared" si="11"/>
        <v>3469</v>
      </c>
      <c r="J170" s="17" t="e">
        <f t="shared" si="12"/>
        <v>#VALUE!</v>
      </c>
      <c r="L170" s="17">
        <f t="shared" si="13"/>
        <v>3469</v>
      </c>
    </row>
    <row r="171" spans="3:12">
      <c r="C171">
        <f t="shared" si="14"/>
        <v>8</v>
      </c>
      <c r="D171">
        <f t="shared" si="10"/>
        <v>2025</v>
      </c>
      <c r="E171" s="17" t="str">
        <f>IF(input_1!D172="","",input_1!D172)</f>
        <v/>
      </c>
      <c r="F171">
        <f>IF(ISBLANK(input_7!E171),"",input_7!E171)</f>
        <v>0</v>
      </c>
      <c r="G171" s="21" t="str">
        <f>IF(ISBLANK(input_7!F171),"",input_7!F171)</f>
        <v/>
      </c>
      <c r="I171" s="17">
        <f t="shared" si="11"/>
        <v>3469</v>
      </c>
      <c r="J171" s="17" t="e">
        <f t="shared" si="12"/>
        <v>#VALUE!</v>
      </c>
      <c r="L171" s="17">
        <f t="shared" si="13"/>
        <v>3469</v>
      </c>
    </row>
    <row r="172" spans="3:12">
      <c r="C172">
        <f t="shared" si="14"/>
        <v>9</v>
      </c>
      <c r="D172">
        <f t="shared" si="10"/>
        <v>2025</v>
      </c>
      <c r="E172" s="17" t="str">
        <f>IF(input_1!D173="","",input_1!D173)</f>
        <v/>
      </c>
      <c r="F172">
        <f>IF(ISBLANK(input_7!E172),"",input_7!E172)</f>
        <v>0</v>
      </c>
      <c r="G172" s="21" t="str">
        <f>IF(ISBLANK(input_7!F172),"",input_7!F172)</f>
        <v/>
      </c>
      <c r="I172" s="17">
        <f t="shared" si="11"/>
        <v>3469</v>
      </c>
      <c r="J172" s="17" t="e">
        <f t="shared" si="12"/>
        <v>#VALUE!</v>
      </c>
      <c r="L172" s="17">
        <f t="shared" si="13"/>
        <v>3469</v>
      </c>
    </row>
    <row r="173" spans="3:12">
      <c r="C173">
        <f t="shared" si="14"/>
        <v>10</v>
      </c>
      <c r="D173">
        <f t="shared" si="10"/>
        <v>2025</v>
      </c>
      <c r="E173" s="17" t="str">
        <f>IF(input_1!D174="","",input_1!D174)</f>
        <v/>
      </c>
      <c r="F173">
        <f>IF(ISBLANK(input_7!E173),"",input_7!E173)</f>
        <v>0</v>
      </c>
      <c r="G173" s="21" t="str">
        <f>IF(ISBLANK(input_7!F173),"",input_7!F173)</f>
        <v/>
      </c>
      <c r="I173" s="17">
        <f t="shared" si="11"/>
        <v>3469</v>
      </c>
      <c r="J173" s="17" t="e">
        <f t="shared" si="12"/>
        <v>#VALUE!</v>
      </c>
      <c r="L173" s="17">
        <f t="shared" si="13"/>
        <v>3469</v>
      </c>
    </row>
    <row r="174" spans="3:12">
      <c r="C174">
        <f t="shared" si="14"/>
        <v>11</v>
      </c>
      <c r="D174">
        <f t="shared" si="10"/>
        <v>2025</v>
      </c>
      <c r="E174" s="17" t="str">
        <f>IF(input_1!D175="","",input_1!D175)</f>
        <v/>
      </c>
      <c r="F174">
        <f>IF(ISBLANK(input_7!E174),"",input_7!E174)</f>
        <v>0</v>
      </c>
      <c r="G174" s="21" t="str">
        <f>IF(ISBLANK(input_7!F174),"",input_7!F174)</f>
        <v/>
      </c>
      <c r="I174" s="17">
        <f t="shared" si="11"/>
        <v>3469</v>
      </c>
      <c r="J174" s="17" t="e">
        <f t="shared" si="12"/>
        <v>#VALUE!</v>
      </c>
      <c r="L174" s="17">
        <f t="shared" si="13"/>
        <v>3469</v>
      </c>
    </row>
    <row r="175" spans="3:12">
      <c r="C175">
        <f t="shared" si="14"/>
        <v>12</v>
      </c>
      <c r="D175">
        <f t="shared" si="10"/>
        <v>2025</v>
      </c>
      <c r="E175" s="17" t="str">
        <f>IF(input_1!D176="","",input_1!D176)</f>
        <v/>
      </c>
      <c r="F175">
        <f>IF(ISBLANK(input_7!E175),"",input_7!E175)</f>
        <v>0</v>
      </c>
      <c r="G175" s="21" t="str">
        <f>IF(ISBLANK(input_7!F175),"",input_7!F175)</f>
        <v/>
      </c>
      <c r="I175" s="17">
        <f t="shared" si="11"/>
        <v>3469</v>
      </c>
      <c r="J175" s="17" t="e">
        <f t="shared" si="12"/>
        <v>#VALUE!</v>
      </c>
      <c r="L175" s="17">
        <f t="shared" si="13"/>
        <v>3469</v>
      </c>
    </row>
    <row r="176" spans="3:12">
      <c r="C176">
        <f t="shared" si="14"/>
        <v>1</v>
      </c>
      <c r="D176">
        <f t="shared" si="10"/>
        <v>2026</v>
      </c>
      <c r="E176" s="17" t="str">
        <f>IF(input_1!D177="","",input_1!D177)</f>
        <v/>
      </c>
      <c r="F176">
        <f>IF(ISBLANK(input_7!E176),"",input_7!E176)</f>
        <v>0</v>
      </c>
      <c r="G176" s="21" t="str">
        <f>IF(ISBLANK(input_7!F176),"",input_7!F176)</f>
        <v/>
      </c>
      <c r="I176" s="17">
        <f t="shared" si="11"/>
        <v>3469</v>
      </c>
      <c r="J176" s="17" t="e">
        <f t="shared" si="12"/>
        <v>#VALUE!</v>
      </c>
      <c r="L176" s="17">
        <f t="shared" si="13"/>
        <v>3469</v>
      </c>
    </row>
    <row r="177" spans="3:12">
      <c r="C177">
        <f t="shared" si="14"/>
        <v>2</v>
      </c>
      <c r="D177">
        <f t="shared" si="10"/>
        <v>2026</v>
      </c>
      <c r="E177" s="17" t="str">
        <f>IF(input_1!D178="","",input_1!D178)</f>
        <v/>
      </c>
      <c r="F177">
        <f>IF(ISBLANK(input_7!E177),"",input_7!E177)</f>
        <v>0</v>
      </c>
      <c r="G177" s="21" t="str">
        <f>IF(ISBLANK(input_7!F177),"",input_7!F177)</f>
        <v/>
      </c>
      <c r="I177" s="17">
        <f t="shared" si="11"/>
        <v>3469</v>
      </c>
      <c r="J177" s="17" t="e">
        <f t="shared" si="12"/>
        <v>#VALUE!</v>
      </c>
      <c r="L177" s="17">
        <f t="shared" si="13"/>
        <v>3469</v>
      </c>
    </row>
    <row r="178" spans="3:12">
      <c r="C178">
        <f t="shared" si="14"/>
        <v>3</v>
      </c>
      <c r="D178">
        <f t="shared" si="10"/>
        <v>2026</v>
      </c>
      <c r="E178" s="17" t="str">
        <f>IF(input_1!D179="","",input_1!D179)</f>
        <v/>
      </c>
      <c r="F178">
        <f>IF(ISBLANK(input_7!E178),"",input_7!E178)</f>
        <v>0</v>
      </c>
      <c r="G178" s="21" t="str">
        <f>IF(ISBLANK(input_7!F178),"",input_7!F178)</f>
        <v/>
      </c>
      <c r="I178" s="17">
        <f t="shared" si="11"/>
        <v>3469</v>
      </c>
      <c r="J178" s="17" t="e">
        <f t="shared" si="12"/>
        <v>#VALUE!</v>
      </c>
      <c r="L178" s="17">
        <f t="shared" si="13"/>
        <v>3469</v>
      </c>
    </row>
    <row r="179" spans="3:12">
      <c r="C179">
        <f t="shared" si="14"/>
        <v>4</v>
      </c>
      <c r="D179">
        <f t="shared" si="10"/>
        <v>2026</v>
      </c>
      <c r="E179" s="17" t="str">
        <f>IF(input_1!D180="","",input_1!D180)</f>
        <v/>
      </c>
      <c r="F179">
        <f>IF(ISBLANK(input_7!E179),"",input_7!E179)</f>
        <v>0</v>
      </c>
      <c r="G179" s="21" t="str">
        <f>IF(ISBLANK(input_7!F179),"",input_7!F179)</f>
        <v/>
      </c>
      <c r="I179" s="17">
        <f t="shared" si="11"/>
        <v>3469</v>
      </c>
      <c r="J179" s="17" t="e">
        <f t="shared" si="12"/>
        <v>#VALUE!</v>
      </c>
      <c r="L179" s="17">
        <f t="shared" si="13"/>
        <v>3469</v>
      </c>
    </row>
    <row r="180" spans="3:12">
      <c r="C180">
        <f t="shared" si="14"/>
        <v>5</v>
      </c>
      <c r="D180">
        <f t="shared" si="10"/>
        <v>2026</v>
      </c>
      <c r="E180" s="17" t="str">
        <f>IF(input_1!D181="","",input_1!D181)</f>
        <v/>
      </c>
      <c r="F180">
        <f>IF(ISBLANK(input_7!E180),"",input_7!E180)</f>
        <v>0</v>
      </c>
      <c r="G180" s="21" t="str">
        <f>IF(ISBLANK(input_7!F180),"",input_7!F180)</f>
        <v/>
      </c>
      <c r="I180" s="17">
        <f t="shared" si="11"/>
        <v>3469</v>
      </c>
      <c r="J180" s="17" t="e">
        <f t="shared" si="12"/>
        <v>#VALUE!</v>
      </c>
      <c r="L180" s="17">
        <f t="shared" si="13"/>
        <v>3469</v>
      </c>
    </row>
    <row r="181" spans="3:12">
      <c r="C181">
        <f t="shared" si="14"/>
        <v>6</v>
      </c>
      <c r="D181">
        <f t="shared" si="10"/>
        <v>2026</v>
      </c>
      <c r="E181" s="17" t="str">
        <f>IF(input_1!D182="","",input_1!D182)</f>
        <v/>
      </c>
      <c r="F181">
        <f>IF(ISBLANK(input_7!E181),"",input_7!E181)</f>
        <v>0</v>
      </c>
      <c r="G181" s="21" t="str">
        <f>IF(ISBLANK(input_7!F181),"",input_7!F181)</f>
        <v/>
      </c>
      <c r="I181" s="17">
        <f t="shared" si="11"/>
        <v>3469</v>
      </c>
      <c r="J181" s="17" t="e">
        <f t="shared" si="12"/>
        <v>#VALUE!</v>
      </c>
      <c r="L181" s="17">
        <f t="shared" si="13"/>
        <v>3469</v>
      </c>
    </row>
    <row r="182" spans="3:12">
      <c r="C182">
        <f t="shared" si="14"/>
        <v>7</v>
      </c>
      <c r="D182">
        <f t="shared" si="10"/>
        <v>2026</v>
      </c>
      <c r="E182" s="17" t="str">
        <f>IF(input_1!D183="","",input_1!D183)</f>
        <v/>
      </c>
      <c r="F182">
        <f>IF(ISBLANK(input_7!E182),"",input_7!E182)</f>
        <v>0</v>
      </c>
      <c r="G182" s="21" t="str">
        <f>IF(ISBLANK(input_7!F182),"",input_7!F182)</f>
        <v/>
      </c>
      <c r="I182" s="17">
        <f t="shared" si="11"/>
        <v>3469</v>
      </c>
      <c r="J182" s="17" t="e">
        <f t="shared" si="12"/>
        <v>#VALUE!</v>
      </c>
      <c r="L182" s="17">
        <f t="shared" si="13"/>
        <v>3469</v>
      </c>
    </row>
    <row r="183" spans="3:12">
      <c r="C183">
        <f t="shared" si="14"/>
        <v>8</v>
      </c>
      <c r="D183">
        <f t="shared" si="10"/>
        <v>2026</v>
      </c>
      <c r="E183" s="17" t="str">
        <f>IF(input_1!D184="","",input_1!D184)</f>
        <v/>
      </c>
      <c r="F183">
        <f>IF(ISBLANK(input_7!E183),"",input_7!E183)</f>
        <v>0</v>
      </c>
      <c r="G183" s="21" t="str">
        <f>IF(ISBLANK(input_7!F183),"",input_7!F183)</f>
        <v/>
      </c>
      <c r="I183" s="17">
        <f t="shared" si="11"/>
        <v>3469</v>
      </c>
      <c r="J183" s="17" t="e">
        <f t="shared" si="12"/>
        <v>#VALUE!</v>
      </c>
      <c r="L183" s="17">
        <f t="shared" si="13"/>
        <v>3469</v>
      </c>
    </row>
    <row r="184" spans="3:12">
      <c r="C184">
        <f t="shared" si="14"/>
        <v>9</v>
      </c>
      <c r="D184">
        <f t="shared" si="10"/>
        <v>2026</v>
      </c>
      <c r="E184" s="17" t="str">
        <f>IF(input_1!D185="","",input_1!D185)</f>
        <v/>
      </c>
      <c r="F184">
        <f>IF(ISBLANK(input_7!E184),"",input_7!E184)</f>
        <v>0</v>
      </c>
      <c r="G184" s="21" t="str">
        <f>IF(ISBLANK(input_7!F184),"",input_7!F184)</f>
        <v/>
      </c>
      <c r="I184" s="17">
        <f t="shared" si="11"/>
        <v>3469</v>
      </c>
      <c r="J184" s="17" t="e">
        <f t="shared" si="12"/>
        <v>#VALUE!</v>
      </c>
      <c r="L184" s="17">
        <f t="shared" si="13"/>
        <v>3469</v>
      </c>
    </row>
    <row r="185" spans="3:12">
      <c r="C185">
        <f t="shared" si="14"/>
        <v>10</v>
      </c>
      <c r="D185">
        <f t="shared" si="10"/>
        <v>2026</v>
      </c>
      <c r="E185" s="17" t="str">
        <f>IF(input_1!D186="","",input_1!D186)</f>
        <v/>
      </c>
      <c r="F185">
        <f>IF(ISBLANK(input_7!E185),"",input_7!E185)</f>
        <v>0</v>
      </c>
      <c r="G185" s="21" t="str">
        <f>IF(ISBLANK(input_7!F185),"",input_7!F185)</f>
        <v/>
      </c>
      <c r="I185" s="17">
        <f t="shared" si="11"/>
        <v>3469</v>
      </c>
      <c r="J185" s="17" t="e">
        <f t="shared" si="12"/>
        <v>#VALUE!</v>
      </c>
      <c r="L185" s="17">
        <f t="shared" si="13"/>
        <v>3469</v>
      </c>
    </row>
    <row r="186" spans="3:12">
      <c r="C186">
        <f t="shared" si="14"/>
        <v>11</v>
      </c>
      <c r="D186">
        <f t="shared" si="10"/>
        <v>2026</v>
      </c>
      <c r="E186" s="17" t="str">
        <f>IF(input_1!D187="","",input_1!D187)</f>
        <v/>
      </c>
      <c r="F186">
        <f>IF(ISBLANK(input_7!E186),"",input_7!E186)</f>
        <v>0</v>
      </c>
      <c r="G186" s="21" t="str">
        <f>IF(ISBLANK(input_7!F186),"",input_7!F186)</f>
        <v/>
      </c>
      <c r="I186" s="17">
        <f t="shared" si="11"/>
        <v>3469</v>
      </c>
      <c r="J186" s="17" t="e">
        <f t="shared" si="12"/>
        <v>#VALUE!</v>
      </c>
      <c r="L186" s="17">
        <f t="shared" si="13"/>
        <v>3469</v>
      </c>
    </row>
    <row r="187" spans="3:12">
      <c r="C187">
        <f t="shared" si="14"/>
        <v>12</v>
      </c>
      <c r="D187">
        <f t="shared" si="10"/>
        <v>2026</v>
      </c>
      <c r="E187" s="17" t="str">
        <f>IF(input_1!D188="","",input_1!D188)</f>
        <v/>
      </c>
      <c r="F187">
        <f>IF(ISBLANK(input_7!E187),"",input_7!E187)</f>
        <v>0</v>
      </c>
      <c r="G187" s="21" t="str">
        <f>IF(ISBLANK(input_7!F187),"",input_7!F187)</f>
        <v/>
      </c>
      <c r="I187" s="17">
        <f t="shared" si="11"/>
        <v>3469</v>
      </c>
      <c r="J187" s="17" t="e">
        <f t="shared" si="12"/>
        <v>#VALUE!</v>
      </c>
      <c r="L187" s="17">
        <f t="shared" si="13"/>
        <v>3469</v>
      </c>
    </row>
    <row r="188" spans="3:12">
      <c r="C188">
        <f t="shared" si="14"/>
        <v>1</v>
      </c>
      <c r="D188">
        <f t="shared" si="10"/>
        <v>2027</v>
      </c>
      <c r="E188" s="17" t="str">
        <f>IF(input_1!D189="","",input_1!D189)</f>
        <v/>
      </c>
      <c r="F188">
        <f>IF(ISBLANK(input_7!E188),"",input_7!E188)</f>
        <v>0</v>
      </c>
      <c r="G188" s="21" t="str">
        <f>IF(ISBLANK(input_7!F188),"",input_7!F188)</f>
        <v/>
      </c>
      <c r="I188" s="17">
        <f t="shared" si="11"/>
        <v>3469</v>
      </c>
      <c r="J188" s="17" t="e">
        <f t="shared" si="12"/>
        <v>#VALUE!</v>
      </c>
      <c r="L188" s="17">
        <f t="shared" si="13"/>
        <v>3469</v>
      </c>
    </row>
    <row r="189" spans="3:12">
      <c r="C189">
        <f t="shared" si="14"/>
        <v>2</v>
      </c>
      <c r="D189">
        <f t="shared" si="10"/>
        <v>2027</v>
      </c>
      <c r="E189" s="17" t="str">
        <f>IF(input_1!D190="","",input_1!D190)</f>
        <v/>
      </c>
      <c r="F189">
        <f>IF(ISBLANK(input_7!E189),"",input_7!E189)</f>
        <v>0</v>
      </c>
      <c r="G189" s="21" t="str">
        <f>IF(ISBLANK(input_7!F189),"",input_7!F189)</f>
        <v/>
      </c>
      <c r="I189" s="17">
        <f t="shared" si="11"/>
        <v>3469</v>
      </c>
      <c r="J189" s="17" t="e">
        <f t="shared" si="12"/>
        <v>#VALUE!</v>
      </c>
      <c r="L189" s="17">
        <f t="shared" si="13"/>
        <v>3469</v>
      </c>
    </row>
    <row r="190" spans="3:12">
      <c r="C190">
        <f t="shared" si="14"/>
        <v>3</v>
      </c>
      <c r="D190">
        <f t="shared" si="10"/>
        <v>2027</v>
      </c>
      <c r="E190" s="17" t="str">
        <f>IF(input_1!D191="","",input_1!D191)</f>
        <v/>
      </c>
      <c r="F190">
        <f>IF(ISBLANK(input_7!E190),"",input_7!E190)</f>
        <v>0</v>
      </c>
      <c r="G190" s="21" t="str">
        <f>IF(ISBLANK(input_7!F190),"",input_7!F190)</f>
        <v/>
      </c>
      <c r="I190" s="17">
        <f t="shared" si="11"/>
        <v>3469</v>
      </c>
      <c r="J190" s="17" t="e">
        <f t="shared" si="12"/>
        <v>#VALUE!</v>
      </c>
      <c r="L190" s="17">
        <f t="shared" si="13"/>
        <v>3469</v>
      </c>
    </row>
    <row r="191" spans="3:12">
      <c r="C191">
        <f t="shared" si="14"/>
        <v>4</v>
      </c>
      <c r="D191">
        <f t="shared" si="10"/>
        <v>2027</v>
      </c>
      <c r="E191" s="17" t="str">
        <f>IF(input_1!D192="","",input_1!D192)</f>
        <v/>
      </c>
      <c r="F191">
        <f>IF(ISBLANK(input_7!E191),"",input_7!E191)</f>
        <v>0</v>
      </c>
      <c r="G191" s="21" t="str">
        <f>IF(ISBLANK(input_7!F191),"",input_7!F191)</f>
        <v/>
      </c>
      <c r="I191" s="17">
        <f t="shared" si="11"/>
        <v>3469</v>
      </c>
      <c r="J191" s="17" t="e">
        <f t="shared" si="12"/>
        <v>#VALUE!</v>
      </c>
      <c r="L191" s="17">
        <f t="shared" si="13"/>
        <v>3469</v>
      </c>
    </row>
    <row r="192" spans="3:12">
      <c r="C192">
        <f t="shared" si="14"/>
        <v>5</v>
      </c>
      <c r="D192">
        <f t="shared" si="10"/>
        <v>2027</v>
      </c>
      <c r="E192" s="17" t="str">
        <f>IF(input_1!D193="","",input_1!D193)</f>
        <v/>
      </c>
      <c r="F192">
        <f>IF(ISBLANK(input_7!E192),"",input_7!E192)</f>
        <v>0</v>
      </c>
      <c r="G192" s="21" t="str">
        <f>IF(ISBLANK(input_7!F192),"",input_7!F192)</f>
        <v/>
      </c>
      <c r="I192" s="17">
        <f t="shared" si="11"/>
        <v>3469</v>
      </c>
      <c r="J192" s="17" t="e">
        <f t="shared" si="12"/>
        <v>#VALUE!</v>
      </c>
      <c r="L192" s="17">
        <f t="shared" si="13"/>
        <v>3469</v>
      </c>
    </row>
    <row r="193" spans="3:12">
      <c r="C193">
        <f t="shared" si="14"/>
        <v>6</v>
      </c>
      <c r="D193">
        <f t="shared" si="10"/>
        <v>2027</v>
      </c>
      <c r="E193" s="17" t="str">
        <f>IF(input_1!D194="","",input_1!D194)</f>
        <v/>
      </c>
      <c r="F193">
        <f>IF(ISBLANK(input_7!E193),"",input_7!E193)</f>
        <v>0</v>
      </c>
      <c r="G193" s="21" t="str">
        <f>IF(ISBLANK(input_7!F193),"",input_7!F193)</f>
        <v/>
      </c>
      <c r="I193" s="17">
        <f t="shared" si="11"/>
        <v>3469</v>
      </c>
      <c r="J193" s="17" t="e">
        <f t="shared" si="12"/>
        <v>#VALUE!</v>
      </c>
      <c r="L193" s="17">
        <f t="shared" si="13"/>
        <v>3469</v>
      </c>
    </row>
    <row r="194" spans="3:12">
      <c r="C194">
        <f t="shared" si="14"/>
        <v>7</v>
      </c>
      <c r="D194">
        <f t="shared" si="10"/>
        <v>2027</v>
      </c>
      <c r="E194" s="17" t="str">
        <f>IF(input_1!D195="","",input_1!D195)</f>
        <v/>
      </c>
      <c r="F194">
        <f>IF(ISBLANK(input_7!E194),"",input_7!E194)</f>
        <v>0</v>
      </c>
      <c r="G194" s="21" t="str">
        <f>IF(ISBLANK(input_7!F194),"",input_7!F194)</f>
        <v/>
      </c>
      <c r="I194" s="17">
        <f t="shared" si="11"/>
        <v>3469</v>
      </c>
      <c r="J194" s="17" t="e">
        <f t="shared" si="12"/>
        <v>#VALUE!</v>
      </c>
      <c r="L194" s="17">
        <f t="shared" si="13"/>
        <v>3469</v>
      </c>
    </row>
    <row r="195" spans="3:12">
      <c r="C195">
        <f t="shared" si="14"/>
        <v>8</v>
      </c>
      <c r="D195">
        <f t="shared" si="10"/>
        <v>2027</v>
      </c>
      <c r="E195" s="17" t="str">
        <f>IF(input_1!D196="","",input_1!D196)</f>
        <v/>
      </c>
      <c r="F195">
        <f>IF(ISBLANK(input_7!E195),"",input_7!E195)</f>
        <v>0</v>
      </c>
      <c r="G195" s="21" t="str">
        <f>IF(ISBLANK(input_7!F195),"",input_7!F195)</f>
        <v/>
      </c>
      <c r="I195" s="17">
        <f t="shared" si="11"/>
        <v>3469</v>
      </c>
      <c r="J195" s="17" t="e">
        <f t="shared" si="12"/>
        <v>#VALUE!</v>
      </c>
      <c r="L195" s="17">
        <f t="shared" si="13"/>
        <v>3469</v>
      </c>
    </row>
    <row r="196" spans="3:12">
      <c r="C196">
        <f t="shared" si="14"/>
        <v>9</v>
      </c>
      <c r="D196">
        <f t="shared" si="10"/>
        <v>2027</v>
      </c>
      <c r="E196" s="17" t="str">
        <f>IF(input_1!D197="","",input_1!D197)</f>
        <v/>
      </c>
      <c r="F196">
        <f>IF(ISBLANK(input_7!E196),"",input_7!E196)</f>
        <v>0</v>
      </c>
      <c r="G196" s="21" t="str">
        <f>IF(ISBLANK(input_7!F196),"",input_7!F196)</f>
        <v/>
      </c>
      <c r="I196" s="17">
        <f t="shared" si="11"/>
        <v>3469</v>
      </c>
      <c r="J196" s="17" t="e">
        <f t="shared" si="12"/>
        <v>#VALUE!</v>
      </c>
      <c r="L196" s="17">
        <f t="shared" si="13"/>
        <v>3469</v>
      </c>
    </row>
    <row r="197" spans="3:12">
      <c r="C197">
        <f t="shared" si="14"/>
        <v>10</v>
      </c>
      <c r="D197">
        <f t="shared" si="10"/>
        <v>2027</v>
      </c>
      <c r="E197" s="17" t="str">
        <f>IF(input_1!D198="","",input_1!D198)</f>
        <v/>
      </c>
      <c r="F197">
        <f>IF(ISBLANK(input_7!E197),"",input_7!E197)</f>
        <v>0</v>
      </c>
      <c r="G197" s="21" t="str">
        <f>IF(ISBLANK(input_7!F197),"",input_7!F197)</f>
        <v/>
      </c>
      <c r="I197" s="17">
        <f t="shared" si="11"/>
        <v>3469</v>
      </c>
      <c r="J197" s="17" t="e">
        <f t="shared" si="12"/>
        <v>#VALUE!</v>
      </c>
      <c r="L197" s="17">
        <f t="shared" si="13"/>
        <v>3469</v>
      </c>
    </row>
    <row r="198" spans="3:12">
      <c r="C198">
        <f t="shared" si="14"/>
        <v>11</v>
      </c>
      <c r="D198">
        <f t="shared" si="10"/>
        <v>2027</v>
      </c>
      <c r="E198" s="17" t="str">
        <f>IF(input_1!D199="","",input_1!D199)</f>
        <v/>
      </c>
      <c r="F198">
        <f>IF(ISBLANK(input_7!E198),"",input_7!E198)</f>
        <v>0</v>
      </c>
      <c r="G198" s="21" t="str">
        <f>IF(ISBLANK(input_7!F198),"",input_7!F198)</f>
        <v/>
      </c>
      <c r="I198" s="17">
        <f t="shared" si="11"/>
        <v>3469</v>
      </c>
      <c r="J198" s="17" t="e">
        <f t="shared" si="12"/>
        <v>#VALUE!</v>
      </c>
      <c r="L198" s="17">
        <f t="shared" si="13"/>
        <v>3469</v>
      </c>
    </row>
    <row r="199" spans="3:12">
      <c r="C199">
        <f t="shared" si="14"/>
        <v>12</v>
      </c>
      <c r="D199">
        <f t="shared" si="10"/>
        <v>2027</v>
      </c>
      <c r="E199" s="17" t="str">
        <f>IF(input_1!D200="","",input_1!D200)</f>
        <v/>
      </c>
      <c r="F199">
        <f>IF(ISBLANK(input_7!E199),"",input_7!E199)</f>
        <v>0</v>
      </c>
      <c r="G199" s="21" t="str">
        <f>IF(ISBLANK(input_7!F199),"",input_7!F199)</f>
        <v/>
      </c>
      <c r="I199" s="17">
        <f t="shared" si="11"/>
        <v>3469</v>
      </c>
      <c r="J199" s="17" t="e">
        <f t="shared" si="12"/>
        <v>#VALUE!</v>
      </c>
      <c r="L199" s="17">
        <f t="shared" si="13"/>
        <v>3469</v>
      </c>
    </row>
    <row r="200" spans="3:12">
      <c r="C200">
        <f t="shared" si="14"/>
        <v>1</v>
      </c>
      <c r="D200">
        <f t="shared" si="10"/>
        <v>2028</v>
      </c>
      <c r="E200" s="17" t="str">
        <f>IF(input_1!D201="","",input_1!D201)</f>
        <v/>
      </c>
      <c r="F200">
        <f>IF(ISBLANK(input_7!E200),"",input_7!E200)</f>
        <v>0</v>
      </c>
      <c r="G200" s="21" t="str">
        <f>IF(ISBLANK(input_7!F200),"",input_7!F200)</f>
        <v/>
      </c>
      <c r="I200" s="17">
        <f t="shared" si="11"/>
        <v>3469</v>
      </c>
      <c r="J200" s="17" t="e">
        <f t="shared" si="12"/>
        <v>#VALUE!</v>
      </c>
      <c r="L200" s="17">
        <f t="shared" si="13"/>
        <v>3469</v>
      </c>
    </row>
    <row r="201" spans="3:12">
      <c r="C201">
        <f t="shared" si="14"/>
        <v>2</v>
      </c>
      <c r="D201">
        <f t="shared" ref="D201:D264" si="15">IF(C201=1,D200+1,D200)</f>
        <v>2028</v>
      </c>
      <c r="E201" s="17" t="str">
        <f>IF(input_1!D202="","",input_1!D202)</f>
        <v/>
      </c>
      <c r="F201">
        <f>IF(ISBLANK(input_7!E201),"",input_7!E201)</f>
        <v>0</v>
      </c>
      <c r="G201" s="21" t="str">
        <f>IF(ISBLANK(input_7!F201),"",input_7!F201)</f>
        <v/>
      </c>
      <c r="I201" s="17">
        <f t="shared" ref="I201:I264" si="16">IF(E201&lt;&gt;"",E201,IF(E200&lt;&gt;"",E200+F201,I200+F201))</f>
        <v>3469</v>
      </c>
      <c r="J201" s="17" t="e">
        <f t="shared" ref="J201:J264" si="17">IF(E201&lt;&gt;"",E201,IF(E200&lt;&gt;"",ROUND(E200*(1+G201),0),ROUND(J200*(1+G201),0)))</f>
        <v>#VALUE!</v>
      </c>
      <c r="L201" s="17">
        <f t="shared" ref="L201:L264" si="18">IF(E201&lt;&gt;"",E201,IF(F201&lt;&gt;"",I201,J201))</f>
        <v>3469</v>
      </c>
    </row>
    <row r="202" spans="3:12">
      <c r="C202">
        <f t="shared" ref="C202:C265" si="19">IF(C201=12,1,C201+1)</f>
        <v>3</v>
      </c>
      <c r="D202">
        <f t="shared" si="15"/>
        <v>2028</v>
      </c>
      <c r="E202" s="17" t="str">
        <f>IF(input_1!D203="","",input_1!D203)</f>
        <v/>
      </c>
      <c r="F202">
        <f>IF(ISBLANK(input_7!E202),"",input_7!E202)</f>
        <v>0</v>
      </c>
      <c r="G202" s="21" t="str">
        <f>IF(ISBLANK(input_7!F202),"",input_7!F202)</f>
        <v/>
      </c>
      <c r="I202" s="17">
        <f t="shared" si="16"/>
        <v>3469</v>
      </c>
      <c r="J202" s="17" t="e">
        <f t="shared" si="17"/>
        <v>#VALUE!</v>
      </c>
      <c r="L202" s="17">
        <f t="shared" si="18"/>
        <v>3469</v>
      </c>
    </row>
    <row r="203" spans="3:12">
      <c r="C203">
        <f t="shared" si="19"/>
        <v>4</v>
      </c>
      <c r="D203">
        <f t="shared" si="15"/>
        <v>2028</v>
      </c>
      <c r="E203" s="17" t="str">
        <f>IF(input_1!D204="","",input_1!D204)</f>
        <v/>
      </c>
      <c r="F203">
        <f>IF(ISBLANK(input_7!E203),"",input_7!E203)</f>
        <v>0</v>
      </c>
      <c r="G203" s="21" t="str">
        <f>IF(ISBLANK(input_7!F203),"",input_7!F203)</f>
        <v/>
      </c>
      <c r="I203" s="17">
        <f t="shared" si="16"/>
        <v>3469</v>
      </c>
      <c r="J203" s="17" t="e">
        <f t="shared" si="17"/>
        <v>#VALUE!</v>
      </c>
      <c r="L203" s="17">
        <f t="shared" si="18"/>
        <v>3469</v>
      </c>
    </row>
    <row r="204" spans="3:12">
      <c r="C204">
        <f t="shared" si="19"/>
        <v>5</v>
      </c>
      <c r="D204">
        <f t="shared" si="15"/>
        <v>2028</v>
      </c>
      <c r="E204" s="17" t="str">
        <f>IF(input_1!D205="","",input_1!D205)</f>
        <v/>
      </c>
      <c r="F204">
        <f>IF(ISBLANK(input_7!E204),"",input_7!E204)</f>
        <v>0</v>
      </c>
      <c r="G204" s="21" t="str">
        <f>IF(ISBLANK(input_7!F204),"",input_7!F204)</f>
        <v/>
      </c>
      <c r="I204" s="17">
        <f t="shared" si="16"/>
        <v>3469</v>
      </c>
      <c r="J204" s="17" t="e">
        <f t="shared" si="17"/>
        <v>#VALUE!</v>
      </c>
      <c r="L204" s="17">
        <f t="shared" si="18"/>
        <v>3469</v>
      </c>
    </row>
    <row r="205" spans="3:12">
      <c r="C205">
        <f t="shared" si="19"/>
        <v>6</v>
      </c>
      <c r="D205">
        <f t="shared" si="15"/>
        <v>2028</v>
      </c>
      <c r="E205" s="17" t="str">
        <f>IF(input_1!D206="","",input_1!D206)</f>
        <v/>
      </c>
      <c r="F205">
        <f>IF(ISBLANK(input_7!E205),"",input_7!E205)</f>
        <v>0</v>
      </c>
      <c r="G205" s="21" t="str">
        <f>IF(ISBLANK(input_7!F205),"",input_7!F205)</f>
        <v/>
      </c>
      <c r="I205" s="17">
        <f t="shared" si="16"/>
        <v>3469</v>
      </c>
      <c r="J205" s="17" t="e">
        <f t="shared" si="17"/>
        <v>#VALUE!</v>
      </c>
      <c r="L205" s="17">
        <f t="shared" si="18"/>
        <v>3469</v>
      </c>
    </row>
    <row r="206" spans="3:12">
      <c r="C206">
        <f t="shared" si="19"/>
        <v>7</v>
      </c>
      <c r="D206">
        <f t="shared" si="15"/>
        <v>2028</v>
      </c>
      <c r="E206" s="17" t="str">
        <f>IF(input_1!D207="","",input_1!D207)</f>
        <v/>
      </c>
      <c r="F206">
        <f>IF(ISBLANK(input_7!E206),"",input_7!E206)</f>
        <v>0</v>
      </c>
      <c r="G206" s="21" t="str">
        <f>IF(ISBLANK(input_7!F206),"",input_7!F206)</f>
        <v/>
      </c>
      <c r="I206" s="17">
        <f t="shared" si="16"/>
        <v>3469</v>
      </c>
      <c r="J206" s="17" t="e">
        <f t="shared" si="17"/>
        <v>#VALUE!</v>
      </c>
      <c r="L206" s="17">
        <f t="shared" si="18"/>
        <v>3469</v>
      </c>
    </row>
    <row r="207" spans="3:12">
      <c r="C207">
        <f t="shared" si="19"/>
        <v>8</v>
      </c>
      <c r="D207">
        <f t="shared" si="15"/>
        <v>2028</v>
      </c>
      <c r="E207" s="17" t="str">
        <f>IF(input_1!D208="","",input_1!D208)</f>
        <v/>
      </c>
      <c r="F207">
        <f>IF(ISBLANK(input_7!E207),"",input_7!E207)</f>
        <v>0</v>
      </c>
      <c r="G207" s="21" t="str">
        <f>IF(ISBLANK(input_7!F207),"",input_7!F207)</f>
        <v/>
      </c>
      <c r="I207" s="17">
        <f t="shared" si="16"/>
        <v>3469</v>
      </c>
      <c r="J207" s="17" t="e">
        <f t="shared" si="17"/>
        <v>#VALUE!</v>
      </c>
      <c r="L207" s="17">
        <f t="shared" si="18"/>
        <v>3469</v>
      </c>
    </row>
    <row r="208" spans="3:12">
      <c r="C208">
        <f t="shared" si="19"/>
        <v>9</v>
      </c>
      <c r="D208">
        <f t="shared" si="15"/>
        <v>2028</v>
      </c>
      <c r="E208" s="17" t="str">
        <f>IF(input_1!D209="","",input_1!D209)</f>
        <v/>
      </c>
      <c r="F208">
        <f>IF(ISBLANK(input_7!E208),"",input_7!E208)</f>
        <v>0</v>
      </c>
      <c r="G208" s="21" t="str">
        <f>IF(ISBLANK(input_7!F208),"",input_7!F208)</f>
        <v/>
      </c>
      <c r="I208" s="17">
        <f t="shared" si="16"/>
        <v>3469</v>
      </c>
      <c r="J208" s="17" t="e">
        <f t="shared" si="17"/>
        <v>#VALUE!</v>
      </c>
      <c r="L208" s="17">
        <f t="shared" si="18"/>
        <v>3469</v>
      </c>
    </row>
    <row r="209" spans="3:12">
      <c r="C209">
        <f t="shared" si="19"/>
        <v>10</v>
      </c>
      <c r="D209">
        <f t="shared" si="15"/>
        <v>2028</v>
      </c>
      <c r="E209" s="17" t="str">
        <f>IF(input_1!D210="","",input_1!D210)</f>
        <v/>
      </c>
      <c r="F209">
        <f>IF(ISBLANK(input_7!E209),"",input_7!E209)</f>
        <v>0</v>
      </c>
      <c r="G209" s="21" t="str">
        <f>IF(ISBLANK(input_7!F209),"",input_7!F209)</f>
        <v/>
      </c>
      <c r="I209" s="17">
        <f t="shared" si="16"/>
        <v>3469</v>
      </c>
      <c r="J209" s="17" t="e">
        <f t="shared" si="17"/>
        <v>#VALUE!</v>
      </c>
      <c r="L209" s="17">
        <f t="shared" si="18"/>
        <v>3469</v>
      </c>
    </row>
    <row r="210" spans="3:12">
      <c r="C210">
        <f t="shared" si="19"/>
        <v>11</v>
      </c>
      <c r="D210">
        <f t="shared" si="15"/>
        <v>2028</v>
      </c>
      <c r="E210" s="17" t="str">
        <f>IF(input_1!D211="","",input_1!D211)</f>
        <v/>
      </c>
      <c r="F210">
        <f>IF(ISBLANK(input_7!E210),"",input_7!E210)</f>
        <v>0</v>
      </c>
      <c r="G210" s="21" t="str">
        <f>IF(ISBLANK(input_7!F210),"",input_7!F210)</f>
        <v/>
      </c>
      <c r="I210" s="17">
        <f t="shared" si="16"/>
        <v>3469</v>
      </c>
      <c r="J210" s="17" t="e">
        <f t="shared" si="17"/>
        <v>#VALUE!</v>
      </c>
      <c r="L210" s="17">
        <f t="shared" si="18"/>
        <v>3469</v>
      </c>
    </row>
    <row r="211" spans="3:12">
      <c r="C211">
        <f t="shared" si="19"/>
        <v>12</v>
      </c>
      <c r="D211">
        <f t="shared" si="15"/>
        <v>2028</v>
      </c>
      <c r="E211" s="17" t="str">
        <f>IF(input_1!D212="","",input_1!D212)</f>
        <v/>
      </c>
      <c r="F211">
        <f>IF(ISBLANK(input_7!E211),"",input_7!E211)</f>
        <v>0</v>
      </c>
      <c r="G211" s="21" t="str">
        <f>IF(ISBLANK(input_7!F211),"",input_7!F211)</f>
        <v/>
      </c>
      <c r="I211" s="17">
        <f t="shared" si="16"/>
        <v>3469</v>
      </c>
      <c r="J211" s="17" t="e">
        <f t="shared" si="17"/>
        <v>#VALUE!</v>
      </c>
      <c r="L211" s="17">
        <f t="shared" si="18"/>
        <v>3469</v>
      </c>
    </row>
    <row r="212" spans="3:12">
      <c r="C212">
        <f t="shared" si="19"/>
        <v>1</v>
      </c>
      <c r="D212">
        <f t="shared" si="15"/>
        <v>2029</v>
      </c>
      <c r="E212" s="17" t="str">
        <f>IF(input_1!D213="","",input_1!D213)</f>
        <v/>
      </c>
      <c r="F212">
        <f>IF(ISBLANK(input_7!E212),"",input_7!E212)</f>
        <v>0</v>
      </c>
      <c r="G212" s="21" t="str">
        <f>IF(ISBLANK(input_7!F212),"",input_7!F212)</f>
        <v/>
      </c>
      <c r="I212" s="17">
        <f t="shared" si="16"/>
        <v>3469</v>
      </c>
      <c r="J212" s="17" t="e">
        <f t="shared" si="17"/>
        <v>#VALUE!</v>
      </c>
      <c r="L212" s="17">
        <f t="shared" si="18"/>
        <v>3469</v>
      </c>
    </row>
    <row r="213" spans="3:12">
      <c r="C213">
        <f t="shared" si="19"/>
        <v>2</v>
      </c>
      <c r="D213">
        <f t="shared" si="15"/>
        <v>2029</v>
      </c>
      <c r="E213" s="17" t="str">
        <f>IF(input_1!D214="","",input_1!D214)</f>
        <v/>
      </c>
      <c r="F213">
        <f>IF(ISBLANK(input_7!E213),"",input_7!E213)</f>
        <v>0</v>
      </c>
      <c r="G213" s="21" t="str">
        <f>IF(ISBLANK(input_7!F213),"",input_7!F213)</f>
        <v/>
      </c>
      <c r="I213" s="17">
        <f t="shared" si="16"/>
        <v>3469</v>
      </c>
      <c r="J213" s="17" t="e">
        <f t="shared" si="17"/>
        <v>#VALUE!</v>
      </c>
      <c r="L213" s="17">
        <f t="shared" si="18"/>
        <v>3469</v>
      </c>
    </row>
    <row r="214" spans="3:12">
      <c r="C214">
        <f t="shared" si="19"/>
        <v>3</v>
      </c>
      <c r="D214">
        <f t="shared" si="15"/>
        <v>2029</v>
      </c>
      <c r="E214" s="17" t="str">
        <f>IF(input_1!D215="","",input_1!D215)</f>
        <v/>
      </c>
      <c r="F214">
        <f>IF(ISBLANK(input_7!E214),"",input_7!E214)</f>
        <v>0</v>
      </c>
      <c r="G214" s="21" t="str">
        <f>IF(ISBLANK(input_7!F214),"",input_7!F214)</f>
        <v/>
      </c>
      <c r="I214" s="17">
        <f t="shared" si="16"/>
        <v>3469</v>
      </c>
      <c r="J214" s="17" t="e">
        <f t="shared" si="17"/>
        <v>#VALUE!</v>
      </c>
      <c r="L214" s="17">
        <f t="shared" si="18"/>
        <v>3469</v>
      </c>
    </row>
    <row r="215" spans="3:12">
      <c r="C215">
        <f t="shared" si="19"/>
        <v>4</v>
      </c>
      <c r="D215">
        <f t="shared" si="15"/>
        <v>2029</v>
      </c>
      <c r="E215" s="17" t="str">
        <f>IF(input_1!D216="","",input_1!D216)</f>
        <v/>
      </c>
      <c r="F215">
        <f>IF(ISBLANK(input_7!E215),"",input_7!E215)</f>
        <v>0</v>
      </c>
      <c r="G215" s="21" t="str">
        <f>IF(ISBLANK(input_7!F215),"",input_7!F215)</f>
        <v/>
      </c>
      <c r="I215" s="17">
        <f t="shared" si="16"/>
        <v>3469</v>
      </c>
      <c r="J215" s="17" t="e">
        <f t="shared" si="17"/>
        <v>#VALUE!</v>
      </c>
      <c r="L215" s="17">
        <f t="shared" si="18"/>
        <v>3469</v>
      </c>
    </row>
    <row r="216" spans="3:12">
      <c r="C216">
        <f t="shared" si="19"/>
        <v>5</v>
      </c>
      <c r="D216">
        <f t="shared" si="15"/>
        <v>2029</v>
      </c>
      <c r="E216" s="17" t="str">
        <f>IF(input_1!D217="","",input_1!D217)</f>
        <v/>
      </c>
      <c r="F216">
        <f>IF(ISBLANK(input_7!E216),"",input_7!E216)</f>
        <v>0</v>
      </c>
      <c r="G216" s="21" t="str">
        <f>IF(ISBLANK(input_7!F216),"",input_7!F216)</f>
        <v/>
      </c>
      <c r="I216" s="17">
        <f t="shared" si="16"/>
        <v>3469</v>
      </c>
      <c r="J216" s="17" t="e">
        <f t="shared" si="17"/>
        <v>#VALUE!</v>
      </c>
      <c r="L216" s="17">
        <f t="shared" si="18"/>
        <v>3469</v>
      </c>
    </row>
    <row r="217" spans="3:12">
      <c r="C217">
        <f t="shared" si="19"/>
        <v>6</v>
      </c>
      <c r="D217">
        <f t="shared" si="15"/>
        <v>2029</v>
      </c>
      <c r="E217" s="17" t="str">
        <f>IF(input_1!D218="","",input_1!D218)</f>
        <v/>
      </c>
      <c r="F217">
        <f>IF(ISBLANK(input_7!E217),"",input_7!E217)</f>
        <v>0</v>
      </c>
      <c r="G217" s="21" t="str">
        <f>IF(ISBLANK(input_7!F217),"",input_7!F217)</f>
        <v/>
      </c>
      <c r="I217" s="17">
        <f t="shared" si="16"/>
        <v>3469</v>
      </c>
      <c r="J217" s="17" t="e">
        <f t="shared" si="17"/>
        <v>#VALUE!</v>
      </c>
      <c r="L217" s="17">
        <f t="shared" si="18"/>
        <v>3469</v>
      </c>
    </row>
    <row r="218" spans="3:12">
      <c r="C218">
        <f t="shared" si="19"/>
        <v>7</v>
      </c>
      <c r="D218">
        <f t="shared" si="15"/>
        <v>2029</v>
      </c>
      <c r="E218" s="17" t="str">
        <f>IF(input_1!D219="","",input_1!D219)</f>
        <v/>
      </c>
      <c r="F218">
        <f>IF(ISBLANK(input_7!E218),"",input_7!E218)</f>
        <v>0</v>
      </c>
      <c r="G218" s="21" t="str">
        <f>IF(ISBLANK(input_7!F218),"",input_7!F218)</f>
        <v/>
      </c>
      <c r="I218" s="17">
        <f t="shared" si="16"/>
        <v>3469</v>
      </c>
      <c r="J218" s="17" t="e">
        <f t="shared" si="17"/>
        <v>#VALUE!</v>
      </c>
      <c r="L218" s="17">
        <f t="shared" si="18"/>
        <v>3469</v>
      </c>
    </row>
    <row r="219" spans="3:12">
      <c r="C219">
        <f t="shared" si="19"/>
        <v>8</v>
      </c>
      <c r="D219">
        <f t="shared" si="15"/>
        <v>2029</v>
      </c>
      <c r="E219" s="17" t="str">
        <f>IF(input_1!D220="","",input_1!D220)</f>
        <v/>
      </c>
      <c r="F219">
        <f>IF(ISBLANK(input_7!E219),"",input_7!E219)</f>
        <v>0</v>
      </c>
      <c r="G219" s="21" t="str">
        <f>IF(ISBLANK(input_7!F219),"",input_7!F219)</f>
        <v/>
      </c>
      <c r="I219" s="17">
        <f t="shared" si="16"/>
        <v>3469</v>
      </c>
      <c r="J219" s="17" t="e">
        <f t="shared" si="17"/>
        <v>#VALUE!</v>
      </c>
      <c r="L219" s="17">
        <f t="shared" si="18"/>
        <v>3469</v>
      </c>
    </row>
    <row r="220" spans="3:12">
      <c r="C220">
        <f t="shared" si="19"/>
        <v>9</v>
      </c>
      <c r="D220">
        <f t="shared" si="15"/>
        <v>2029</v>
      </c>
      <c r="E220" s="17" t="str">
        <f>IF(input_1!D221="","",input_1!D221)</f>
        <v/>
      </c>
      <c r="F220">
        <f>IF(ISBLANK(input_7!E220),"",input_7!E220)</f>
        <v>0</v>
      </c>
      <c r="G220" s="21" t="str">
        <f>IF(ISBLANK(input_7!F220),"",input_7!F220)</f>
        <v/>
      </c>
      <c r="I220" s="17">
        <f t="shared" si="16"/>
        <v>3469</v>
      </c>
      <c r="J220" s="17" t="e">
        <f t="shared" si="17"/>
        <v>#VALUE!</v>
      </c>
      <c r="L220" s="17">
        <f t="shared" si="18"/>
        <v>3469</v>
      </c>
    </row>
    <row r="221" spans="3:12">
      <c r="C221">
        <f t="shared" si="19"/>
        <v>10</v>
      </c>
      <c r="D221">
        <f t="shared" si="15"/>
        <v>2029</v>
      </c>
      <c r="E221" s="17" t="str">
        <f>IF(input_1!D222="","",input_1!D222)</f>
        <v/>
      </c>
      <c r="F221">
        <f>IF(ISBLANK(input_7!E221),"",input_7!E221)</f>
        <v>0</v>
      </c>
      <c r="G221" s="21" t="str">
        <f>IF(ISBLANK(input_7!F221),"",input_7!F221)</f>
        <v/>
      </c>
      <c r="I221" s="17">
        <f t="shared" si="16"/>
        <v>3469</v>
      </c>
      <c r="J221" s="17" t="e">
        <f t="shared" si="17"/>
        <v>#VALUE!</v>
      </c>
      <c r="L221" s="17">
        <f t="shared" si="18"/>
        <v>3469</v>
      </c>
    </row>
    <row r="222" spans="3:12">
      <c r="C222">
        <f t="shared" si="19"/>
        <v>11</v>
      </c>
      <c r="D222">
        <f t="shared" si="15"/>
        <v>2029</v>
      </c>
      <c r="E222" s="17" t="str">
        <f>IF(input_1!D223="","",input_1!D223)</f>
        <v/>
      </c>
      <c r="F222">
        <f>IF(ISBLANK(input_7!E222),"",input_7!E222)</f>
        <v>0</v>
      </c>
      <c r="G222" s="21" t="str">
        <f>IF(ISBLANK(input_7!F222),"",input_7!F222)</f>
        <v/>
      </c>
      <c r="I222" s="17">
        <f t="shared" si="16"/>
        <v>3469</v>
      </c>
      <c r="J222" s="17" t="e">
        <f t="shared" si="17"/>
        <v>#VALUE!</v>
      </c>
      <c r="L222" s="17">
        <f t="shared" si="18"/>
        <v>3469</v>
      </c>
    </row>
    <row r="223" spans="3:12">
      <c r="C223">
        <f t="shared" si="19"/>
        <v>12</v>
      </c>
      <c r="D223">
        <f t="shared" si="15"/>
        <v>2029</v>
      </c>
      <c r="E223" s="17" t="str">
        <f>IF(input_1!D224="","",input_1!D224)</f>
        <v/>
      </c>
      <c r="F223">
        <f>IF(ISBLANK(input_7!E223),"",input_7!E223)</f>
        <v>0</v>
      </c>
      <c r="G223" s="21" t="str">
        <f>IF(ISBLANK(input_7!F223),"",input_7!F223)</f>
        <v/>
      </c>
      <c r="I223" s="17">
        <f t="shared" si="16"/>
        <v>3469</v>
      </c>
      <c r="J223" s="17" t="e">
        <f t="shared" si="17"/>
        <v>#VALUE!</v>
      </c>
      <c r="L223" s="17">
        <f t="shared" si="18"/>
        <v>3469</v>
      </c>
    </row>
    <row r="224" spans="3:12">
      <c r="C224">
        <f t="shared" si="19"/>
        <v>1</v>
      </c>
      <c r="D224">
        <f t="shared" si="15"/>
        <v>2030</v>
      </c>
      <c r="E224" s="17" t="str">
        <f>IF(input_1!D225="","",input_1!D225)</f>
        <v/>
      </c>
      <c r="F224">
        <f>IF(ISBLANK(input_7!E224),"",input_7!E224)</f>
        <v>0</v>
      </c>
      <c r="G224" s="21" t="str">
        <f>IF(ISBLANK(input_7!F224),"",input_7!F224)</f>
        <v/>
      </c>
      <c r="I224" s="17">
        <f t="shared" si="16"/>
        <v>3469</v>
      </c>
      <c r="J224" s="17" t="e">
        <f t="shared" si="17"/>
        <v>#VALUE!</v>
      </c>
      <c r="L224" s="17">
        <f t="shared" si="18"/>
        <v>3469</v>
      </c>
    </row>
    <row r="225" spans="3:12">
      <c r="C225">
        <f t="shared" si="19"/>
        <v>2</v>
      </c>
      <c r="D225">
        <f t="shared" si="15"/>
        <v>2030</v>
      </c>
      <c r="E225" s="17" t="str">
        <f>IF(input_1!D226="","",input_1!D226)</f>
        <v/>
      </c>
      <c r="F225">
        <f>IF(ISBLANK(input_7!E225),"",input_7!E225)</f>
        <v>0</v>
      </c>
      <c r="G225" s="21" t="str">
        <f>IF(ISBLANK(input_7!F225),"",input_7!F225)</f>
        <v/>
      </c>
      <c r="I225" s="17">
        <f t="shared" si="16"/>
        <v>3469</v>
      </c>
      <c r="J225" s="17" t="e">
        <f t="shared" si="17"/>
        <v>#VALUE!</v>
      </c>
      <c r="L225" s="17">
        <f t="shared" si="18"/>
        <v>3469</v>
      </c>
    </row>
    <row r="226" spans="3:12">
      <c r="C226">
        <f t="shared" si="19"/>
        <v>3</v>
      </c>
      <c r="D226">
        <f t="shared" si="15"/>
        <v>2030</v>
      </c>
      <c r="E226" s="17" t="str">
        <f>IF(input_1!D227="","",input_1!D227)</f>
        <v/>
      </c>
      <c r="F226">
        <f>IF(ISBLANK(input_7!E226),"",input_7!E226)</f>
        <v>0</v>
      </c>
      <c r="G226" s="21" t="str">
        <f>IF(ISBLANK(input_7!F226),"",input_7!F226)</f>
        <v/>
      </c>
      <c r="I226" s="17">
        <f t="shared" si="16"/>
        <v>3469</v>
      </c>
      <c r="J226" s="17" t="e">
        <f t="shared" si="17"/>
        <v>#VALUE!</v>
      </c>
      <c r="L226" s="17">
        <f t="shared" si="18"/>
        <v>3469</v>
      </c>
    </row>
    <row r="227" spans="3:12">
      <c r="C227">
        <f t="shared" si="19"/>
        <v>4</v>
      </c>
      <c r="D227">
        <f t="shared" si="15"/>
        <v>2030</v>
      </c>
      <c r="E227" s="17" t="str">
        <f>IF(input_1!D228="","",input_1!D228)</f>
        <v/>
      </c>
      <c r="F227">
        <f>IF(ISBLANK(input_7!E227),"",input_7!E227)</f>
        <v>0</v>
      </c>
      <c r="G227" s="21" t="str">
        <f>IF(ISBLANK(input_7!F227),"",input_7!F227)</f>
        <v/>
      </c>
      <c r="I227" s="17">
        <f t="shared" si="16"/>
        <v>3469</v>
      </c>
      <c r="J227" s="17" t="e">
        <f t="shared" si="17"/>
        <v>#VALUE!</v>
      </c>
      <c r="L227" s="17">
        <f t="shared" si="18"/>
        <v>3469</v>
      </c>
    </row>
    <row r="228" spans="3:12">
      <c r="C228">
        <f t="shared" si="19"/>
        <v>5</v>
      </c>
      <c r="D228">
        <f t="shared" si="15"/>
        <v>2030</v>
      </c>
      <c r="E228" s="17" t="str">
        <f>IF(input_1!D229="","",input_1!D229)</f>
        <v/>
      </c>
      <c r="F228">
        <f>IF(ISBLANK(input_7!E228),"",input_7!E228)</f>
        <v>0</v>
      </c>
      <c r="G228" s="21" t="str">
        <f>IF(ISBLANK(input_7!F228),"",input_7!F228)</f>
        <v/>
      </c>
      <c r="I228" s="17">
        <f t="shared" si="16"/>
        <v>3469</v>
      </c>
      <c r="J228" s="17" t="e">
        <f t="shared" si="17"/>
        <v>#VALUE!</v>
      </c>
      <c r="L228" s="17">
        <f t="shared" si="18"/>
        <v>3469</v>
      </c>
    </row>
    <row r="229" spans="3:12">
      <c r="C229">
        <f t="shared" si="19"/>
        <v>6</v>
      </c>
      <c r="D229">
        <f t="shared" si="15"/>
        <v>2030</v>
      </c>
      <c r="E229" s="17" t="str">
        <f>IF(input_1!D230="","",input_1!D230)</f>
        <v/>
      </c>
      <c r="F229">
        <f>IF(ISBLANK(input_7!E229),"",input_7!E229)</f>
        <v>0</v>
      </c>
      <c r="G229" s="21" t="str">
        <f>IF(ISBLANK(input_7!F229),"",input_7!F229)</f>
        <v/>
      </c>
      <c r="I229" s="17">
        <f t="shared" si="16"/>
        <v>3469</v>
      </c>
      <c r="J229" s="17" t="e">
        <f t="shared" si="17"/>
        <v>#VALUE!</v>
      </c>
      <c r="L229" s="17">
        <f t="shared" si="18"/>
        <v>3469</v>
      </c>
    </row>
    <row r="230" spans="3:12">
      <c r="C230">
        <f t="shared" si="19"/>
        <v>7</v>
      </c>
      <c r="D230">
        <f t="shared" si="15"/>
        <v>2030</v>
      </c>
      <c r="E230" s="17" t="str">
        <f>IF(input_1!D231="","",input_1!D231)</f>
        <v/>
      </c>
      <c r="F230">
        <f>IF(ISBLANK(input_7!E230),"",input_7!E230)</f>
        <v>0</v>
      </c>
      <c r="G230" s="21" t="str">
        <f>IF(ISBLANK(input_7!F230),"",input_7!F230)</f>
        <v/>
      </c>
      <c r="I230" s="17">
        <f t="shared" si="16"/>
        <v>3469</v>
      </c>
      <c r="J230" s="17" t="e">
        <f t="shared" si="17"/>
        <v>#VALUE!</v>
      </c>
      <c r="L230" s="17">
        <f t="shared" si="18"/>
        <v>3469</v>
      </c>
    </row>
    <row r="231" spans="3:12">
      <c r="C231">
        <f t="shared" si="19"/>
        <v>8</v>
      </c>
      <c r="D231">
        <f t="shared" si="15"/>
        <v>2030</v>
      </c>
      <c r="E231" s="17" t="str">
        <f>IF(input_1!D232="","",input_1!D232)</f>
        <v/>
      </c>
      <c r="F231">
        <f>IF(ISBLANK(input_7!E231),"",input_7!E231)</f>
        <v>0</v>
      </c>
      <c r="G231" s="21" t="str">
        <f>IF(ISBLANK(input_7!F231),"",input_7!F231)</f>
        <v/>
      </c>
      <c r="I231" s="17">
        <f t="shared" si="16"/>
        <v>3469</v>
      </c>
      <c r="J231" s="17" t="e">
        <f t="shared" si="17"/>
        <v>#VALUE!</v>
      </c>
      <c r="L231" s="17">
        <f t="shared" si="18"/>
        <v>3469</v>
      </c>
    </row>
    <row r="232" spans="3:12">
      <c r="C232">
        <f t="shared" si="19"/>
        <v>9</v>
      </c>
      <c r="D232">
        <f t="shared" si="15"/>
        <v>2030</v>
      </c>
      <c r="E232" s="17" t="str">
        <f>IF(input_1!D233="","",input_1!D233)</f>
        <v/>
      </c>
      <c r="F232">
        <f>IF(ISBLANK(input_7!E232),"",input_7!E232)</f>
        <v>0</v>
      </c>
      <c r="G232" s="21" t="str">
        <f>IF(ISBLANK(input_7!F232),"",input_7!F232)</f>
        <v/>
      </c>
      <c r="I232" s="17">
        <f t="shared" si="16"/>
        <v>3469</v>
      </c>
      <c r="J232" s="17" t="e">
        <f t="shared" si="17"/>
        <v>#VALUE!</v>
      </c>
      <c r="L232" s="17">
        <f t="shared" si="18"/>
        <v>3469</v>
      </c>
    </row>
    <row r="233" spans="3:12">
      <c r="C233">
        <f t="shared" si="19"/>
        <v>10</v>
      </c>
      <c r="D233">
        <f t="shared" si="15"/>
        <v>2030</v>
      </c>
      <c r="E233" s="17" t="str">
        <f>IF(input_1!D234="","",input_1!D234)</f>
        <v/>
      </c>
      <c r="F233">
        <f>IF(ISBLANK(input_7!E233),"",input_7!E233)</f>
        <v>0</v>
      </c>
      <c r="G233" s="21" t="str">
        <f>IF(ISBLANK(input_7!F233),"",input_7!F233)</f>
        <v/>
      </c>
      <c r="I233" s="17">
        <f t="shared" si="16"/>
        <v>3469</v>
      </c>
      <c r="J233" s="17" t="e">
        <f t="shared" si="17"/>
        <v>#VALUE!</v>
      </c>
      <c r="L233" s="17">
        <f t="shared" si="18"/>
        <v>3469</v>
      </c>
    </row>
    <row r="234" spans="3:12">
      <c r="C234">
        <f t="shared" si="19"/>
        <v>11</v>
      </c>
      <c r="D234">
        <f t="shared" si="15"/>
        <v>2030</v>
      </c>
      <c r="E234" s="17" t="str">
        <f>IF(input_1!D235="","",input_1!D235)</f>
        <v/>
      </c>
      <c r="F234">
        <f>IF(ISBLANK(input_7!E234),"",input_7!E234)</f>
        <v>0</v>
      </c>
      <c r="G234" s="21" t="str">
        <f>IF(ISBLANK(input_7!F234),"",input_7!F234)</f>
        <v/>
      </c>
      <c r="I234" s="17">
        <f t="shared" si="16"/>
        <v>3469</v>
      </c>
      <c r="J234" s="17" t="e">
        <f t="shared" si="17"/>
        <v>#VALUE!</v>
      </c>
      <c r="L234" s="17">
        <f t="shared" si="18"/>
        <v>3469</v>
      </c>
    </row>
    <row r="235" spans="3:12">
      <c r="C235">
        <f t="shared" si="19"/>
        <v>12</v>
      </c>
      <c r="D235">
        <f t="shared" si="15"/>
        <v>2030</v>
      </c>
      <c r="E235" s="17" t="str">
        <f>IF(input_1!D236="","",input_1!D236)</f>
        <v/>
      </c>
      <c r="F235">
        <f>IF(ISBLANK(input_7!E235),"",input_7!E235)</f>
        <v>0</v>
      </c>
      <c r="G235" s="21" t="str">
        <f>IF(ISBLANK(input_7!F235),"",input_7!F235)</f>
        <v/>
      </c>
      <c r="I235" s="17">
        <f t="shared" si="16"/>
        <v>3469</v>
      </c>
      <c r="J235" s="17" t="e">
        <f t="shared" si="17"/>
        <v>#VALUE!</v>
      </c>
      <c r="L235" s="17">
        <f t="shared" si="18"/>
        <v>3469</v>
      </c>
    </row>
    <row r="236" spans="3:12">
      <c r="C236">
        <f t="shared" si="19"/>
        <v>1</v>
      </c>
      <c r="D236">
        <f t="shared" si="15"/>
        <v>2031</v>
      </c>
      <c r="E236" s="17" t="str">
        <f>IF(input_1!D237="","",input_1!D237)</f>
        <v/>
      </c>
      <c r="F236">
        <f>IF(ISBLANK(input_7!E236),"",input_7!E236)</f>
        <v>0</v>
      </c>
      <c r="G236" s="21" t="str">
        <f>IF(ISBLANK(input_7!F236),"",input_7!F236)</f>
        <v/>
      </c>
      <c r="I236" s="17">
        <f t="shared" si="16"/>
        <v>3469</v>
      </c>
      <c r="J236" s="17" t="e">
        <f t="shared" si="17"/>
        <v>#VALUE!</v>
      </c>
      <c r="L236" s="17">
        <f t="shared" si="18"/>
        <v>3469</v>
      </c>
    </row>
    <row r="237" spans="3:12">
      <c r="C237">
        <f t="shared" si="19"/>
        <v>2</v>
      </c>
      <c r="D237">
        <f t="shared" si="15"/>
        <v>2031</v>
      </c>
      <c r="E237" s="17" t="str">
        <f>IF(input_1!D238="","",input_1!D238)</f>
        <v/>
      </c>
      <c r="F237">
        <f>IF(ISBLANK(input_7!E237),"",input_7!E237)</f>
        <v>0</v>
      </c>
      <c r="G237" s="21" t="str">
        <f>IF(ISBLANK(input_7!F237),"",input_7!F237)</f>
        <v/>
      </c>
      <c r="I237" s="17">
        <f t="shared" si="16"/>
        <v>3469</v>
      </c>
      <c r="J237" s="17" t="e">
        <f t="shared" si="17"/>
        <v>#VALUE!</v>
      </c>
      <c r="L237" s="17">
        <f t="shared" si="18"/>
        <v>3469</v>
      </c>
    </row>
    <row r="238" spans="3:12">
      <c r="C238">
        <f t="shared" si="19"/>
        <v>3</v>
      </c>
      <c r="D238">
        <f t="shared" si="15"/>
        <v>2031</v>
      </c>
      <c r="E238" s="17" t="str">
        <f>IF(input_1!D239="","",input_1!D239)</f>
        <v/>
      </c>
      <c r="F238">
        <f>IF(ISBLANK(input_7!E238),"",input_7!E238)</f>
        <v>0</v>
      </c>
      <c r="G238" s="21" t="str">
        <f>IF(ISBLANK(input_7!F238),"",input_7!F238)</f>
        <v/>
      </c>
      <c r="I238" s="17">
        <f t="shared" si="16"/>
        <v>3469</v>
      </c>
      <c r="J238" s="17" t="e">
        <f t="shared" si="17"/>
        <v>#VALUE!</v>
      </c>
      <c r="L238" s="17">
        <f t="shared" si="18"/>
        <v>3469</v>
      </c>
    </row>
    <row r="239" spans="3:12">
      <c r="C239">
        <f t="shared" si="19"/>
        <v>4</v>
      </c>
      <c r="D239">
        <f t="shared" si="15"/>
        <v>2031</v>
      </c>
      <c r="E239" s="17" t="str">
        <f>IF(input_1!D240="","",input_1!D240)</f>
        <v/>
      </c>
      <c r="F239">
        <f>IF(ISBLANK(input_7!E239),"",input_7!E239)</f>
        <v>0</v>
      </c>
      <c r="G239" s="21" t="str">
        <f>IF(ISBLANK(input_7!F239),"",input_7!F239)</f>
        <v/>
      </c>
      <c r="I239" s="17">
        <f t="shared" si="16"/>
        <v>3469</v>
      </c>
      <c r="J239" s="17" t="e">
        <f t="shared" si="17"/>
        <v>#VALUE!</v>
      </c>
      <c r="L239" s="17">
        <f t="shared" si="18"/>
        <v>3469</v>
      </c>
    </row>
    <row r="240" spans="3:12">
      <c r="C240">
        <f t="shared" si="19"/>
        <v>5</v>
      </c>
      <c r="D240">
        <f t="shared" si="15"/>
        <v>2031</v>
      </c>
      <c r="E240" s="17" t="str">
        <f>IF(input_1!D241="","",input_1!D241)</f>
        <v/>
      </c>
      <c r="F240">
        <f>IF(ISBLANK(input_7!E240),"",input_7!E240)</f>
        <v>0</v>
      </c>
      <c r="G240" s="21" t="str">
        <f>IF(ISBLANK(input_7!F240),"",input_7!F240)</f>
        <v/>
      </c>
      <c r="I240" s="17">
        <f t="shared" si="16"/>
        <v>3469</v>
      </c>
      <c r="J240" s="17" t="e">
        <f t="shared" si="17"/>
        <v>#VALUE!</v>
      </c>
      <c r="L240" s="17">
        <f t="shared" si="18"/>
        <v>3469</v>
      </c>
    </row>
    <row r="241" spans="3:12">
      <c r="C241">
        <f t="shared" si="19"/>
        <v>6</v>
      </c>
      <c r="D241">
        <f t="shared" si="15"/>
        <v>2031</v>
      </c>
      <c r="E241" s="17" t="str">
        <f>IF(input_1!D242="","",input_1!D242)</f>
        <v/>
      </c>
      <c r="F241">
        <f>IF(ISBLANK(input_7!E241),"",input_7!E241)</f>
        <v>0</v>
      </c>
      <c r="G241" s="21" t="str">
        <f>IF(ISBLANK(input_7!F241),"",input_7!F241)</f>
        <v/>
      </c>
      <c r="I241" s="17">
        <f t="shared" si="16"/>
        <v>3469</v>
      </c>
      <c r="J241" s="17" t="e">
        <f t="shared" si="17"/>
        <v>#VALUE!</v>
      </c>
      <c r="L241" s="17">
        <f t="shared" si="18"/>
        <v>3469</v>
      </c>
    </row>
    <row r="242" spans="3:12">
      <c r="C242">
        <f t="shared" si="19"/>
        <v>7</v>
      </c>
      <c r="D242">
        <f t="shared" si="15"/>
        <v>2031</v>
      </c>
      <c r="E242" s="17" t="str">
        <f>IF(input_1!D243="","",input_1!D243)</f>
        <v/>
      </c>
      <c r="F242">
        <f>IF(ISBLANK(input_7!E242),"",input_7!E242)</f>
        <v>0</v>
      </c>
      <c r="G242" s="21" t="str">
        <f>IF(ISBLANK(input_7!F242),"",input_7!F242)</f>
        <v/>
      </c>
      <c r="I242" s="17">
        <f t="shared" si="16"/>
        <v>3469</v>
      </c>
      <c r="J242" s="17" t="e">
        <f t="shared" si="17"/>
        <v>#VALUE!</v>
      </c>
      <c r="L242" s="17">
        <f t="shared" si="18"/>
        <v>3469</v>
      </c>
    </row>
    <row r="243" spans="3:12">
      <c r="C243">
        <f t="shared" si="19"/>
        <v>8</v>
      </c>
      <c r="D243">
        <f t="shared" si="15"/>
        <v>2031</v>
      </c>
      <c r="E243" s="17" t="str">
        <f>IF(input_1!D244="","",input_1!D244)</f>
        <v/>
      </c>
      <c r="F243">
        <f>IF(ISBLANK(input_7!E243),"",input_7!E243)</f>
        <v>0</v>
      </c>
      <c r="G243" s="21" t="str">
        <f>IF(ISBLANK(input_7!F243),"",input_7!F243)</f>
        <v/>
      </c>
      <c r="I243" s="17">
        <f t="shared" si="16"/>
        <v>3469</v>
      </c>
      <c r="J243" s="17" t="e">
        <f t="shared" si="17"/>
        <v>#VALUE!</v>
      </c>
      <c r="L243" s="17">
        <f t="shared" si="18"/>
        <v>3469</v>
      </c>
    </row>
    <row r="244" spans="3:12">
      <c r="C244">
        <f t="shared" si="19"/>
        <v>9</v>
      </c>
      <c r="D244">
        <f t="shared" si="15"/>
        <v>2031</v>
      </c>
      <c r="E244" s="17" t="str">
        <f>IF(input_1!D245="","",input_1!D245)</f>
        <v/>
      </c>
      <c r="F244">
        <f>IF(ISBLANK(input_7!E244),"",input_7!E244)</f>
        <v>0</v>
      </c>
      <c r="G244" s="21" t="str">
        <f>IF(ISBLANK(input_7!F244),"",input_7!F244)</f>
        <v/>
      </c>
      <c r="I244" s="17">
        <f t="shared" si="16"/>
        <v>3469</v>
      </c>
      <c r="J244" s="17" t="e">
        <f t="shared" si="17"/>
        <v>#VALUE!</v>
      </c>
      <c r="L244" s="17">
        <f t="shared" si="18"/>
        <v>3469</v>
      </c>
    </row>
    <row r="245" spans="3:12">
      <c r="C245">
        <f t="shared" si="19"/>
        <v>10</v>
      </c>
      <c r="D245">
        <f t="shared" si="15"/>
        <v>2031</v>
      </c>
      <c r="E245" s="17" t="str">
        <f>IF(input_1!D246="","",input_1!D246)</f>
        <v/>
      </c>
      <c r="F245">
        <f>IF(ISBLANK(input_7!E245),"",input_7!E245)</f>
        <v>0</v>
      </c>
      <c r="G245" s="21" t="str">
        <f>IF(ISBLANK(input_7!F245),"",input_7!F245)</f>
        <v/>
      </c>
      <c r="I245" s="17">
        <f t="shared" si="16"/>
        <v>3469</v>
      </c>
      <c r="J245" s="17" t="e">
        <f t="shared" si="17"/>
        <v>#VALUE!</v>
      </c>
      <c r="L245" s="17">
        <f t="shared" si="18"/>
        <v>3469</v>
      </c>
    </row>
    <row r="246" spans="3:12">
      <c r="C246">
        <f t="shared" si="19"/>
        <v>11</v>
      </c>
      <c r="D246">
        <f t="shared" si="15"/>
        <v>2031</v>
      </c>
      <c r="E246" s="17" t="str">
        <f>IF(input_1!D247="","",input_1!D247)</f>
        <v/>
      </c>
      <c r="F246">
        <f>IF(ISBLANK(input_7!E246),"",input_7!E246)</f>
        <v>0</v>
      </c>
      <c r="G246" s="21" t="str">
        <f>IF(ISBLANK(input_7!F246),"",input_7!F246)</f>
        <v/>
      </c>
      <c r="I246" s="17">
        <f t="shared" si="16"/>
        <v>3469</v>
      </c>
      <c r="J246" s="17" t="e">
        <f t="shared" si="17"/>
        <v>#VALUE!</v>
      </c>
      <c r="L246" s="17">
        <f t="shared" si="18"/>
        <v>3469</v>
      </c>
    </row>
    <row r="247" spans="3:12">
      <c r="C247">
        <f t="shared" si="19"/>
        <v>12</v>
      </c>
      <c r="D247">
        <f t="shared" si="15"/>
        <v>2031</v>
      </c>
      <c r="E247" s="17" t="str">
        <f>IF(input_1!D248="","",input_1!D248)</f>
        <v/>
      </c>
      <c r="F247">
        <f>IF(ISBLANK(input_7!E247),"",input_7!E247)</f>
        <v>0</v>
      </c>
      <c r="G247" s="21" t="str">
        <f>IF(ISBLANK(input_7!F247),"",input_7!F247)</f>
        <v/>
      </c>
      <c r="I247" s="17">
        <f t="shared" si="16"/>
        <v>3469</v>
      </c>
      <c r="J247" s="17" t="e">
        <f t="shared" si="17"/>
        <v>#VALUE!</v>
      </c>
      <c r="L247" s="17">
        <f t="shared" si="18"/>
        <v>3469</v>
      </c>
    </row>
    <row r="248" spans="3:12">
      <c r="C248">
        <f t="shared" si="19"/>
        <v>1</v>
      </c>
      <c r="D248">
        <f t="shared" si="15"/>
        <v>2032</v>
      </c>
      <c r="E248" s="17" t="str">
        <f>IF(input_1!D249="","",input_1!D249)</f>
        <v/>
      </c>
      <c r="F248">
        <f>IF(ISBLANK(input_7!E248),"",input_7!E248)</f>
        <v>0</v>
      </c>
      <c r="G248" s="21" t="str">
        <f>IF(ISBLANK(input_7!F248),"",input_7!F248)</f>
        <v/>
      </c>
      <c r="I248" s="17">
        <f t="shared" si="16"/>
        <v>3469</v>
      </c>
      <c r="J248" s="17" t="e">
        <f t="shared" si="17"/>
        <v>#VALUE!</v>
      </c>
      <c r="L248" s="17">
        <f t="shared" si="18"/>
        <v>3469</v>
      </c>
    </row>
    <row r="249" spans="3:12">
      <c r="C249">
        <f t="shared" si="19"/>
        <v>2</v>
      </c>
      <c r="D249">
        <f t="shared" si="15"/>
        <v>2032</v>
      </c>
      <c r="E249" s="17" t="str">
        <f>IF(input_1!D250="","",input_1!D250)</f>
        <v/>
      </c>
      <c r="F249">
        <f>IF(ISBLANK(input_7!E249),"",input_7!E249)</f>
        <v>0</v>
      </c>
      <c r="G249" s="21" t="str">
        <f>IF(ISBLANK(input_7!F249),"",input_7!F249)</f>
        <v/>
      </c>
      <c r="I249" s="17">
        <f t="shared" si="16"/>
        <v>3469</v>
      </c>
      <c r="J249" s="17" t="e">
        <f t="shared" si="17"/>
        <v>#VALUE!</v>
      </c>
      <c r="L249" s="17">
        <f t="shared" si="18"/>
        <v>3469</v>
      </c>
    </row>
    <row r="250" spans="3:12">
      <c r="C250">
        <f t="shared" si="19"/>
        <v>3</v>
      </c>
      <c r="D250">
        <f t="shared" si="15"/>
        <v>2032</v>
      </c>
      <c r="E250" s="17" t="str">
        <f>IF(input_1!D251="","",input_1!D251)</f>
        <v/>
      </c>
      <c r="F250">
        <f>IF(ISBLANK(input_7!E250),"",input_7!E250)</f>
        <v>0</v>
      </c>
      <c r="G250" s="21" t="str">
        <f>IF(ISBLANK(input_7!F250),"",input_7!F250)</f>
        <v/>
      </c>
      <c r="I250" s="17">
        <f t="shared" si="16"/>
        <v>3469</v>
      </c>
      <c r="J250" s="17" t="e">
        <f t="shared" si="17"/>
        <v>#VALUE!</v>
      </c>
      <c r="L250" s="17">
        <f t="shared" si="18"/>
        <v>3469</v>
      </c>
    </row>
    <row r="251" spans="3:12">
      <c r="C251">
        <f t="shared" si="19"/>
        <v>4</v>
      </c>
      <c r="D251">
        <f t="shared" si="15"/>
        <v>2032</v>
      </c>
      <c r="E251" s="17" t="str">
        <f>IF(input_1!D252="","",input_1!D252)</f>
        <v/>
      </c>
      <c r="F251">
        <f>IF(ISBLANK(input_7!E251),"",input_7!E251)</f>
        <v>0</v>
      </c>
      <c r="G251" s="21" t="str">
        <f>IF(ISBLANK(input_7!F251),"",input_7!F251)</f>
        <v/>
      </c>
      <c r="I251" s="17">
        <f t="shared" si="16"/>
        <v>3469</v>
      </c>
      <c r="J251" s="17" t="e">
        <f t="shared" si="17"/>
        <v>#VALUE!</v>
      </c>
      <c r="L251" s="17">
        <f t="shared" si="18"/>
        <v>3469</v>
      </c>
    </row>
    <row r="252" spans="3:12">
      <c r="C252">
        <f t="shared" si="19"/>
        <v>5</v>
      </c>
      <c r="D252">
        <f t="shared" si="15"/>
        <v>2032</v>
      </c>
      <c r="E252" s="17" t="str">
        <f>IF(input_1!D253="","",input_1!D253)</f>
        <v/>
      </c>
      <c r="F252">
        <f>IF(ISBLANK(input_7!E252),"",input_7!E252)</f>
        <v>0</v>
      </c>
      <c r="G252" s="21" t="str">
        <f>IF(ISBLANK(input_7!F252),"",input_7!F252)</f>
        <v/>
      </c>
      <c r="I252" s="17">
        <f t="shared" si="16"/>
        <v>3469</v>
      </c>
      <c r="J252" s="17" t="e">
        <f t="shared" si="17"/>
        <v>#VALUE!</v>
      </c>
      <c r="L252" s="17">
        <f t="shared" si="18"/>
        <v>3469</v>
      </c>
    </row>
    <row r="253" spans="3:12">
      <c r="C253">
        <f t="shared" si="19"/>
        <v>6</v>
      </c>
      <c r="D253">
        <f t="shared" si="15"/>
        <v>2032</v>
      </c>
      <c r="E253" s="17" t="str">
        <f>IF(input_1!D254="","",input_1!D254)</f>
        <v/>
      </c>
      <c r="F253">
        <f>IF(ISBLANK(input_7!E253),"",input_7!E253)</f>
        <v>0</v>
      </c>
      <c r="G253" s="21" t="str">
        <f>IF(ISBLANK(input_7!F253),"",input_7!F253)</f>
        <v/>
      </c>
      <c r="I253" s="17">
        <f t="shared" si="16"/>
        <v>3469</v>
      </c>
      <c r="J253" s="17" t="e">
        <f t="shared" si="17"/>
        <v>#VALUE!</v>
      </c>
      <c r="L253" s="17">
        <f t="shared" si="18"/>
        <v>3469</v>
      </c>
    </row>
    <row r="254" spans="3:12">
      <c r="C254">
        <f t="shared" si="19"/>
        <v>7</v>
      </c>
      <c r="D254">
        <f t="shared" si="15"/>
        <v>2032</v>
      </c>
      <c r="E254" s="17" t="str">
        <f>IF(input_1!D255="","",input_1!D255)</f>
        <v/>
      </c>
      <c r="F254">
        <f>IF(ISBLANK(input_7!E254),"",input_7!E254)</f>
        <v>0</v>
      </c>
      <c r="G254" s="21" t="str">
        <f>IF(ISBLANK(input_7!F254),"",input_7!F254)</f>
        <v/>
      </c>
      <c r="I254" s="17">
        <f t="shared" si="16"/>
        <v>3469</v>
      </c>
      <c r="J254" s="17" t="e">
        <f t="shared" si="17"/>
        <v>#VALUE!</v>
      </c>
      <c r="L254" s="17">
        <f t="shared" si="18"/>
        <v>3469</v>
      </c>
    </row>
    <row r="255" spans="3:12">
      <c r="C255">
        <f t="shared" si="19"/>
        <v>8</v>
      </c>
      <c r="D255">
        <f t="shared" si="15"/>
        <v>2032</v>
      </c>
      <c r="E255" s="17" t="str">
        <f>IF(input_1!D256="","",input_1!D256)</f>
        <v/>
      </c>
      <c r="F255">
        <f>IF(ISBLANK(input_7!E255),"",input_7!E255)</f>
        <v>0</v>
      </c>
      <c r="G255" s="21" t="str">
        <f>IF(ISBLANK(input_7!F255),"",input_7!F255)</f>
        <v/>
      </c>
      <c r="I255" s="17">
        <f t="shared" si="16"/>
        <v>3469</v>
      </c>
      <c r="J255" s="17" t="e">
        <f t="shared" si="17"/>
        <v>#VALUE!</v>
      </c>
      <c r="L255" s="17">
        <f t="shared" si="18"/>
        <v>3469</v>
      </c>
    </row>
    <row r="256" spans="3:12">
      <c r="C256">
        <f t="shared" si="19"/>
        <v>9</v>
      </c>
      <c r="D256">
        <f t="shared" si="15"/>
        <v>2032</v>
      </c>
      <c r="E256" s="17" t="str">
        <f>IF(input_1!D257="","",input_1!D257)</f>
        <v/>
      </c>
      <c r="F256">
        <f>IF(ISBLANK(input_7!E256),"",input_7!E256)</f>
        <v>0</v>
      </c>
      <c r="G256" s="21" t="str">
        <f>IF(ISBLANK(input_7!F256),"",input_7!F256)</f>
        <v/>
      </c>
      <c r="I256" s="17">
        <f t="shared" si="16"/>
        <v>3469</v>
      </c>
      <c r="J256" s="17" t="e">
        <f t="shared" si="17"/>
        <v>#VALUE!</v>
      </c>
      <c r="L256" s="17">
        <f t="shared" si="18"/>
        <v>3469</v>
      </c>
    </row>
    <row r="257" spans="3:12">
      <c r="C257">
        <f t="shared" si="19"/>
        <v>10</v>
      </c>
      <c r="D257">
        <f t="shared" si="15"/>
        <v>2032</v>
      </c>
      <c r="E257" s="17" t="str">
        <f>IF(input_1!D258="","",input_1!D258)</f>
        <v/>
      </c>
      <c r="F257">
        <f>IF(ISBLANK(input_7!E257),"",input_7!E257)</f>
        <v>0</v>
      </c>
      <c r="G257" s="21" t="str">
        <f>IF(ISBLANK(input_7!F257),"",input_7!F257)</f>
        <v/>
      </c>
      <c r="I257" s="17">
        <f t="shared" si="16"/>
        <v>3469</v>
      </c>
      <c r="J257" s="17" t="e">
        <f t="shared" si="17"/>
        <v>#VALUE!</v>
      </c>
      <c r="L257" s="17">
        <f t="shared" si="18"/>
        <v>3469</v>
      </c>
    </row>
    <row r="258" spans="3:12">
      <c r="C258">
        <f t="shared" si="19"/>
        <v>11</v>
      </c>
      <c r="D258">
        <f t="shared" si="15"/>
        <v>2032</v>
      </c>
      <c r="E258" s="17" t="str">
        <f>IF(input_1!D259="","",input_1!D259)</f>
        <v/>
      </c>
      <c r="F258">
        <f>IF(ISBLANK(input_7!E258),"",input_7!E258)</f>
        <v>0</v>
      </c>
      <c r="G258" s="21" t="str">
        <f>IF(ISBLANK(input_7!F258),"",input_7!F258)</f>
        <v/>
      </c>
      <c r="I258" s="17">
        <f t="shared" si="16"/>
        <v>3469</v>
      </c>
      <c r="J258" s="17" t="e">
        <f t="shared" si="17"/>
        <v>#VALUE!</v>
      </c>
      <c r="L258" s="17">
        <f t="shared" si="18"/>
        <v>3469</v>
      </c>
    </row>
    <row r="259" spans="3:12">
      <c r="C259">
        <f t="shared" si="19"/>
        <v>12</v>
      </c>
      <c r="D259">
        <f t="shared" si="15"/>
        <v>2032</v>
      </c>
      <c r="E259" s="17" t="str">
        <f>IF(input_1!D260="","",input_1!D260)</f>
        <v/>
      </c>
      <c r="F259">
        <f>IF(ISBLANK(input_7!E259),"",input_7!E259)</f>
        <v>0</v>
      </c>
      <c r="G259" s="21" t="str">
        <f>IF(ISBLANK(input_7!F259),"",input_7!F259)</f>
        <v/>
      </c>
      <c r="I259" s="17">
        <f t="shared" si="16"/>
        <v>3469</v>
      </c>
      <c r="J259" s="17" t="e">
        <f t="shared" si="17"/>
        <v>#VALUE!</v>
      </c>
      <c r="L259" s="17">
        <f t="shared" si="18"/>
        <v>3469</v>
      </c>
    </row>
    <row r="260" spans="3:12">
      <c r="C260">
        <f t="shared" si="19"/>
        <v>1</v>
      </c>
      <c r="D260">
        <f t="shared" si="15"/>
        <v>2033</v>
      </c>
      <c r="E260" s="17" t="str">
        <f>IF(input_1!D261="","",input_1!D261)</f>
        <v/>
      </c>
      <c r="F260">
        <f>IF(ISBLANK(input_7!E260),"",input_7!E260)</f>
        <v>0</v>
      </c>
      <c r="G260" s="21" t="str">
        <f>IF(ISBLANK(input_7!F260),"",input_7!F260)</f>
        <v/>
      </c>
      <c r="I260" s="17">
        <f t="shared" si="16"/>
        <v>3469</v>
      </c>
      <c r="J260" s="17" t="e">
        <f t="shared" si="17"/>
        <v>#VALUE!</v>
      </c>
      <c r="L260" s="17">
        <f t="shared" si="18"/>
        <v>3469</v>
      </c>
    </row>
    <row r="261" spans="3:12">
      <c r="C261">
        <f t="shared" si="19"/>
        <v>2</v>
      </c>
      <c r="D261">
        <f t="shared" si="15"/>
        <v>2033</v>
      </c>
      <c r="E261" s="17" t="str">
        <f>IF(input_1!D262="","",input_1!D262)</f>
        <v/>
      </c>
      <c r="F261">
        <f>IF(ISBLANK(input_7!E261),"",input_7!E261)</f>
        <v>0</v>
      </c>
      <c r="G261" s="21" t="str">
        <f>IF(ISBLANK(input_7!F261),"",input_7!F261)</f>
        <v/>
      </c>
      <c r="I261" s="17">
        <f t="shared" si="16"/>
        <v>3469</v>
      </c>
      <c r="J261" s="17" t="e">
        <f t="shared" si="17"/>
        <v>#VALUE!</v>
      </c>
      <c r="L261" s="17">
        <f t="shared" si="18"/>
        <v>3469</v>
      </c>
    </row>
    <row r="262" spans="3:12">
      <c r="C262">
        <f t="shared" si="19"/>
        <v>3</v>
      </c>
      <c r="D262">
        <f t="shared" si="15"/>
        <v>2033</v>
      </c>
      <c r="E262" s="17" t="str">
        <f>IF(input_1!D263="","",input_1!D263)</f>
        <v/>
      </c>
      <c r="F262">
        <f>IF(ISBLANK(input_7!E262),"",input_7!E262)</f>
        <v>0</v>
      </c>
      <c r="G262" s="21" t="str">
        <f>IF(ISBLANK(input_7!F262),"",input_7!F262)</f>
        <v/>
      </c>
      <c r="I262" s="17">
        <f t="shared" si="16"/>
        <v>3469</v>
      </c>
      <c r="J262" s="17" t="e">
        <f t="shared" si="17"/>
        <v>#VALUE!</v>
      </c>
      <c r="L262" s="17">
        <f t="shared" si="18"/>
        <v>3469</v>
      </c>
    </row>
    <row r="263" spans="3:12">
      <c r="C263">
        <f t="shared" si="19"/>
        <v>4</v>
      </c>
      <c r="D263">
        <f t="shared" si="15"/>
        <v>2033</v>
      </c>
      <c r="E263" s="17" t="str">
        <f>IF(input_1!D264="","",input_1!D264)</f>
        <v/>
      </c>
      <c r="F263">
        <f>IF(ISBLANK(input_7!E263),"",input_7!E263)</f>
        <v>0</v>
      </c>
      <c r="G263" s="21" t="str">
        <f>IF(ISBLANK(input_7!F263),"",input_7!F263)</f>
        <v/>
      </c>
      <c r="I263" s="17">
        <f t="shared" si="16"/>
        <v>3469</v>
      </c>
      <c r="J263" s="17" t="e">
        <f t="shared" si="17"/>
        <v>#VALUE!</v>
      </c>
      <c r="L263" s="17">
        <f t="shared" si="18"/>
        <v>3469</v>
      </c>
    </row>
    <row r="264" spans="3:12">
      <c r="C264">
        <f t="shared" si="19"/>
        <v>5</v>
      </c>
      <c r="D264">
        <f t="shared" si="15"/>
        <v>2033</v>
      </c>
      <c r="E264" s="17" t="str">
        <f>IF(input_1!D265="","",input_1!D265)</f>
        <v/>
      </c>
      <c r="F264">
        <f>IF(ISBLANK(input_7!E264),"",input_7!E264)</f>
        <v>0</v>
      </c>
      <c r="G264" s="21" t="str">
        <f>IF(ISBLANK(input_7!F264),"",input_7!F264)</f>
        <v/>
      </c>
      <c r="I264" s="17">
        <f t="shared" si="16"/>
        <v>3469</v>
      </c>
      <c r="J264" s="17" t="e">
        <f t="shared" si="17"/>
        <v>#VALUE!</v>
      </c>
      <c r="L264" s="17">
        <f t="shared" si="18"/>
        <v>3469</v>
      </c>
    </row>
    <row r="265" spans="3:12">
      <c r="C265">
        <f t="shared" si="19"/>
        <v>6</v>
      </c>
      <c r="D265">
        <f t="shared" ref="D265:D319" si="20">IF(C265=1,D264+1,D264)</f>
        <v>2033</v>
      </c>
      <c r="E265" s="17" t="str">
        <f>IF(input_1!D266="","",input_1!D266)</f>
        <v/>
      </c>
      <c r="F265">
        <f>IF(ISBLANK(input_7!E265),"",input_7!E265)</f>
        <v>0</v>
      </c>
      <c r="G265" s="21" t="str">
        <f>IF(ISBLANK(input_7!F265),"",input_7!F265)</f>
        <v/>
      </c>
      <c r="I265" s="17">
        <f t="shared" ref="I265:I319" si="21">IF(E265&lt;&gt;"",E265,IF(E264&lt;&gt;"",E264+F265,I264+F265))</f>
        <v>3469</v>
      </c>
      <c r="J265" s="17" t="e">
        <f t="shared" ref="J265:J319" si="22">IF(E265&lt;&gt;"",E265,IF(E264&lt;&gt;"",ROUND(E264*(1+G265),0),ROUND(J264*(1+G265),0)))</f>
        <v>#VALUE!</v>
      </c>
      <c r="L265" s="17">
        <f t="shared" ref="L265:L319" si="23">IF(E265&lt;&gt;"",E265,IF(F265&lt;&gt;"",I265,J265))</f>
        <v>3469</v>
      </c>
    </row>
    <row r="266" spans="3:12">
      <c r="C266">
        <f t="shared" ref="C266:C319" si="24">IF(C265=12,1,C265+1)</f>
        <v>7</v>
      </c>
      <c r="D266">
        <f t="shared" si="20"/>
        <v>2033</v>
      </c>
      <c r="E266" s="17" t="str">
        <f>IF(input_1!D267="","",input_1!D267)</f>
        <v/>
      </c>
      <c r="F266">
        <f>IF(ISBLANK(input_7!E266),"",input_7!E266)</f>
        <v>0</v>
      </c>
      <c r="G266" s="21" t="str">
        <f>IF(ISBLANK(input_7!F266),"",input_7!F266)</f>
        <v/>
      </c>
      <c r="I266" s="17">
        <f t="shared" si="21"/>
        <v>3469</v>
      </c>
      <c r="J266" s="17" t="e">
        <f t="shared" si="22"/>
        <v>#VALUE!</v>
      </c>
      <c r="L266" s="17">
        <f t="shared" si="23"/>
        <v>3469</v>
      </c>
    </row>
    <row r="267" spans="3:12">
      <c r="C267">
        <f t="shared" si="24"/>
        <v>8</v>
      </c>
      <c r="D267">
        <f t="shared" si="20"/>
        <v>2033</v>
      </c>
      <c r="E267" s="17" t="str">
        <f>IF(input_1!D268="","",input_1!D268)</f>
        <v/>
      </c>
      <c r="F267">
        <f>IF(ISBLANK(input_7!E267),"",input_7!E267)</f>
        <v>0</v>
      </c>
      <c r="G267" s="21" t="str">
        <f>IF(ISBLANK(input_7!F267),"",input_7!F267)</f>
        <v/>
      </c>
      <c r="I267" s="17">
        <f t="shared" si="21"/>
        <v>3469</v>
      </c>
      <c r="J267" s="17" t="e">
        <f t="shared" si="22"/>
        <v>#VALUE!</v>
      </c>
      <c r="L267" s="17">
        <f t="shared" si="23"/>
        <v>3469</v>
      </c>
    </row>
    <row r="268" spans="3:12">
      <c r="C268">
        <f t="shared" si="24"/>
        <v>9</v>
      </c>
      <c r="D268">
        <f t="shared" si="20"/>
        <v>2033</v>
      </c>
      <c r="E268" s="17" t="str">
        <f>IF(input_1!D269="","",input_1!D269)</f>
        <v/>
      </c>
      <c r="F268">
        <f>IF(ISBLANK(input_7!E268),"",input_7!E268)</f>
        <v>0</v>
      </c>
      <c r="G268" s="21" t="str">
        <f>IF(ISBLANK(input_7!F268),"",input_7!F268)</f>
        <v/>
      </c>
      <c r="I268" s="17">
        <f t="shared" si="21"/>
        <v>3469</v>
      </c>
      <c r="J268" s="17" t="e">
        <f t="shared" si="22"/>
        <v>#VALUE!</v>
      </c>
      <c r="L268" s="17">
        <f t="shared" si="23"/>
        <v>3469</v>
      </c>
    </row>
    <row r="269" spans="3:12">
      <c r="C269">
        <f t="shared" si="24"/>
        <v>10</v>
      </c>
      <c r="D269">
        <f t="shared" si="20"/>
        <v>2033</v>
      </c>
      <c r="E269" s="17" t="str">
        <f>IF(input_1!D270="","",input_1!D270)</f>
        <v/>
      </c>
      <c r="F269">
        <f>IF(ISBLANK(input_7!E269),"",input_7!E269)</f>
        <v>0</v>
      </c>
      <c r="G269" s="21" t="str">
        <f>IF(ISBLANK(input_7!F269),"",input_7!F269)</f>
        <v/>
      </c>
      <c r="I269" s="17">
        <f t="shared" si="21"/>
        <v>3469</v>
      </c>
      <c r="J269" s="17" t="e">
        <f t="shared" si="22"/>
        <v>#VALUE!</v>
      </c>
      <c r="L269" s="17">
        <f t="shared" si="23"/>
        <v>3469</v>
      </c>
    </row>
    <row r="270" spans="3:12">
      <c r="C270">
        <f t="shared" si="24"/>
        <v>11</v>
      </c>
      <c r="D270">
        <f t="shared" si="20"/>
        <v>2033</v>
      </c>
      <c r="E270" s="17" t="str">
        <f>IF(input_1!D271="","",input_1!D271)</f>
        <v/>
      </c>
      <c r="F270">
        <f>IF(ISBLANK(input_7!E270),"",input_7!E270)</f>
        <v>0</v>
      </c>
      <c r="G270" s="21" t="str">
        <f>IF(ISBLANK(input_7!F270),"",input_7!F270)</f>
        <v/>
      </c>
      <c r="I270" s="17">
        <f t="shared" si="21"/>
        <v>3469</v>
      </c>
      <c r="J270" s="17" t="e">
        <f t="shared" si="22"/>
        <v>#VALUE!</v>
      </c>
      <c r="L270" s="17">
        <f t="shared" si="23"/>
        <v>3469</v>
      </c>
    </row>
    <row r="271" spans="3:12">
      <c r="C271">
        <f t="shared" si="24"/>
        <v>12</v>
      </c>
      <c r="D271">
        <f t="shared" si="20"/>
        <v>2033</v>
      </c>
      <c r="E271" s="17" t="str">
        <f>IF(input_1!D272="","",input_1!D272)</f>
        <v/>
      </c>
      <c r="F271">
        <f>IF(ISBLANK(input_7!E271),"",input_7!E271)</f>
        <v>0</v>
      </c>
      <c r="G271" s="21" t="str">
        <f>IF(ISBLANK(input_7!F271),"",input_7!F271)</f>
        <v/>
      </c>
      <c r="I271" s="17">
        <f t="shared" si="21"/>
        <v>3469</v>
      </c>
      <c r="J271" s="17" t="e">
        <f t="shared" si="22"/>
        <v>#VALUE!</v>
      </c>
      <c r="L271" s="17">
        <f t="shared" si="23"/>
        <v>3469</v>
      </c>
    </row>
    <row r="272" spans="3:12">
      <c r="C272">
        <f t="shared" si="24"/>
        <v>1</v>
      </c>
      <c r="D272">
        <f t="shared" si="20"/>
        <v>2034</v>
      </c>
      <c r="E272" s="17" t="str">
        <f>IF(input_1!D273="","",input_1!D273)</f>
        <v/>
      </c>
      <c r="F272">
        <f>IF(ISBLANK(input_7!E272),"",input_7!E272)</f>
        <v>0</v>
      </c>
      <c r="G272" s="21" t="str">
        <f>IF(ISBLANK(input_7!F272),"",input_7!F272)</f>
        <v/>
      </c>
      <c r="I272" s="17">
        <f t="shared" si="21"/>
        <v>3469</v>
      </c>
      <c r="J272" s="17" t="e">
        <f t="shared" si="22"/>
        <v>#VALUE!</v>
      </c>
      <c r="L272" s="17">
        <f t="shared" si="23"/>
        <v>3469</v>
      </c>
    </row>
    <row r="273" spans="3:12">
      <c r="C273">
        <f t="shared" si="24"/>
        <v>2</v>
      </c>
      <c r="D273">
        <f t="shared" si="20"/>
        <v>2034</v>
      </c>
      <c r="E273" s="17" t="str">
        <f>IF(input_1!D274="","",input_1!D274)</f>
        <v/>
      </c>
      <c r="F273">
        <f>IF(ISBLANK(input_7!E273),"",input_7!E273)</f>
        <v>0</v>
      </c>
      <c r="G273" s="21" t="str">
        <f>IF(ISBLANK(input_7!F273),"",input_7!F273)</f>
        <v/>
      </c>
      <c r="I273" s="17">
        <f t="shared" si="21"/>
        <v>3469</v>
      </c>
      <c r="J273" s="17" t="e">
        <f t="shared" si="22"/>
        <v>#VALUE!</v>
      </c>
      <c r="L273" s="17">
        <f t="shared" si="23"/>
        <v>3469</v>
      </c>
    </row>
    <row r="274" spans="3:12">
      <c r="C274">
        <f t="shared" si="24"/>
        <v>3</v>
      </c>
      <c r="D274">
        <f t="shared" si="20"/>
        <v>2034</v>
      </c>
      <c r="E274" s="17" t="str">
        <f>IF(input_1!D275="","",input_1!D275)</f>
        <v/>
      </c>
      <c r="F274">
        <f>IF(ISBLANK(input_7!E274),"",input_7!E274)</f>
        <v>0</v>
      </c>
      <c r="G274" s="21" t="str">
        <f>IF(ISBLANK(input_7!F274),"",input_7!F274)</f>
        <v/>
      </c>
      <c r="I274" s="17">
        <f t="shared" si="21"/>
        <v>3469</v>
      </c>
      <c r="J274" s="17" t="e">
        <f t="shared" si="22"/>
        <v>#VALUE!</v>
      </c>
      <c r="L274" s="17">
        <f t="shared" si="23"/>
        <v>3469</v>
      </c>
    </row>
    <row r="275" spans="3:12">
      <c r="C275">
        <f t="shared" si="24"/>
        <v>4</v>
      </c>
      <c r="D275">
        <f t="shared" si="20"/>
        <v>2034</v>
      </c>
      <c r="E275" s="17" t="str">
        <f>IF(input_1!D276="","",input_1!D276)</f>
        <v/>
      </c>
      <c r="F275">
        <f>IF(ISBLANK(input_7!E275),"",input_7!E275)</f>
        <v>0</v>
      </c>
      <c r="G275" s="21" t="str">
        <f>IF(ISBLANK(input_7!F275),"",input_7!F275)</f>
        <v/>
      </c>
      <c r="I275" s="17">
        <f t="shared" si="21"/>
        <v>3469</v>
      </c>
      <c r="J275" s="17" t="e">
        <f t="shared" si="22"/>
        <v>#VALUE!</v>
      </c>
      <c r="L275" s="17">
        <f t="shared" si="23"/>
        <v>3469</v>
      </c>
    </row>
    <row r="276" spans="3:12">
      <c r="C276">
        <f t="shared" si="24"/>
        <v>5</v>
      </c>
      <c r="D276">
        <f t="shared" si="20"/>
        <v>2034</v>
      </c>
      <c r="E276" s="17" t="str">
        <f>IF(input_1!D277="","",input_1!D277)</f>
        <v/>
      </c>
      <c r="F276">
        <f>IF(ISBLANK(input_7!E276),"",input_7!E276)</f>
        <v>0</v>
      </c>
      <c r="G276" s="21" t="str">
        <f>IF(ISBLANK(input_7!F276),"",input_7!F276)</f>
        <v/>
      </c>
      <c r="I276" s="17">
        <f t="shared" si="21"/>
        <v>3469</v>
      </c>
      <c r="J276" s="17" t="e">
        <f t="shared" si="22"/>
        <v>#VALUE!</v>
      </c>
      <c r="L276" s="17">
        <f t="shared" si="23"/>
        <v>3469</v>
      </c>
    </row>
    <row r="277" spans="3:12">
      <c r="C277">
        <f t="shared" si="24"/>
        <v>6</v>
      </c>
      <c r="D277">
        <f t="shared" si="20"/>
        <v>2034</v>
      </c>
      <c r="E277" s="17" t="str">
        <f>IF(input_1!D278="","",input_1!D278)</f>
        <v/>
      </c>
      <c r="F277">
        <f>IF(ISBLANK(input_7!E277),"",input_7!E277)</f>
        <v>0</v>
      </c>
      <c r="G277" s="21" t="str">
        <f>IF(ISBLANK(input_7!F277),"",input_7!F277)</f>
        <v/>
      </c>
      <c r="I277" s="17">
        <f t="shared" si="21"/>
        <v>3469</v>
      </c>
      <c r="J277" s="17" t="e">
        <f t="shared" si="22"/>
        <v>#VALUE!</v>
      </c>
      <c r="L277" s="17">
        <f t="shared" si="23"/>
        <v>3469</v>
      </c>
    </row>
    <row r="278" spans="3:12">
      <c r="C278">
        <f t="shared" si="24"/>
        <v>7</v>
      </c>
      <c r="D278">
        <f t="shared" si="20"/>
        <v>2034</v>
      </c>
      <c r="E278" s="17" t="str">
        <f>IF(input_1!D279="","",input_1!D279)</f>
        <v/>
      </c>
      <c r="F278">
        <f>IF(ISBLANK(input_7!E278),"",input_7!E278)</f>
        <v>0</v>
      </c>
      <c r="G278" s="21" t="str">
        <f>IF(ISBLANK(input_7!F278),"",input_7!F278)</f>
        <v/>
      </c>
      <c r="I278" s="17">
        <f t="shared" si="21"/>
        <v>3469</v>
      </c>
      <c r="J278" s="17" t="e">
        <f t="shared" si="22"/>
        <v>#VALUE!</v>
      </c>
      <c r="L278" s="17">
        <f t="shared" si="23"/>
        <v>3469</v>
      </c>
    </row>
    <row r="279" spans="3:12">
      <c r="C279">
        <f t="shared" si="24"/>
        <v>8</v>
      </c>
      <c r="D279">
        <f t="shared" si="20"/>
        <v>2034</v>
      </c>
      <c r="E279" s="17" t="str">
        <f>IF(input_1!D280="","",input_1!D280)</f>
        <v/>
      </c>
      <c r="F279">
        <f>IF(ISBLANK(input_7!E279),"",input_7!E279)</f>
        <v>0</v>
      </c>
      <c r="G279" s="21" t="str">
        <f>IF(ISBLANK(input_7!F279),"",input_7!F279)</f>
        <v/>
      </c>
      <c r="I279" s="17">
        <f t="shared" si="21"/>
        <v>3469</v>
      </c>
      <c r="J279" s="17" t="e">
        <f t="shared" si="22"/>
        <v>#VALUE!</v>
      </c>
      <c r="L279" s="17">
        <f t="shared" si="23"/>
        <v>3469</v>
      </c>
    </row>
    <row r="280" spans="3:12">
      <c r="C280">
        <f t="shared" si="24"/>
        <v>9</v>
      </c>
      <c r="D280">
        <f t="shared" si="20"/>
        <v>2034</v>
      </c>
      <c r="E280" s="17" t="str">
        <f>IF(input_1!D281="","",input_1!D281)</f>
        <v/>
      </c>
      <c r="F280">
        <f>IF(ISBLANK(input_7!E280),"",input_7!E280)</f>
        <v>0</v>
      </c>
      <c r="G280" s="21" t="str">
        <f>IF(ISBLANK(input_7!F280),"",input_7!F280)</f>
        <v/>
      </c>
      <c r="I280" s="17">
        <f t="shared" si="21"/>
        <v>3469</v>
      </c>
      <c r="J280" s="17" t="e">
        <f t="shared" si="22"/>
        <v>#VALUE!</v>
      </c>
      <c r="L280" s="17">
        <f t="shared" si="23"/>
        <v>3469</v>
      </c>
    </row>
    <row r="281" spans="3:12">
      <c r="C281">
        <f t="shared" si="24"/>
        <v>10</v>
      </c>
      <c r="D281">
        <f t="shared" si="20"/>
        <v>2034</v>
      </c>
      <c r="E281" s="17" t="str">
        <f>IF(input_1!D282="","",input_1!D282)</f>
        <v/>
      </c>
      <c r="F281">
        <f>IF(ISBLANK(input_7!E281),"",input_7!E281)</f>
        <v>0</v>
      </c>
      <c r="G281" s="21" t="str">
        <f>IF(ISBLANK(input_7!F281),"",input_7!F281)</f>
        <v/>
      </c>
      <c r="I281" s="17">
        <f t="shared" si="21"/>
        <v>3469</v>
      </c>
      <c r="J281" s="17" t="e">
        <f t="shared" si="22"/>
        <v>#VALUE!</v>
      </c>
      <c r="L281" s="17">
        <f t="shared" si="23"/>
        <v>3469</v>
      </c>
    </row>
    <row r="282" spans="3:12">
      <c r="C282">
        <f t="shared" si="24"/>
        <v>11</v>
      </c>
      <c r="D282">
        <f t="shared" si="20"/>
        <v>2034</v>
      </c>
      <c r="E282" s="17" t="str">
        <f>IF(input_1!D283="","",input_1!D283)</f>
        <v/>
      </c>
      <c r="F282">
        <f>IF(ISBLANK(input_7!E282),"",input_7!E282)</f>
        <v>0</v>
      </c>
      <c r="G282" s="21" t="str">
        <f>IF(ISBLANK(input_7!F282),"",input_7!F282)</f>
        <v/>
      </c>
      <c r="I282" s="17">
        <f t="shared" si="21"/>
        <v>3469</v>
      </c>
      <c r="J282" s="17" t="e">
        <f t="shared" si="22"/>
        <v>#VALUE!</v>
      </c>
      <c r="L282" s="17">
        <f t="shared" si="23"/>
        <v>3469</v>
      </c>
    </row>
    <row r="283" spans="3:12">
      <c r="C283">
        <f t="shared" si="24"/>
        <v>12</v>
      </c>
      <c r="D283">
        <f t="shared" si="20"/>
        <v>2034</v>
      </c>
      <c r="E283" s="17" t="str">
        <f>IF(input_1!D284="","",input_1!D284)</f>
        <v/>
      </c>
      <c r="F283">
        <f>IF(ISBLANK(input_7!E283),"",input_7!E283)</f>
        <v>0</v>
      </c>
      <c r="G283" s="21" t="str">
        <f>IF(ISBLANK(input_7!F283),"",input_7!F283)</f>
        <v/>
      </c>
      <c r="I283" s="17">
        <f t="shared" si="21"/>
        <v>3469</v>
      </c>
      <c r="J283" s="17" t="e">
        <f t="shared" si="22"/>
        <v>#VALUE!</v>
      </c>
      <c r="L283" s="17">
        <f t="shared" si="23"/>
        <v>3469</v>
      </c>
    </row>
    <row r="284" spans="3:12">
      <c r="C284">
        <f t="shared" si="24"/>
        <v>1</v>
      </c>
      <c r="D284">
        <f t="shared" si="20"/>
        <v>2035</v>
      </c>
      <c r="E284" s="17" t="str">
        <f>IF(input_1!D285="","",input_1!D285)</f>
        <v/>
      </c>
      <c r="F284">
        <f>IF(ISBLANK(input_7!E284),"",input_7!E284)</f>
        <v>0</v>
      </c>
      <c r="G284" s="21" t="str">
        <f>IF(ISBLANK(input_7!F284),"",input_7!F284)</f>
        <v/>
      </c>
      <c r="I284" s="17">
        <f t="shared" si="21"/>
        <v>3469</v>
      </c>
      <c r="J284" s="17" t="e">
        <f t="shared" si="22"/>
        <v>#VALUE!</v>
      </c>
      <c r="L284" s="17">
        <f t="shared" si="23"/>
        <v>3469</v>
      </c>
    </row>
    <row r="285" spans="3:12">
      <c r="C285">
        <f t="shared" si="24"/>
        <v>2</v>
      </c>
      <c r="D285">
        <f t="shared" si="20"/>
        <v>2035</v>
      </c>
      <c r="E285" s="17" t="str">
        <f>IF(input_1!D286="","",input_1!D286)</f>
        <v/>
      </c>
      <c r="F285">
        <f>IF(ISBLANK(input_7!E285),"",input_7!E285)</f>
        <v>0</v>
      </c>
      <c r="G285" s="21" t="str">
        <f>IF(ISBLANK(input_7!F285),"",input_7!F285)</f>
        <v/>
      </c>
      <c r="I285" s="17">
        <f t="shared" si="21"/>
        <v>3469</v>
      </c>
      <c r="J285" s="17" t="e">
        <f t="shared" si="22"/>
        <v>#VALUE!</v>
      </c>
      <c r="L285" s="17">
        <f t="shared" si="23"/>
        <v>3469</v>
      </c>
    </row>
    <row r="286" spans="3:12">
      <c r="C286">
        <f t="shared" si="24"/>
        <v>3</v>
      </c>
      <c r="D286">
        <f t="shared" si="20"/>
        <v>2035</v>
      </c>
      <c r="E286" s="17" t="str">
        <f>IF(input_1!D287="","",input_1!D287)</f>
        <v/>
      </c>
      <c r="F286">
        <f>IF(ISBLANK(input_7!E286),"",input_7!E286)</f>
        <v>0</v>
      </c>
      <c r="G286" s="21" t="str">
        <f>IF(ISBLANK(input_7!F286),"",input_7!F286)</f>
        <v/>
      </c>
      <c r="I286" s="17">
        <f t="shared" si="21"/>
        <v>3469</v>
      </c>
      <c r="J286" s="17" t="e">
        <f t="shared" si="22"/>
        <v>#VALUE!</v>
      </c>
      <c r="L286" s="17">
        <f t="shared" si="23"/>
        <v>3469</v>
      </c>
    </row>
    <row r="287" spans="3:12">
      <c r="C287">
        <f t="shared" si="24"/>
        <v>4</v>
      </c>
      <c r="D287">
        <f t="shared" si="20"/>
        <v>2035</v>
      </c>
      <c r="E287" s="17" t="str">
        <f>IF(input_1!D288="","",input_1!D288)</f>
        <v/>
      </c>
      <c r="F287">
        <f>IF(ISBLANK(input_7!E287),"",input_7!E287)</f>
        <v>0</v>
      </c>
      <c r="G287" s="21" t="str">
        <f>IF(ISBLANK(input_7!F287),"",input_7!F287)</f>
        <v/>
      </c>
      <c r="I287" s="17">
        <f t="shared" si="21"/>
        <v>3469</v>
      </c>
      <c r="J287" s="17" t="e">
        <f t="shared" si="22"/>
        <v>#VALUE!</v>
      </c>
      <c r="L287" s="17">
        <f t="shared" si="23"/>
        <v>3469</v>
      </c>
    </row>
    <row r="288" spans="3:12">
      <c r="C288">
        <f t="shared" si="24"/>
        <v>5</v>
      </c>
      <c r="D288">
        <f t="shared" si="20"/>
        <v>2035</v>
      </c>
      <c r="E288" s="17" t="str">
        <f>IF(input_1!D289="","",input_1!D289)</f>
        <v/>
      </c>
      <c r="F288">
        <f>IF(ISBLANK(input_7!E288),"",input_7!E288)</f>
        <v>0</v>
      </c>
      <c r="G288" s="21" t="str">
        <f>IF(ISBLANK(input_7!F288),"",input_7!F288)</f>
        <v/>
      </c>
      <c r="I288" s="17">
        <f t="shared" si="21"/>
        <v>3469</v>
      </c>
      <c r="J288" s="17" t="e">
        <f t="shared" si="22"/>
        <v>#VALUE!</v>
      </c>
      <c r="L288" s="17">
        <f t="shared" si="23"/>
        <v>3469</v>
      </c>
    </row>
    <row r="289" spans="3:12">
      <c r="C289">
        <f t="shared" si="24"/>
        <v>6</v>
      </c>
      <c r="D289">
        <f t="shared" si="20"/>
        <v>2035</v>
      </c>
      <c r="E289" s="17" t="str">
        <f>IF(input_1!D290="","",input_1!D290)</f>
        <v/>
      </c>
      <c r="F289">
        <f>IF(ISBLANK(input_7!E289),"",input_7!E289)</f>
        <v>0</v>
      </c>
      <c r="G289" s="21" t="str">
        <f>IF(ISBLANK(input_7!F289),"",input_7!F289)</f>
        <v/>
      </c>
      <c r="I289" s="17">
        <f t="shared" si="21"/>
        <v>3469</v>
      </c>
      <c r="J289" s="17" t="e">
        <f t="shared" si="22"/>
        <v>#VALUE!</v>
      </c>
      <c r="L289" s="17">
        <f t="shared" si="23"/>
        <v>3469</v>
      </c>
    </row>
    <row r="290" spans="3:12">
      <c r="C290">
        <f t="shared" si="24"/>
        <v>7</v>
      </c>
      <c r="D290">
        <f t="shared" si="20"/>
        <v>2035</v>
      </c>
      <c r="E290" s="17" t="str">
        <f>IF(input_1!D291="","",input_1!D291)</f>
        <v/>
      </c>
      <c r="F290">
        <f>IF(ISBLANK(input_7!E290),"",input_7!E290)</f>
        <v>0</v>
      </c>
      <c r="G290" s="21" t="str">
        <f>IF(ISBLANK(input_7!F290),"",input_7!F290)</f>
        <v/>
      </c>
      <c r="I290" s="17">
        <f t="shared" si="21"/>
        <v>3469</v>
      </c>
      <c r="J290" s="17" t="e">
        <f t="shared" si="22"/>
        <v>#VALUE!</v>
      </c>
      <c r="L290" s="17">
        <f t="shared" si="23"/>
        <v>3469</v>
      </c>
    </row>
    <row r="291" spans="3:12">
      <c r="C291">
        <f t="shared" si="24"/>
        <v>8</v>
      </c>
      <c r="D291">
        <f t="shared" si="20"/>
        <v>2035</v>
      </c>
      <c r="E291" s="17" t="str">
        <f>IF(input_1!D292="","",input_1!D292)</f>
        <v/>
      </c>
      <c r="F291">
        <f>IF(ISBLANK(input_7!E291),"",input_7!E291)</f>
        <v>0</v>
      </c>
      <c r="G291" s="21" t="str">
        <f>IF(ISBLANK(input_7!F291),"",input_7!F291)</f>
        <v/>
      </c>
      <c r="I291" s="17">
        <f t="shared" si="21"/>
        <v>3469</v>
      </c>
      <c r="J291" s="17" t="e">
        <f t="shared" si="22"/>
        <v>#VALUE!</v>
      </c>
      <c r="L291" s="17">
        <f t="shared" si="23"/>
        <v>3469</v>
      </c>
    </row>
    <row r="292" spans="3:12">
      <c r="C292">
        <f t="shared" si="24"/>
        <v>9</v>
      </c>
      <c r="D292">
        <f t="shared" si="20"/>
        <v>2035</v>
      </c>
      <c r="E292" s="17" t="str">
        <f>IF(input_1!D293="","",input_1!D293)</f>
        <v/>
      </c>
      <c r="F292">
        <f>IF(ISBLANK(input_7!E292),"",input_7!E292)</f>
        <v>0</v>
      </c>
      <c r="G292" s="21" t="str">
        <f>IF(ISBLANK(input_7!F292),"",input_7!F292)</f>
        <v/>
      </c>
      <c r="I292" s="17">
        <f t="shared" si="21"/>
        <v>3469</v>
      </c>
      <c r="J292" s="17" t="e">
        <f t="shared" si="22"/>
        <v>#VALUE!</v>
      </c>
      <c r="L292" s="17">
        <f t="shared" si="23"/>
        <v>3469</v>
      </c>
    </row>
    <row r="293" spans="3:12">
      <c r="C293">
        <f t="shared" si="24"/>
        <v>10</v>
      </c>
      <c r="D293">
        <f t="shared" si="20"/>
        <v>2035</v>
      </c>
      <c r="E293" s="17" t="str">
        <f>IF(input_1!D294="","",input_1!D294)</f>
        <v/>
      </c>
      <c r="F293">
        <f>IF(ISBLANK(input_7!E293),"",input_7!E293)</f>
        <v>0</v>
      </c>
      <c r="G293" s="21" t="str">
        <f>IF(ISBLANK(input_7!F293),"",input_7!F293)</f>
        <v/>
      </c>
      <c r="I293" s="17">
        <f t="shared" si="21"/>
        <v>3469</v>
      </c>
      <c r="J293" s="17" t="e">
        <f t="shared" si="22"/>
        <v>#VALUE!</v>
      </c>
      <c r="L293" s="17">
        <f t="shared" si="23"/>
        <v>3469</v>
      </c>
    </row>
    <row r="294" spans="3:12">
      <c r="C294">
        <f t="shared" si="24"/>
        <v>11</v>
      </c>
      <c r="D294">
        <f t="shared" si="20"/>
        <v>2035</v>
      </c>
      <c r="E294" s="17" t="str">
        <f>IF(input_1!D295="","",input_1!D295)</f>
        <v/>
      </c>
      <c r="F294">
        <f>IF(ISBLANK(input_7!E294),"",input_7!E294)</f>
        <v>0</v>
      </c>
      <c r="G294" s="21" t="str">
        <f>IF(ISBLANK(input_7!F294),"",input_7!F294)</f>
        <v/>
      </c>
      <c r="I294" s="17">
        <f t="shared" si="21"/>
        <v>3469</v>
      </c>
      <c r="J294" s="17" t="e">
        <f t="shared" si="22"/>
        <v>#VALUE!</v>
      </c>
      <c r="L294" s="17">
        <f t="shared" si="23"/>
        <v>3469</v>
      </c>
    </row>
    <row r="295" spans="3:12">
      <c r="C295">
        <f t="shared" si="24"/>
        <v>12</v>
      </c>
      <c r="D295">
        <f t="shared" si="20"/>
        <v>2035</v>
      </c>
      <c r="E295" s="17" t="str">
        <f>IF(input_1!D296="","",input_1!D296)</f>
        <v/>
      </c>
      <c r="F295">
        <f>IF(ISBLANK(input_7!E295),"",input_7!E295)</f>
        <v>0</v>
      </c>
      <c r="G295" s="21" t="str">
        <f>IF(ISBLANK(input_7!F295),"",input_7!F295)</f>
        <v/>
      </c>
      <c r="I295" s="17">
        <f t="shared" si="21"/>
        <v>3469</v>
      </c>
      <c r="J295" s="17" t="e">
        <f t="shared" si="22"/>
        <v>#VALUE!</v>
      </c>
      <c r="L295" s="17">
        <f t="shared" si="23"/>
        <v>3469</v>
      </c>
    </row>
    <row r="296" spans="3:12">
      <c r="C296">
        <f t="shared" si="24"/>
        <v>1</v>
      </c>
      <c r="D296">
        <f t="shared" si="20"/>
        <v>2036</v>
      </c>
      <c r="E296" s="17" t="str">
        <f>IF(input_1!D297="","",input_1!D297)</f>
        <v/>
      </c>
      <c r="F296">
        <f>IF(ISBLANK(input_7!E296),"",input_7!E296)</f>
        <v>0</v>
      </c>
      <c r="G296" s="21" t="str">
        <f>IF(ISBLANK(input_7!F296),"",input_7!F296)</f>
        <v/>
      </c>
      <c r="I296" s="17">
        <f t="shared" si="21"/>
        <v>3469</v>
      </c>
      <c r="J296" s="17" t="e">
        <f t="shared" si="22"/>
        <v>#VALUE!</v>
      </c>
      <c r="L296" s="17">
        <f t="shared" si="23"/>
        <v>3469</v>
      </c>
    </row>
    <row r="297" spans="3:12">
      <c r="C297">
        <f t="shared" si="24"/>
        <v>2</v>
      </c>
      <c r="D297">
        <f t="shared" si="20"/>
        <v>2036</v>
      </c>
      <c r="E297" s="17" t="str">
        <f>IF(input_1!D298="","",input_1!D298)</f>
        <v/>
      </c>
      <c r="F297">
        <f>IF(ISBLANK(input_7!E297),"",input_7!E297)</f>
        <v>0</v>
      </c>
      <c r="G297" s="21" t="str">
        <f>IF(ISBLANK(input_7!F297),"",input_7!F297)</f>
        <v/>
      </c>
      <c r="I297" s="17">
        <f t="shared" si="21"/>
        <v>3469</v>
      </c>
      <c r="J297" s="17" t="e">
        <f t="shared" si="22"/>
        <v>#VALUE!</v>
      </c>
      <c r="L297" s="17">
        <f t="shared" si="23"/>
        <v>3469</v>
      </c>
    </row>
    <row r="298" spans="3:12">
      <c r="C298">
        <f t="shared" si="24"/>
        <v>3</v>
      </c>
      <c r="D298">
        <f t="shared" si="20"/>
        <v>2036</v>
      </c>
      <c r="E298" s="17" t="str">
        <f>IF(input_1!D299="","",input_1!D299)</f>
        <v/>
      </c>
      <c r="F298">
        <f>IF(ISBLANK(input_7!E298),"",input_7!E298)</f>
        <v>0</v>
      </c>
      <c r="G298" s="21" t="str">
        <f>IF(ISBLANK(input_7!F298),"",input_7!F298)</f>
        <v/>
      </c>
      <c r="I298" s="17">
        <f t="shared" si="21"/>
        <v>3469</v>
      </c>
      <c r="J298" s="17" t="e">
        <f t="shared" si="22"/>
        <v>#VALUE!</v>
      </c>
      <c r="L298" s="17">
        <f t="shared" si="23"/>
        <v>3469</v>
      </c>
    </row>
    <row r="299" spans="3:12">
      <c r="C299">
        <f t="shared" si="24"/>
        <v>4</v>
      </c>
      <c r="D299">
        <f t="shared" si="20"/>
        <v>2036</v>
      </c>
      <c r="E299" s="17" t="str">
        <f>IF(input_1!D300="","",input_1!D300)</f>
        <v/>
      </c>
      <c r="F299">
        <f>IF(ISBLANK(input_7!E299),"",input_7!E299)</f>
        <v>0</v>
      </c>
      <c r="G299" s="21" t="str">
        <f>IF(ISBLANK(input_7!F299),"",input_7!F299)</f>
        <v/>
      </c>
      <c r="I299" s="17">
        <f t="shared" si="21"/>
        <v>3469</v>
      </c>
      <c r="J299" s="17" t="e">
        <f t="shared" si="22"/>
        <v>#VALUE!</v>
      </c>
      <c r="L299" s="17">
        <f t="shared" si="23"/>
        <v>3469</v>
      </c>
    </row>
    <row r="300" spans="3:12">
      <c r="C300">
        <f t="shared" si="24"/>
        <v>5</v>
      </c>
      <c r="D300">
        <f t="shared" si="20"/>
        <v>2036</v>
      </c>
      <c r="E300" s="17" t="str">
        <f>IF(input_1!D301="","",input_1!D301)</f>
        <v/>
      </c>
      <c r="F300">
        <f>IF(ISBLANK(input_7!E300),"",input_7!E300)</f>
        <v>0</v>
      </c>
      <c r="G300" s="21" t="str">
        <f>IF(ISBLANK(input_7!F300),"",input_7!F300)</f>
        <v/>
      </c>
      <c r="I300" s="17">
        <f t="shared" si="21"/>
        <v>3469</v>
      </c>
      <c r="J300" s="17" t="e">
        <f t="shared" si="22"/>
        <v>#VALUE!</v>
      </c>
      <c r="L300" s="17">
        <f t="shared" si="23"/>
        <v>3469</v>
      </c>
    </row>
    <row r="301" spans="3:12">
      <c r="C301">
        <f t="shared" si="24"/>
        <v>6</v>
      </c>
      <c r="D301">
        <f t="shared" si="20"/>
        <v>2036</v>
      </c>
      <c r="E301" s="17" t="str">
        <f>IF(input_1!D302="","",input_1!D302)</f>
        <v/>
      </c>
      <c r="F301">
        <f>IF(ISBLANK(input_7!E301),"",input_7!E301)</f>
        <v>0</v>
      </c>
      <c r="G301" s="21" t="str">
        <f>IF(ISBLANK(input_7!F301),"",input_7!F301)</f>
        <v/>
      </c>
      <c r="I301" s="17">
        <f t="shared" si="21"/>
        <v>3469</v>
      </c>
      <c r="J301" s="17" t="e">
        <f t="shared" si="22"/>
        <v>#VALUE!</v>
      </c>
      <c r="L301" s="17">
        <f t="shared" si="23"/>
        <v>3469</v>
      </c>
    </row>
    <row r="302" spans="3:12">
      <c r="C302">
        <f t="shared" si="24"/>
        <v>7</v>
      </c>
      <c r="D302">
        <f t="shared" si="20"/>
        <v>2036</v>
      </c>
      <c r="E302" s="17" t="str">
        <f>IF(input_1!D303="","",input_1!D303)</f>
        <v/>
      </c>
      <c r="F302">
        <f>IF(ISBLANK(input_7!E302),"",input_7!E302)</f>
        <v>0</v>
      </c>
      <c r="G302" s="21" t="str">
        <f>IF(ISBLANK(input_7!F302),"",input_7!F302)</f>
        <v/>
      </c>
      <c r="I302" s="17">
        <f t="shared" si="21"/>
        <v>3469</v>
      </c>
      <c r="J302" s="17" t="e">
        <f t="shared" si="22"/>
        <v>#VALUE!</v>
      </c>
      <c r="L302" s="17">
        <f t="shared" si="23"/>
        <v>3469</v>
      </c>
    </row>
    <row r="303" spans="3:12">
      <c r="C303">
        <f t="shared" si="24"/>
        <v>8</v>
      </c>
      <c r="D303">
        <f t="shared" si="20"/>
        <v>2036</v>
      </c>
      <c r="E303" s="17" t="str">
        <f>IF(input_1!D304="","",input_1!D304)</f>
        <v/>
      </c>
      <c r="F303">
        <f>IF(ISBLANK(input_7!E303),"",input_7!E303)</f>
        <v>0</v>
      </c>
      <c r="G303" s="21" t="str">
        <f>IF(ISBLANK(input_7!F303),"",input_7!F303)</f>
        <v/>
      </c>
      <c r="I303" s="17">
        <f t="shared" si="21"/>
        <v>3469</v>
      </c>
      <c r="J303" s="17" t="e">
        <f t="shared" si="22"/>
        <v>#VALUE!</v>
      </c>
      <c r="L303" s="17">
        <f t="shared" si="23"/>
        <v>3469</v>
      </c>
    </row>
    <row r="304" spans="3:12">
      <c r="C304">
        <f t="shared" si="24"/>
        <v>9</v>
      </c>
      <c r="D304">
        <f t="shared" si="20"/>
        <v>2036</v>
      </c>
      <c r="E304" s="17" t="str">
        <f>IF(input_1!D305="","",input_1!D305)</f>
        <v/>
      </c>
      <c r="F304">
        <f>IF(ISBLANK(input_7!E304),"",input_7!E304)</f>
        <v>0</v>
      </c>
      <c r="G304" s="21" t="str">
        <f>IF(ISBLANK(input_7!F304),"",input_7!F304)</f>
        <v/>
      </c>
      <c r="I304" s="17">
        <f t="shared" si="21"/>
        <v>3469</v>
      </c>
      <c r="J304" s="17" t="e">
        <f t="shared" si="22"/>
        <v>#VALUE!</v>
      </c>
      <c r="L304" s="17">
        <f t="shared" si="23"/>
        <v>3469</v>
      </c>
    </row>
    <row r="305" spans="3:12">
      <c r="C305">
        <f t="shared" si="24"/>
        <v>10</v>
      </c>
      <c r="D305">
        <f t="shared" si="20"/>
        <v>2036</v>
      </c>
      <c r="E305" s="17" t="str">
        <f>IF(input_1!D306="","",input_1!D306)</f>
        <v/>
      </c>
      <c r="F305">
        <f>IF(ISBLANK(input_7!E305),"",input_7!E305)</f>
        <v>0</v>
      </c>
      <c r="G305" s="21" t="str">
        <f>IF(ISBLANK(input_7!F305),"",input_7!F305)</f>
        <v/>
      </c>
      <c r="I305" s="17">
        <f t="shared" si="21"/>
        <v>3469</v>
      </c>
      <c r="J305" s="17" t="e">
        <f t="shared" si="22"/>
        <v>#VALUE!</v>
      </c>
      <c r="L305" s="17">
        <f t="shared" si="23"/>
        <v>3469</v>
      </c>
    </row>
    <row r="306" spans="3:12">
      <c r="C306">
        <f t="shared" si="24"/>
        <v>11</v>
      </c>
      <c r="D306">
        <f t="shared" si="20"/>
        <v>2036</v>
      </c>
      <c r="E306" s="17" t="str">
        <f>IF(input_1!D307="","",input_1!D307)</f>
        <v/>
      </c>
      <c r="F306">
        <f>IF(ISBLANK(input_7!E306),"",input_7!E306)</f>
        <v>0</v>
      </c>
      <c r="G306" s="21" t="str">
        <f>IF(ISBLANK(input_7!F306),"",input_7!F306)</f>
        <v/>
      </c>
      <c r="I306" s="17">
        <f t="shared" si="21"/>
        <v>3469</v>
      </c>
      <c r="J306" s="17" t="e">
        <f t="shared" si="22"/>
        <v>#VALUE!</v>
      </c>
      <c r="L306" s="17">
        <f t="shared" si="23"/>
        <v>3469</v>
      </c>
    </row>
    <row r="307" spans="3:12">
      <c r="C307">
        <f t="shared" si="24"/>
        <v>12</v>
      </c>
      <c r="D307">
        <f t="shared" si="20"/>
        <v>2036</v>
      </c>
      <c r="E307" s="17" t="str">
        <f>IF(input_1!D308="","",input_1!D308)</f>
        <v/>
      </c>
      <c r="F307">
        <f>IF(ISBLANK(input_7!E307),"",input_7!E307)</f>
        <v>0</v>
      </c>
      <c r="G307" s="21" t="str">
        <f>IF(ISBLANK(input_7!F307),"",input_7!F307)</f>
        <v/>
      </c>
      <c r="I307" s="17">
        <f t="shared" si="21"/>
        <v>3469</v>
      </c>
      <c r="J307" s="17" t="e">
        <f t="shared" si="22"/>
        <v>#VALUE!</v>
      </c>
      <c r="L307" s="17">
        <f t="shared" si="23"/>
        <v>3469</v>
      </c>
    </row>
    <row r="308" spans="3:12">
      <c r="C308">
        <f t="shared" si="24"/>
        <v>1</v>
      </c>
      <c r="D308">
        <f t="shared" si="20"/>
        <v>2037</v>
      </c>
      <c r="E308" s="17" t="str">
        <f>IF(input_1!D309="","",input_1!D309)</f>
        <v/>
      </c>
      <c r="F308">
        <f>IF(ISBLANK(input_7!E308),"",input_7!E308)</f>
        <v>0</v>
      </c>
      <c r="G308" s="21" t="str">
        <f>IF(ISBLANK(input_7!F308),"",input_7!F308)</f>
        <v/>
      </c>
      <c r="I308" s="17">
        <f t="shared" si="21"/>
        <v>3469</v>
      </c>
      <c r="J308" s="17" t="e">
        <f t="shared" si="22"/>
        <v>#VALUE!</v>
      </c>
      <c r="L308" s="17">
        <f t="shared" si="23"/>
        <v>3469</v>
      </c>
    </row>
    <row r="309" spans="3:12">
      <c r="C309">
        <f t="shared" si="24"/>
        <v>2</v>
      </c>
      <c r="D309">
        <f t="shared" si="20"/>
        <v>2037</v>
      </c>
      <c r="E309" s="17" t="str">
        <f>IF(input_1!D310="","",input_1!D310)</f>
        <v/>
      </c>
      <c r="F309">
        <f>IF(ISBLANK(input_7!E309),"",input_7!E309)</f>
        <v>0</v>
      </c>
      <c r="G309" s="21" t="str">
        <f>IF(ISBLANK(input_7!F309),"",input_7!F309)</f>
        <v/>
      </c>
      <c r="I309" s="17">
        <f t="shared" si="21"/>
        <v>3469</v>
      </c>
      <c r="J309" s="17" t="e">
        <f t="shared" si="22"/>
        <v>#VALUE!</v>
      </c>
      <c r="L309" s="17">
        <f t="shared" si="23"/>
        <v>3469</v>
      </c>
    </row>
    <row r="310" spans="3:12">
      <c r="C310">
        <f t="shared" si="24"/>
        <v>3</v>
      </c>
      <c r="D310">
        <f t="shared" si="20"/>
        <v>2037</v>
      </c>
      <c r="E310" s="17" t="str">
        <f>IF(input_1!D311="","",input_1!D311)</f>
        <v/>
      </c>
      <c r="F310">
        <f>IF(ISBLANK(input_7!E310),"",input_7!E310)</f>
        <v>0</v>
      </c>
      <c r="G310" s="21" t="str">
        <f>IF(ISBLANK(input_7!F310),"",input_7!F310)</f>
        <v/>
      </c>
      <c r="I310" s="17">
        <f t="shared" si="21"/>
        <v>3469</v>
      </c>
      <c r="J310" s="17" t="e">
        <f t="shared" si="22"/>
        <v>#VALUE!</v>
      </c>
      <c r="L310" s="17">
        <f t="shared" si="23"/>
        <v>3469</v>
      </c>
    </row>
    <row r="311" spans="3:12">
      <c r="C311">
        <f t="shared" si="24"/>
        <v>4</v>
      </c>
      <c r="D311">
        <f t="shared" si="20"/>
        <v>2037</v>
      </c>
      <c r="E311" s="17" t="str">
        <f>IF(input_1!D312="","",input_1!D312)</f>
        <v/>
      </c>
      <c r="F311">
        <f>IF(ISBLANK(input_7!E311),"",input_7!E311)</f>
        <v>0</v>
      </c>
      <c r="G311" s="21" t="str">
        <f>IF(ISBLANK(input_7!F311),"",input_7!F311)</f>
        <v/>
      </c>
      <c r="I311" s="17">
        <f t="shared" si="21"/>
        <v>3469</v>
      </c>
      <c r="J311" s="17" t="e">
        <f t="shared" si="22"/>
        <v>#VALUE!</v>
      </c>
      <c r="L311" s="17">
        <f t="shared" si="23"/>
        <v>3469</v>
      </c>
    </row>
    <row r="312" spans="3:12">
      <c r="C312">
        <f t="shared" si="24"/>
        <v>5</v>
      </c>
      <c r="D312">
        <f t="shared" si="20"/>
        <v>2037</v>
      </c>
      <c r="E312" s="17" t="str">
        <f>IF(input_1!D313="","",input_1!D313)</f>
        <v/>
      </c>
      <c r="F312">
        <f>IF(ISBLANK(input_7!E312),"",input_7!E312)</f>
        <v>0</v>
      </c>
      <c r="G312" s="21" t="str">
        <f>IF(ISBLANK(input_7!F312),"",input_7!F312)</f>
        <v/>
      </c>
      <c r="I312" s="17">
        <f t="shared" si="21"/>
        <v>3469</v>
      </c>
      <c r="J312" s="17" t="e">
        <f t="shared" si="22"/>
        <v>#VALUE!</v>
      </c>
      <c r="L312" s="17">
        <f t="shared" si="23"/>
        <v>3469</v>
      </c>
    </row>
    <row r="313" spans="3:12">
      <c r="C313">
        <f t="shared" si="24"/>
        <v>6</v>
      </c>
      <c r="D313">
        <f t="shared" si="20"/>
        <v>2037</v>
      </c>
      <c r="E313" s="17" t="str">
        <f>IF(input_1!D314="","",input_1!D314)</f>
        <v/>
      </c>
      <c r="F313">
        <f>IF(ISBLANK(input_7!E313),"",input_7!E313)</f>
        <v>0</v>
      </c>
      <c r="G313" s="21" t="str">
        <f>IF(ISBLANK(input_7!F313),"",input_7!F313)</f>
        <v/>
      </c>
      <c r="I313" s="17">
        <f t="shared" si="21"/>
        <v>3469</v>
      </c>
      <c r="J313" s="17" t="e">
        <f t="shared" si="22"/>
        <v>#VALUE!</v>
      </c>
      <c r="L313" s="17">
        <f t="shared" si="23"/>
        <v>3469</v>
      </c>
    </row>
    <row r="314" spans="3:12">
      <c r="C314">
        <f t="shared" si="24"/>
        <v>7</v>
      </c>
      <c r="D314">
        <f t="shared" si="20"/>
        <v>2037</v>
      </c>
      <c r="E314" s="17" t="str">
        <f>IF(input_1!D315="","",input_1!D315)</f>
        <v/>
      </c>
      <c r="F314">
        <f>IF(ISBLANK(input_7!E314),"",input_7!E314)</f>
        <v>0</v>
      </c>
      <c r="G314" s="21" t="str">
        <f>IF(ISBLANK(input_7!F314),"",input_7!F314)</f>
        <v/>
      </c>
      <c r="I314" s="17">
        <f t="shared" si="21"/>
        <v>3469</v>
      </c>
      <c r="J314" s="17" t="e">
        <f t="shared" si="22"/>
        <v>#VALUE!</v>
      </c>
      <c r="L314" s="17">
        <f t="shared" si="23"/>
        <v>3469</v>
      </c>
    </row>
    <row r="315" spans="3:12">
      <c r="C315">
        <f t="shared" si="24"/>
        <v>8</v>
      </c>
      <c r="D315">
        <f t="shared" si="20"/>
        <v>2037</v>
      </c>
      <c r="E315" s="17" t="str">
        <f>IF(input_1!D316="","",input_1!D316)</f>
        <v/>
      </c>
      <c r="F315">
        <f>IF(ISBLANK(input_7!E315),"",input_7!E315)</f>
        <v>0</v>
      </c>
      <c r="G315" s="21" t="str">
        <f>IF(ISBLANK(input_7!F315),"",input_7!F315)</f>
        <v/>
      </c>
      <c r="I315" s="17">
        <f t="shared" si="21"/>
        <v>3469</v>
      </c>
      <c r="J315" s="17" t="e">
        <f t="shared" si="22"/>
        <v>#VALUE!</v>
      </c>
      <c r="L315" s="17">
        <f t="shared" si="23"/>
        <v>3469</v>
      </c>
    </row>
    <row r="316" spans="3:12">
      <c r="C316">
        <f t="shared" si="24"/>
        <v>9</v>
      </c>
      <c r="D316">
        <f t="shared" si="20"/>
        <v>2037</v>
      </c>
      <c r="E316" s="17" t="str">
        <f>IF(input_1!D317="","",input_1!D317)</f>
        <v/>
      </c>
      <c r="F316">
        <f>IF(ISBLANK(input_7!E316),"",input_7!E316)</f>
        <v>0</v>
      </c>
      <c r="G316" s="21" t="str">
        <f>IF(ISBLANK(input_7!F316),"",input_7!F316)</f>
        <v/>
      </c>
      <c r="I316" s="17">
        <f t="shared" si="21"/>
        <v>3469</v>
      </c>
      <c r="J316" s="17" t="e">
        <f t="shared" si="22"/>
        <v>#VALUE!</v>
      </c>
      <c r="L316" s="17">
        <f t="shared" si="23"/>
        <v>3469</v>
      </c>
    </row>
    <row r="317" spans="3:12">
      <c r="C317">
        <f t="shared" si="24"/>
        <v>10</v>
      </c>
      <c r="D317">
        <f t="shared" si="20"/>
        <v>2037</v>
      </c>
      <c r="E317" s="17" t="str">
        <f>IF(input_1!D318="","",input_1!D318)</f>
        <v/>
      </c>
      <c r="F317">
        <f>IF(ISBLANK(input_7!E317),"",input_7!E317)</f>
        <v>0</v>
      </c>
      <c r="G317" s="21" t="str">
        <f>IF(ISBLANK(input_7!F317),"",input_7!F317)</f>
        <v/>
      </c>
      <c r="I317" s="17">
        <f t="shared" si="21"/>
        <v>3469</v>
      </c>
      <c r="J317" s="17" t="e">
        <f t="shared" si="22"/>
        <v>#VALUE!</v>
      </c>
      <c r="L317" s="17">
        <f t="shared" si="23"/>
        <v>3469</v>
      </c>
    </row>
    <row r="318" spans="3:12">
      <c r="C318">
        <f t="shared" si="24"/>
        <v>11</v>
      </c>
      <c r="D318">
        <f t="shared" si="20"/>
        <v>2037</v>
      </c>
      <c r="E318" s="17" t="str">
        <f>IF(input_1!D319="","",input_1!D319)</f>
        <v/>
      </c>
      <c r="F318">
        <f>IF(ISBLANK(input_7!E318),"",input_7!E318)</f>
        <v>0</v>
      </c>
      <c r="G318" s="21" t="str">
        <f>IF(ISBLANK(input_7!F318),"",input_7!F318)</f>
        <v/>
      </c>
      <c r="I318" s="17">
        <f t="shared" si="21"/>
        <v>3469</v>
      </c>
      <c r="J318" s="17" t="e">
        <f t="shared" si="22"/>
        <v>#VALUE!</v>
      </c>
      <c r="L318" s="17">
        <f t="shared" si="23"/>
        <v>3469</v>
      </c>
    </row>
    <row r="319" spans="3:12">
      <c r="C319">
        <f t="shared" si="24"/>
        <v>12</v>
      </c>
      <c r="D319">
        <f t="shared" si="20"/>
        <v>2037</v>
      </c>
      <c r="E319" s="17" t="str">
        <f>IF(input_1!D320="","",input_1!D320)</f>
        <v/>
      </c>
      <c r="F319">
        <f>IF(ISBLANK(input_7!E319),"",input_7!E319)</f>
        <v>0</v>
      </c>
      <c r="G319" s="21" t="str">
        <f>IF(ISBLANK(input_7!F319),"",input_7!F319)</f>
        <v/>
      </c>
      <c r="I319" s="17">
        <f t="shared" si="21"/>
        <v>3469</v>
      </c>
      <c r="J319" s="17" t="e">
        <f t="shared" si="22"/>
        <v>#VALUE!</v>
      </c>
      <c r="L319" s="17">
        <f t="shared" si="23"/>
        <v>3469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C2:L319"/>
  <sheetViews>
    <sheetView workbookViewId="0"/>
  </sheetViews>
  <sheetFormatPr defaultRowHeight="15"/>
  <cols>
    <col min="1" max="2" width="1.7109375" customWidth="1"/>
    <col min="3" max="3" width="6.7109375" customWidth="1"/>
    <col min="4" max="4" width="7.7109375" customWidth="1"/>
    <col min="8" max="8" width="1.7109375" customWidth="1"/>
    <col min="11" max="11" width="1.7109375" customWidth="1"/>
    <col min="12" max="12" width="30.85546875" bestFit="1" customWidth="1"/>
  </cols>
  <sheetData>
    <row r="2" spans="3:12">
      <c r="C2" s="14" t="s">
        <v>68</v>
      </c>
    </row>
    <row r="7" spans="3:12">
      <c r="C7" s="15" t="s">
        <v>20</v>
      </c>
      <c r="D7" s="15" t="s">
        <v>19</v>
      </c>
      <c r="E7" t="s">
        <v>62</v>
      </c>
      <c r="F7" t="s">
        <v>55</v>
      </c>
      <c r="G7" t="s">
        <v>63</v>
      </c>
      <c r="I7" t="s">
        <v>64</v>
      </c>
      <c r="J7" t="s">
        <v>65</v>
      </c>
      <c r="L7" s="10" t="s">
        <v>69</v>
      </c>
    </row>
    <row r="8" spans="3:12">
      <c r="C8">
        <v>1</v>
      </c>
      <c r="D8">
        <f>control!$D$4</f>
        <v>2012</v>
      </c>
      <c r="E8" s="17">
        <f>IF(input_1!E9="","",input_1!E9)</f>
        <v>1923</v>
      </c>
      <c r="F8" t="str">
        <f>IF(ISBLANK(input_8!E8),"",input_8!E8)</f>
        <v/>
      </c>
      <c r="G8" s="21" t="str">
        <f>IF(ISBLANK(input_8!F8),"",input_8!F8)</f>
        <v/>
      </c>
      <c r="I8" s="17">
        <f>IF(E8&lt;&gt;"",E8,IF(E7&lt;&gt;"",E7+F8,I7+F8))</f>
        <v>1923</v>
      </c>
      <c r="J8" s="17">
        <f>IF(E8&lt;&gt;"",E8,IF(E7&lt;&gt;"",ROUND(E7*(1+G8),0),ROUND(J7*(1+G8),0)))</f>
        <v>1923</v>
      </c>
      <c r="L8" s="17">
        <f>IF(E8&lt;&gt;"",E8,IF(F8&lt;&gt;"",I8,J8))</f>
        <v>1923</v>
      </c>
    </row>
    <row r="9" spans="3:12">
      <c r="C9">
        <f>IF(C8=12,1,C8+1)</f>
        <v>2</v>
      </c>
      <c r="D9">
        <f t="shared" ref="D9:D72" si="0">IF(C9=1,D8+1,D8)</f>
        <v>2012</v>
      </c>
      <c r="E9" s="17">
        <f>IF(input_1!E10="","",input_1!E10)</f>
        <v>1902</v>
      </c>
      <c r="F9" t="str">
        <f>IF(ISBLANK(input_8!E9),"",input_8!E9)</f>
        <v/>
      </c>
      <c r="G9" s="21" t="str">
        <f>IF(ISBLANK(input_8!F9),"",input_8!F9)</f>
        <v/>
      </c>
      <c r="I9" s="17">
        <f t="shared" ref="I9:I72" si="1">IF(E9&lt;&gt;"",E9,IF(E8&lt;&gt;"",E8+F9,I8+F9))</f>
        <v>1902</v>
      </c>
      <c r="J9" s="17">
        <f t="shared" ref="J9:J72" si="2">IF(E9&lt;&gt;"",E9,IF(E8&lt;&gt;"",ROUND(E8*(1+G9),0),ROUND(J8*(1+G9),0)))</f>
        <v>1902</v>
      </c>
      <c r="L9" s="17">
        <f t="shared" ref="L9:L72" si="3">IF(E9&lt;&gt;"",E9,IF(F9&lt;&gt;"",I9,J9))</f>
        <v>1902</v>
      </c>
    </row>
    <row r="10" spans="3:12">
      <c r="C10">
        <f t="shared" ref="C10:C73" si="4">IF(C9=12,1,C9+1)</f>
        <v>3</v>
      </c>
      <c r="D10">
        <f t="shared" si="0"/>
        <v>2012</v>
      </c>
      <c r="E10" s="17">
        <f>IF(input_1!E11="","",input_1!E11)</f>
        <v>1884</v>
      </c>
      <c r="F10" t="str">
        <f>IF(ISBLANK(input_8!E10),"",input_8!E10)</f>
        <v/>
      </c>
      <c r="G10" s="21" t="str">
        <f>IF(ISBLANK(input_8!F10),"",input_8!F10)</f>
        <v/>
      </c>
      <c r="I10" s="17">
        <f t="shared" si="1"/>
        <v>1884</v>
      </c>
      <c r="J10" s="17">
        <f t="shared" si="2"/>
        <v>1884</v>
      </c>
      <c r="L10" s="17">
        <f t="shared" si="3"/>
        <v>1884</v>
      </c>
    </row>
    <row r="11" spans="3:12">
      <c r="C11">
        <f t="shared" si="4"/>
        <v>4</v>
      </c>
      <c r="D11">
        <f t="shared" si="0"/>
        <v>2012</v>
      </c>
      <c r="E11" s="17">
        <f>IF(input_1!E12="","",input_1!E12)</f>
        <v>1859</v>
      </c>
      <c r="F11" t="str">
        <f>IF(ISBLANK(input_8!E11),"",input_8!E11)</f>
        <v/>
      </c>
      <c r="G11" s="21" t="str">
        <f>IF(ISBLANK(input_8!F11),"",input_8!F11)</f>
        <v/>
      </c>
      <c r="I11" s="17">
        <f t="shared" si="1"/>
        <v>1859</v>
      </c>
      <c r="J11" s="17">
        <f t="shared" si="2"/>
        <v>1859</v>
      </c>
      <c r="L11" s="17">
        <f t="shared" si="3"/>
        <v>1859</v>
      </c>
    </row>
    <row r="12" spans="3:12">
      <c r="C12">
        <f t="shared" si="4"/>
        <v>5</v>
      </c>
      <c r="D12">
        <f t="shared" si="0"/>
        <v>2012</v>
      </c>
      <c r="E12" s="17">
        <f>IF(input_1!E13="","",input_1!E13)</f>
        <v>1831</v>
      </c>
      <c r="F12" t="str">
        <f>IF(ISBLANK(input_8!E12),"",input_8!E12)</f>
        <v/>
      </c>
      <c r="G12" s="21" t="str">
        <f>IF(ISBLANK(input_8!F12),"",input_8!F12)</f>
        <v/>
      </c>
      <c r="I12" s="17">
        <f t="shared" si="1"/>
        <v>1831</v>
      </c>
      <c r="J12" s="17">
        <f t="shared" si="2"/>
        <v>1831</v>
      </c>
      <c r="L12" s="17">
        <f t="shared" si="3"/>
        <v>1831</v>
      </c>
    </row>
    <row r="13" spans="3:12">
      <c r="C13">
        <f t="shared" si="4"/>
        <v>6</v>
      </c>
      <c r="D13">
        <f t="shared" si="0"/>
        <v>2012</v>
      </c>
      <c r="E13" s="17">
        <f>IF(input_1!E14="","",input_1!E14)</f>
        <v>1816</v>
      </c>
      <c r="F13" t="str">
        <f>IF(ISBLANK(input_8!E13),"",input_8!E13)</f>
        <v/>
      </c>
      <c r="G13" s="21" t="str">
        <f>IF(ISBLANK(input_8!F13),"",input_8!F13)</f>
        <v/>
      </c>
      <c r="I13" s="17">
        <f t="shared" si="1"/>
        <v>1816</v>
      </c>
      <c r="J13" s="17">
        <f t="shared" si="2"/>
        <v>1816</v>
      </c>
      <c r="L13" s="17">
        <f t="shared" si="3"/>
        <v>1816</v>
      </c>
    </row>
    <row r="14" spans="3:12">
      <c r="C14">
        <f t="shared" si="4"/>
        <v>7</v>
      </c>
      <c r="D14">
        <f t="shared" si="0"/>
        <v>2012</v>
      </c>
      <c r="E14" s="17">
        <f>IF(input_1!E15="","",input_1!E15)</f>
        <v>1809</v>
      </c>
      <c r="F14" t="str">
        <f>IF(ISBLANK(input_8!E14),"",input_8!E14)</f>
        <v/>
      </c>
      <c r="G14" s="21" t="str">
        <f>IF(ISBLANK(input_8!F14),"",input_8!F14)</f>
        <v/>
      </c>
      <c r="I14" s="17">
        <f t="shared" si="1"/>
        <v>1809</v>
      </c>
      <c r="J14" s="17">
        <f t="shared" si="2"/>
        <v>1809</v>
      </c>
      <c r="L14" s="17">
        <f t="shared" si="3"/>
        <v>1809</v>
      </c>
    </row>
    <row r="15" spans="3:12">
      <c r="C15">
        <f t="shared" si="4"/>
        <v>8</v>
      </c>
      <c r="D15">
        <f t="shared" si="0"/>
        <v>2012</v>
      </c>
      <c r="E15" s="17">
        <f>IF(input_1!E16="","",input_1!E16)</f>
        <v>1803</v>
      </c>
      <c r="F15" t="str">
        <f>IF(ISBLANK(input_8!E15),"",input_8!E15)</f>
        <v/>
      </c>
      <c r="G15" s="21" t="str">
        <f>IF(ISBLANK(input_8!F15),"",input_8!F15)</f>
        <v/>
      </c>
      <c r="I15" s="17">
        <f t="shared" si="1"/>
        <v>1803</v>
      </c>
      <c r="J15" s="17">
        <f t="shared" si="2"/>
        <v>1803</v>
      </c>
      <c r="L15" s="17">
        <f t="shared" si="3"/>
        <v>1803</v>
      </c>
    </row>
    <row r="16" spans="3:12">
      <c r="C16">
        <f t="shared" si="4"/>
        <v>9</v>
      </c>
      <c r="D16">
        <f t="shared" si="0"/>
        <v>2012</v>
      </c>
      <c r="E16" s="17">
        <f>IF(input_1!E17="","",input_1!E17)</f>
        <v>1784</v>
      </c>
      <c r="F16" t="str">
        <f>IF(ISBLANK(input_8!E16),"",input_8!E16)</f>
        <v/>
      </c>
      <c r="G16" s="21" t="str">
        <f>IF(ISBLANK(input_8!F16),"",input_8!F16)</f>
        <v/>
      </c>
      <c r="I16" s="17">
        <f t="shared" si="1"/>
        <v>1784</v>
      </c>
      <c r="J16" s="17">
        <f t="shared" si="2"/>
        <v>1784</v>
      </c>
      <c r="L16" s="17">
        <f t="shared" si="3"/>
        <v>1784</v>
      </c>
    </row>
    <row r="17" spans="3:12">
      <c r="C17">
        <f t="shared" si="4"/>
        <v>10</v>
      </c>
      <c r="D17">
        <f t="shared" si="0"/>
        <v>2012</v>
      </c>
      <c r="E17" s="17">
        <f>IF(input_1!E18="","",input_1!E18)</f>
        <v>1767</v>
      </c>
      <c r="F17" t="str">
        <f>IF(ISBLANK(input_8!E17),"",input_8!E17)</f>
        <v/>
      </c>
      <c r="G17" s="21" t="str">
        <f>IF(ISBLANK(input_8!F17),"",input_8!F17)</f>
        <v/>
      </c>
      <c r="I17" s="17">
        <f t="shared" si="1"/>
        <v>1767</v>
      </c>
      <c r="J17" s="17">
        <f t="shared" si="2"/>
        <v>1767</v>
      </c>
      <c r="L17" s="17">
        <f t="shared" si="3"/>
        <v>1767</v>
      </c>
    </row>
    <row r="18" spans="3:12">
      <c r="C18">
        <f t="shared" si="4"/>
        <v>11</v>
      </c>
      <c r="D18">
        <f t="shared" si="0"/>
        <v>2012</v>
      </c>
      <c r="E18" s="17" t="str">
        <f>IF(input_1!E19="","",input_1!E19)</f>
        <v/>
      </c>
      <c r="F18" t="str">
        <f>IF(ISBLANK(input_8!E18),"",input_8!E18)</f>
        <v/>
      </c>
      <c r="G18" s="21">
        <f>IF(ISBLANK(input_8!F18),"",input_8!F18)</f>
        <v>-8.0000000000000002E-3</v>
      </c>
      <c r="I18" s="17" t="e">
        <f t="shared" si="1"/>
        <v>#VALUE!</v>
      </c>
      <c r="J18" s="17">
        <f t="shared" si="2"/>
        <v>1753</v>
      </c>
      <c r="L18" s="17">
        <f t="shared" si="3"/>
        <v>1753</v>
      </c>
    </row>
    <row r="19" spans="3:12">
      <c r="C19">
        <f t="shared" si="4"/>
        <v>12</v>
      </c>
      <c r="D19">
        <f t="shared" si="0"/>
        <v>2012</v>
      </c>
      <c r="E19" s="17" t="str">
        <f>IF(input_1!E20="","",input_1!E20)</f>
        <v/>
      </c>
      <c r="F19" t="str">
        <f>IF(ISBLANK(input_8!E19),"",input_8!E19)</f>
        <v/>
      </c>
      <c r="G19" s="21">
        <f>IF(ISBLANK(input_8!F19),"",input_8!F19)</f>
        <v>-8.0000000000000002E-3</v>
      </c>
      <c r="I19" s="17" t="e">
        <f t="shared" si="1"/>
        <v>#VALUE!</v>
      </c>
      <c r="J19" s="17">
        <f t="shared" si="2"/>
        <v>1739</v>
      </c>
      <c r="L19" s="17">
        <f t="shared" si="3"/>
        <v>1739</v>
      </c>
    </row>
    <row r="20" spans="3:12">
      <c r="C20">
        <f t="shared" si="4"/>
        <v>1</v>
      </c>
      <c r="D20">
        <f t="shared" si="0"/>
        <v>2013</v>
      </c>
      <c r="E20" s="17" t="str">
        <f>IF(input_1!E21="","",input_1!E21)</f>
        <v/>
      </c>
      <c r="F20" t="str">
        <f>IF(ISBLANK(input_8!E20),"",input_8!E20)</f>
        <v/>
      </c>
      <c r="G20" s="21">
        <f>IF(ISBLANK(input_8!F20),"",input_8!F20)</f>
        <v>-8.0000000000000002E-3</v>
      </c>
      <c r="I20" s="17" t="e">
        <f t="shared" si="1"/>
        <v>#VALUE!</v>
      </c>
      <c r="J20" s="17">
        <f t="shared" si="2"/>
        <v>1725</v>
      </c>
      <c r="L20" s="17">
        <f t="shared" si="3"/>
        <v>1725</v>
      </c>
    </row>
    <row r="21" spans="3:12">
      <c r="C21">
        <f t="shared" si="4"/>
        <v>2</v>
      </c>
      <c r="D21">
        <f t="shared" si="0"/>
        <v>2013</v>
      </c>
      <c r="E21" s="17" t="str">
        <f>IF(input_1!E22="","",input_1!E22)</f>
        <v/>
      </c>
      <c r="F21" t="str">
        <f>IF(ISBLANK(input_8!E21),"",input_8!E21)</f>
        <v/>
      </c>
      <c r="G21" s="21">
        <f>IF(ISBLANK(input_8!F21),"",input_8!F21)</f>
        <v>-8.0000000000000002E-3</v>
      </c>
      <c r="I21" s="17" t="e">
        <f t="shared" si="1"/>
        <v>#VALUE!</v>
      </c>
      <c r="J21" s="17">
        <f t="shared" si="2"/>
        <v>1711</v>
      </c>
      <c r="L21" s="17">
        <f t="shared" si="3"/>
        <v>1711</v>
      </c>
    </row>
    <row r="22" spans="3:12">
      <c r="C22">
        <f t="shared" si="4"/>
        <v>3</v>
      </c>
      <c r="D22">
        <f t="shared" si="0"/>
        <v>2013</v>
      </c>
      <c r="E22" s="17" t="str">
        <f>IF(input_1!E23="","",input_1!E23)</f>
        <v/>
      </c>
      <c r="F22" t="str">
        <f>IF(ISBLANK(input_8!E22),"",input_8!E22)</f>
        <v/>
      </c>
      <c r="G22" s="21">
        <f>IF(ISBLANK(input_8!F22),"",input_8!F22)</f>
        <v>-8.0000000000000002E-3</v>
      </c>
      <c r="I22" s="17" t="e">
        <f t="shared" si="1"/>
        <v>#VALUE!</v>
      </c>
      <c r="J22" s="17">
        <f t="shared" si="2"/>
        <v>1697</v>
      </c>
      <c r="L22" s="17">
        <f t="shared" si="3"/>
        <v>1697</v>
      </c>
    </row>
    <row r="23" spans="3:12">
      <c r="C23">
        <f t="shared" si="4"/>
        <v>4</v>
      </c>
      <c r="D23">
        <f t="shared" si="0"/>
        <v>2013</v>
      </c>
      <c r="E23" s="17" t="str">
        <f>IF(input_1!E24="","",input_1!E24)</f>
        <v/>
      </c>
      <c r="F23" t="str">
        <f>IF(ISBLANK(input_8!E23),"",input_8!E23)</f>
        <v/>
      </c>
      <c r="G23" s="21">
        <f>IF(ISBLANK(input_8!F23),"",input_8!F23)</f>
        <v>-8.0000000000000002E-3</v>
      </c>
      <c r="I23" s="17" t="e">
        <f t="shared" si="1"/>
        <v>#VALUE!</v>
      </c>
      <c r="J23" s="17">
        <f t="shared" si="2"/>
        <v>1683</v>
      </c>
      <c r="L23" s="17">
        <f t="shared" si="3"/>
        <v>1683</v>
      </c>
    </row>
    <row r="24" spans="3:12">
      <c r="C24">
        <f t="shared" si="4"/>
        <v>5</v>
      </c>
      <c r="D24">
        <f t="shared" si="0"/>
        <v>2013</v>
      </c>
      <c r="E24" s="17" t="str">
        <f>IF(input_1!E25="","",input_1!E25)</f>
        <v/>
      </c>
      <c r="F24" t="str">
        <f>IF(ISBLANK(input_8!E24),"",input_8!E24)</f>
        <v/>
      </c>
      <c r="G24" s="21">
        <f>IF(ISBLANK(input_8!F24),"",input_8!F24)</f>
        <v>-8.0000000000000002E-3</v>
      </c>
      <c r="I24" s="17" t="e">
        <f t="shared" si="1"/>
        <v>#VALUE!</v>
      </c>
      <c r="J24" s="17">
        <f t="shared" si="2"/>
        <v>1670</v>
      </c>
      <c r="L24" s="17">
        <f t="shared" si="3"/>
        <v>1670</v>
      </c>
    </row>
    <row r="25" spans="3:12">
      <c r="C25">
        <f t="shared" si="4"/>
        <v>6</v>
      </c>
      <c r="D25">
        <f t="shared" si="0"/>
        <v>2013</v>
      </c>
      <c r="E25" s="17" t="str">
        <f>IF(input_1!E26="","",input_1!E26)</f>
        <v/>
      </c>
      <c r="F25" t="str">
        <f>IF(ISBLANK(input_8!E25),"",input_8!E25)</f>
        <v/>
      </c>
      <c r="G25" s="21">
        <f>IF(ISBLANK(input_8!F25),"",input_8!F25)</f>
        <v>-8.0000000000000002E-3</v>
      </c>
      <c r="I25" s="17" t="e">
        <f t="shared" si="1"/>
        <v>#VALUE!</v>
      </c>
      <c r="J25" s="17">
        <f t="shared" si="2"/>
        <v>1657</v>
      </c>
      <c r="L25" s="17">
        <f t="shared" si="3"/>
        <v>1657</v>
      </c>
    </row>
    <row r="26" spans="3:12">
      <c r="C26">
        <f t="shared" si="4"/>
        <v>7</v>
      </c>
      <c r="D26">
        <f t="shared" si="0"/>
        <v>2013</v>
      </c>
      <c r="E26" s="17" t="str">
        <f>IF(input_1!E27="","",input_1!E27)</f>
        <v/>
      </c>
      <c r="F26" t="str">
        <f>IF(ISBLANK(input_8!E26),"",input_8!E26)</f>
        <v/>
      </c>
      <c r="G26" s="21">
        <f>IF(ISBLANK(input_8!F26),"",input_8!F26)</f>
        <v>-8.0000000000000002E-3</v>
      </c>
      <c r="I26" s="17" t="e">
        <f t="shared" si="1"/>
        <v>#VALUE!</v>
      </c>
      <c r="J26" s="17">
        <f t="shared" si="2"/>
        <v>1644</v>
      </c>
      <c r="L26" s="17">
        <f t="shared" si="3"/>
        <v>1644</v>
      </c>
    </row>
    <row r="27" spans="3:12">
      <c r="C27">
        <f t="shared" si="4"/>
        <v>8</v>
      </c>
      <c r="D27">
        <f t="shared" si="0"/>
        <v>2013</v>
      </c>
      <c r="E27" s="17" t="str">
        <f>IF(input_1!E28="","",input_1!E28)</f>
        <v/>
      </c>
      <c r="F27" t="str">
        <f>IF(ISBLANK(input_8!E27),"",input_8!E27)</f>
        <v/>
      </c>
      <c r="G27" s="21">
        <f>IF(ISBLANK(input_8!F27),"",input_8!F27)</f>
        <v>-8.0000000000000002E-3</v>
      </c>
      <c r="I27" s="17" t="e">
        <f t="shared" si="1"/>
        <v>#VALUE!</v>
      </c>
      <c r="J27" s="17">
        <f t="shared" si="2"/>
        <v>1631</v>
      </c>
      <c r="L27" s="17">
        <f t="shared" si="3"/>
        <v>1631</v>
      </c>
    </row>
    <row r="28" spans="3:12">
      <c r="C28">
        <f t="shared" si="4"/>
        <v>9</v>
      </c>
      <c r="D28">
        <f t="shared" si="0"/>
        <v>2013</v>
      </c>
      <c r="E28" s="17" t="str">
        <f>IF(input_1!E29="","",input_1!E29)</f>
        <v/>
      </c>
      <c r="F28" t="str">
        <f>IF(ISBLANK(input_8!E28),"",input_8!E28)</f>
        <v/>
      </c>
      <c r="G28" s="21">
        <f>IF(ISBLANK(input_8!F28),"",input_8!F28)</f>
        <v>-8.0000000000000002E-3</v>
      </c>
      <c r="I28" s="17" t="e">
        <f t="shared" si="1"/>
        <v>#VALUE!</v>
      </c>
      <c r="J28" s="17">
        <f t="shared" si="2"/>
        <v>1618</v>
      </c>
      <c r="L28" s="17">
        <f t="shared" si="3"/>
        <v>1618</v>
      </c>
    </row>
    <row r="29" spans="3:12">
      <c r="C29">
        <f t="shared" si="4"/>
        <v>10</v>
      </c>
      <c r="D29">
        <f t="shared" si="0"/>
        <v>2013</v>
      </c>
      <c r="E29" s="17" t="str">
        <f>IF(input_1!E30="","",input_1!E30)</f>
        <v/>
      </c>
      <c r="F29" t="str">
        <f>IF(ISBLANK(input_8!E29),"",input_8!E29)</f>
        <v/>
      </c>
      <c r="G29" s="21">
        <f>IF(ISBLANK(input_8!F29),"",input_8!F29)</f>
        <v>-8.0000000000000002E-3</v>
      </c>
      <c r="I29" s="17" t="e">
        <f t="shared" si="1"/>
        <v>#VALUE!</v>
      </c>
      <c r="J29" s="17">
        <f t="shared" si="2"/>
        <v>1605</v>
      </c>
      <c r="L29" s="17">
        <f t="shared" si="3"/>
        <v>1605</v>
      </c>
    </row>
    <row r="30" spans="3:12">
      <c r="C30">
        <f t="shared" si="4"/>
        <v>11</v>
      </c>
      <c r="D30">
        <f t="shared" si="0"/>
        <v>2013</v>
      </c>
      <c r="E30" s="17" t="str">
        <f>IF(input_1!E31="","",input_1!E31)</f>
        <v/>
      </c>
      <c r="F30" t="str">
        <f>IF(ISBLANK(input_8!E30),"",input_8!E30)</f>
        <v/>
      </c>
      <c r="G30" s="21">
        <f>IF(ISBLANK(input_8!F30),"",input_8!F30)</f>
        <v>-8.0000000000000002E-3</v>
      </c>
      <c r="I30" s="17" t="e">
        <f t="shared" si="1"/>
        <v>#VALUE!</v>
      </c>
      <c r="J30" s="17">
        <f t="shared" si="2"/>
        <v>1592</v>
      </c>
      <c r="L30" s="17">
        <f t="shared" si="3"/>
        <v>1592</v>
      </c>
    </row>
    <row r="31" spans="3:12">
      <c r="C31">
        <f t="shared" si="4"/>
        <v>12</v>
      </c>
      <c r="D31">
        <f t="shared" si="0"/>
        <v>2013</v>
      </c>
      <c r="E31" s="17" t="str">
        <f>IF(input_1!E32="","",input_1!E32)</f>
        <v/>
      </c>
      <c r="F31" t="str">
        <f>IF(ISBLANK(input_8!E31),"",input_8!E31)</f>
        <v/>
      </c>
      <c r="G31" s="21">
        <f>IF(ISBLANK(input_8!F31),"",input_8!F31)</f>
        <v>-8.0000000000000002E-3</v>
      </c>
      <c r="I31" s="17" t="e">
        <f t="shared" si="1"/>
        <v>#VALUE!</v>
      </c>
      <c r="J31" s="17">
        <f t="shared" si="2"/>
        <v>1579</v>
      </c>
      <c r="L31" s="17">
        <f t="shared" si="3"/>
        <v>1579</v>
      </c>
    </row>
    <row r="32" spans="3:12">
      <c r="C32">
        <f t="shared" si="4"/>
        <v>1</v>
      </c>
      <c r="D32">
        <f t="shared" si="0"/>
        <v>2014</v>
      </c>
      <c r="E32" s="17" t="str">
        <f>IF(input_1!E33="","",input_1!E33)</f>
        <v/>
      </c>
      <c r="F32" t="str">
        <f>IF(ISBLANK(input_8!E32),"",input_8!E32)</f>
        <v/>
      </c>
      <c r="G32" s="21">
        <f>IF(ISBLANK(input_8!F32),"",input_8!F32)</f>
        <v>-8.0000000000000002E-3</v>
      </c>
      <c r="I32" s="17" t="e">
        <f t="shared" si="1"/>
        <v>#VALUE!</v>
      </c>
      <c r="J32" s="17">
        <f t="shared" si="2"/>
        <v>1566</v>
      </c>
      <c r="L32" s="17">
        <f t="shared" si="3"/>
        <v>1566</v>
      </c>
    </row>
    <row r="33" spans="3:12">
      <c r="C33">
        <f t="shared" si="4"/>
        <v>2</v>
      </c>
      <c r="D33">
        <f t="shared" si="0"/>
        <v>2014</v>
      </c>
      <c r="E33" s="17" t="str">
        <f>IF(input_1!E34="","",input_1!E34)</f>
        <v/>
      </c>
      <c r="F33" t="str">
        <f>IF(ISBLANK(input_8!E33),"",input_8!E33)</f>
        <v/>
      </c>
      <c r="G33" s="21">
        <f>IF(ISBLANK(input_8!F33),"",input_8!F33)</f>
        <v>-8.0000000000000002E-3</v>
      </c>
      <c r="I33" s="17" t="e">
        <f t="shared" si="1"/>
        <v>#VALUE!</v>
      </c>
      <c r="J33" s="17">
        <f t="shared" si="2"/>
        <v>1553</v>
      </c>
      <c r="L33" s="17">
        <f t="shared" si="3"/>
        <v>1553</v>
      </c>
    </row>
    <row r="34" spans="3:12">
      <c r="C34">
        <f t="shared" si="4"/>
        <v>3</v>
      </c>
      <c r="D34">
        <f t="shared" si="0"/>
        <v>2014</v>
      </c>
      <c r="E34" s="17" t="str">
        <f>IF(input_1!E35="","",input_1!E35)</f>
        <v/>
      </c>
      <c r="F34" t="str">
        <f>IF(ISBLANK(input_8!E34),"",input_8!E34)</f>
        <v/>
      </c>
      <c r="G34" s="21">
        <f>IF(ISBLANK(input_8!F34),"",input_8!F34)</f>
        <v>-8.0000000000000002E-3</v>
      </c>
      <c r="I34" s="17" t="e">
        <f t="shared" si="1"/>
        <v>#VALUE!</v>
      </c>
      <c r="J34" s="17">
        <f t="shared" si="2"/>
        <v>1541</v>
      </c>
      <c r="L34" s="17">
        <f t="shared" si="3"/>
        <v>1541</v>
      </c>
    </row>
    <row r="35" spans="3:12">
      <c r="C35">
        <f t="shared" si="4"/>
        <v>4</v>
      </c>
      <c r="D35">
        <f t="shared" si="0"/>
        <v>2014</v>
      </c>
      <c r="E35" s="17" t="str">
        <f>IF(input_1!E36="","",input_1!E36)</f>
        <v/>
      </c>
      <c r="F35" t="str">
        <f>IF(ISBLANK(input_8!E35),"",input_8!E35)</f>
        <v/>
      </c>
      <c r="G35" s="21">
        <f>IF(ISBLANK(input_8!F35),"",input_8!F35)</f>
        <v>-8.0000000000000002E-3</v>
      </c>
      <c r="I35" s="17" t="e">
        <f t="shared" si="1"/>
        <v>#VALUE!</v>
      </c>
      <c r="J35" s="17">
        <f t="shared" si="2"/>
        <v>1529</v>
      </c>
      <c r="L35" s="17">
        <f t="shared" si="3"/>
        <v>1529</v>
      </c>
    </row>
    <row r="36" spans="3:12">
      <c r="C36">
        <f t="shared" si="4"/>
        <v>5</v>
      </c>
      <c r="D36">
        <f t="shared" si="0"/>
        <v>2014</v>
      </c>
      <c r="E36" s="17" t="str">
        <f>IF(input_1!E37="","",input_1!E37)</f>
        <v/>
      </c>
      <c r="F36" t="str">
        <f>IF(ISBLANK(input_8!E36),"",input_8!E36)</f>
        <v/>
      </c>
      <c r="G36" s="21">
        <f>IF(ISBLANK(input_8!F36),"",input_8!F36)</f>
        <v>-8.0000000000000002E-3</v>
      </c>
      <c r="I36" s="17" t="e">
        <f t="shared" si="1"/>
        <v>#VALUE!</v>
      </c>
      <c r="J36" s="17">
        <f t="shared" si="2"/>
        <v>1517</v>
      </c>
      <c r="L36" s="17">
        <f t="shared" si="3"/>
        <v>1517</v>
      </c>
    </row>
    <row r="37" spans="3:12">
      <c r="C37">
        <f t="shared" si="4"/>
        <v>6</v>
      </c>
      <c r="D37">
        <f t="shared" si="0"/>
        <v>2014</v>
      </c>
      <c r="E37" s="17" t="str">
        <f>IF(input_1!E38="","",input_1!E38)</f>
        <v/>
      </c>
      <c r="F37" t="str">
        <f>IF(ISBLANK(input_8!E37),"",input_8!E37)</f>
        <v/>
      </c>
      <c r="G37" s="21">
        <f>IF(ISBLANK(input_8!F37),"",input_8!F37)</f>
        <v>-8.0000000000000002E-3</v>
      </c>
      <c r="I37" s="17" t="e">
        <f t="shared" si="1"/>
        <v>#VALUE!</v>
      </c>
      <c r="J37" s="17">
        <f t="shared" si="2"/>
        <v>1505</v>
      </c>
      <c r="L37" s="17">
        <f t="shared" si="3"/>
        <v>1505</v>
      </c>
    </row>
    <row r="38" spans="3:12">
      <c r="C38">
        <f t="shared" si="4"/>
        <v>7</v>
      </c>
      <c r="D38">
        <f t="shared" si="0"/>
        <v>2014</v>
      </c>
      <c r="E38" s="17" t="str">
        <f>IF(input_1!E39="","",input_1!E39)</f>
        <v/>
      </c>
      <c r="F38" t="str">
        <f>IF(ISBLANK(input_8!E38),"",input_8!E38)</f>
        <v/>
      </c>
      <c r="G38" s="21">
        <f>IF(ISBLANK(input_8!F38),"",input_8!F38)</f>
        <v>-8.0000000000000002E-3</v>
      </c>
      <c r="I38" s="17" t="e">
        <f t="shared" si="1"/>
        <v>#VALUE!</v>
      </c>
      <c r="J38" s="17">
        <f t="shared" si="2"/>
        <v>1493</v>
      </c>
      <c r="L38" s="17">
        <f t="shared" si="3"/>
        <v>1493</v>
      </c>
    </row>
    <row r="39" spans="3:12">
      <c r="C39">
        <f t="shared" si="4"/>
        <v>8</v>
      </c>
      <c r="D39">
        <f t="shared" si="0"/>
        <v>2014</v>
      </c>
      <c r="E39" s="17" t="str">
        <f>IF(input_1!E40="","",input_1!E40)</f>
        <v/>
      </c>
      <c r="F39" t="str">
        <f>IF(ISBLANK(input_8!E39),"",input_8!E39)</f>
        <v/>
      </c>
      <c r="G39" s="21">
        <f>IF(ISBLANK(input_8!F39),"",input_8!F39)</f>
        <v>-8.0000000000000002E-3</v>
      </c>
      <c r="I39" s="17" t="e">
        <f t="shared" si="1"/>
        <v>#VALUE!</v>
      </c>
      <c r="J39" s="17">
        <f t="shared" si="2"/>
        <v>1481</v>
      </c>
      <c r="L39" s="17">
        <f t="shared" si="3"/>
        <v>1481</v>
      </c>
    </row>
    <row r="40" spans="3:12">
      <c r="C40">
        <f t="shared" si="4"/>
        <v>9</v>
      </c>
      <c r="D40">
        <f t="shared" si="0"/>
        <v>2014</v>
      </c>
      <c r="E40" s="17" t="str">
        <f>IF(input_1!E41="","",input_1!E41)</f>
        <v/>
      </c>
      <c r="F40" t="str">
        <f>IF(ISBLANK(input_8!E40),"",input_8!E40)</f>
        <v/>
      </c>
      <c r="G40" s="21">
        <f>IF(ISBLANK(input_8!F40),"",input_8!F40)</f>
        <v>-8.0000000000000002E-3</v>
      </c>
      <c r="I40" s="17" t="e">
        <f t="shared" si="1"/>
        <v>#VALUE!</v>
      </c>
      <c r="J40" s="17">
        <f t="shared" si="2"/>
        <v>1469</v>
      </c>
      <c r="L40" s="17">
        <f t="shared" si="3"/>
        <v>1469</v>
      </c>
    </row>
    <row r="41" spans="3:12">
      <c r="C41">
        <f t="shared" si="4"/>
        <v>10</v>
      </c>
      <c r="D41">
        <f t="shared" si="0"/>
        <v>2014</v>
      </c>
      <c r="E41" s="17" t="str">
        <f>IF(input_1!E42="","",input_1!E42)</f>
        <v/>
      </c>
      <c r="F41" t="str">
        <f>IF(ISBLANK(input_8!E41),"",input_8!E41)</f>
        <v/>
      </c>
      <c r="G41" s="21">
        <f>IF(ISBLANK(input_8!F41),"",input_8!F41)</f>
        <v>-8.0000000000000002E-3</v>
      </c>
      <c r="I41" s="17" t="e">
        <f t="shared" si="1"/>
        <v>#VALUE!</v>
      </c>
      <c r="J41" s="17">
        <f t="shared" si="2"/>
        <v>1457</v>
      </c>
      <c r="L41" s="17">
        <f t="shared" si="3"/>
        <v>1457</v>
      </c>
    </row>
    <row r="42" spans="3:12">
      <c r="C42">
        <f t="shared" si="4"/>
        <v>11</v>
      </c>
      <c r="D42">
        <f t="shared" si="0"/>
        <v>2014</v>
      </c>
      <c r="E42" s="17" t="str">
        <f>IF(input_1!E43="","",input_1!E43)</f>
        <v/>
      </c>
      <c r="F42" t="str">
        <f>IF(ISBLANK(input_8!E42),"",input_8!E42)</f>
        <v/>
      </c>
      <c r="G42" s="21">
        <f>IF(ISBLANK(input_8!F42),"",input_8!F42)</f>
        <v>-8.0000000000000002E-3</v>
      </c>
      <c r="I42" s="17" t="e">
        <f t="shared" si="1"/>
        <v>#VALUE!</v>
      </c>
      <c r="J42" s="17">
        <f t="shared" si="2"/>
        <v>1445</v>
      </c>
      <c r="L42" s="17">
        <f t="shared" si="3"/>
        <v>1445</v>
      </c>
    </row>
    <row r="43" spans="3:12">
      <c r="C43">
        <f t="shared" si="4"/>
        <v>12</v>
      </c>
      <c r="D43">
        <f t="shared" si="0"/>
        <v>2014</v>
      </c>
      <c r="E43" s="17" t="str">
        <f>IF(input_1!E44="","",input_1!E44)</f>
        <v/>
      </c>
      <c r="F43" t="str">
        <f>IF(ISBLANK(input_8!E43),"",input_8!E43)</f>
        <v/>
      </c>
      <c r="G43" s="21">
        <f>IF(ISBLANK(input_8!F43),"",input_8!F43)</f>
        <v>-8.0000000000000002E-3</v>
      </c>
      <c r="I43" s="17" t="e">
        <f t="shared" si="1"/>
        <v>#VALUE!</v>
      </c>
      <c r="J43" s="17">
        <f t="shared" si="2"/>
        <v>1433</v>
      </c>
      <c r="L43" s="17">
        <f t="shared" si="3"/>
        <v>1433</v>
      </c>
    </row>
    <row r="44" spans="3:12">
      <c r="C44">
        <f t="shared" si="4"/>
        <v>1</v>
      </c>
      <c r="D44">
        <f t="shared" si="0"/>
        <v>2015</v>
      </c>
      <c r="E44" s="17" t="str">
        <f>IF(input_1!E45="","",input_1!E45)</f>
        <v/>
      </c>
      <c r="F44" t="str">
        <f>IF(ISBLANK(input_8!E44),"",input_8!E44)</f>
        <v/>
      </c>
      <c r="G44" s="21">
        <f>IF(ISBLANK(input_8!F44),"",input_8!F44)</f>
        <v>-8.0000000000000002E-3</v>
      </c>
      <c r="I44" s="17" t="e">
        <f t="shared" si="1"/>
        <v>#VALUE!</v>
      </c>
      <c r="J44" s="17">
        <f t="shared" si="2"/>
        <v>1422</v>
      </c>
      <c r="L44" s="17">
        <f t="shared" si="3"/>
        <v>1422</v>
      </c>
    </row>
    <row r="45" spans="3:12">
      <c r="C45">
        <f t="shared" si="4"/>
        <v>2</v>
      </c>
      <c r="D45">
        <f t="shared" si="0"/>
        <v>2015</v>
      </c>
      <c r="E45" s="17" t="str">
        <f>IF(input_1!E46="","",input_1!E46)</f>
        <v/>
      </c>
      <c r="F45" t="str">
        <f>IF(ISBLANK(input_8!E45),"",input_8!E45)</f>
        <v/>
      </c>
      <c r="G45" s="21">
        <f>IF(ISBLANK(input_8!F45),"",input_8!F45)</f>
        <v>-8.0000000000000002E-3</v>
      </c>
      <c r="I45" s="17" t="e">
        <f t="shared" si="1"/>
        <v>#VALUE!</v>
      </c>
      <c r="J45" s="17">
        <f t="shared" si="2"/>
        <v>1411</v>
      </c>
      <c r="L45" s="17">
        <f t="shared" si="3"/>
        <v>1411</v>
      </c>
    </row>
    <row r="46" spans="3:12">
      <c r="C46">
        <f t="shared" si="4"/>
        <v>3</v>
      </c>
      <c r="D46">
        <f t="shared" si="0"/>
        <v>2015</v>
      </c>
      <c r="E46" s="17" t="str">
        <f>IF(input_1!E47="","",input_1!E47)</f>
        <v/>
      </c>
      <c r="F46" t="str">
        <f>IF(ISBLANK(input_8!E46),"",input_8!E46)</f>
        <v/>
      </c>
      <c r="G46" s="21">
        <f>IF(ISBLANK(input_8!F46),"",input_8!F46)</f>
        <v>-8.0000000000000002E-3</v>
      </c>
      <c r="I46" s="17" t="e">
        <f t="shared" si="1"/>
        <v>#VALUE!</v>
      </c>
      <c r="J46" s="17">
        <f t="shared" si="2"/>
        <v>1400</v>
      </c>
      <c r="L46" s="17">
        <f t="shared" si="3"/>
        <v>1400</v>
      </c>
    </row>
    <row r="47" spans="3:12">
      <c r="C47">
        <f t="shared" si="4"/>
        <v>4</v>
      </c>
      <c r="D47">
        <f t="shared" si="0"/>
        <v>2015</v>
      </c>
      <c r="E47" s="17" t="str">
        <f>IF(input_1!E48="","",input_1!E48)</f>
        <v/>
      </c>
      <c r="F47" t="str">
        <f>IF(ISBLANK(input_8!E47),"",input_8!E47)</f>
        <v/>
      </c>
      <c r="G47" s="21">
        <f>IF(ISBLANK(input_8!F47),"",input_8!F47)</f>
        <v>-8.0000000000000002E-3</v>
      </c>
      <c r="I47" s="17" t="e">
        <f t="shared" si="1"/>
        <v>#VALUE!</v>
      </c>
      <c r="J47" s="17">
        <f t="shared" si="2"/>
        <v>1389</v>
      </c>
      <c r="L47" s="17">
        <f t="shared" si="3"/>
        <v>1389</v>
      </c>
    </row>
    <row r="48" spans="3:12">
      <c r="C48">
        <f t="shared" si="4"/>
        <v>5</v>
      </c>
      <c r="D48">
        <f t="shared" si="0"/>
        <v>2015</v>
      </c>
      <c r="E48" s="17" t="str">
        <f>IF(input_1!E49="","",input_1!E49)</f>
        <v/>
      </c>
      <c r="F48" t="str">
        <f>IF(ISBLANK(input_8!E48),"",input_8!E48)</f>
        <v/>
      </c>
      <c r="G48" s="21">
        <f>IF(ISBLANK(input_8!F48),"",input_8!F48)</f>
        <v>-8.0000000000000002E-3</v>
      </c>
      <c r="I48" s="17" t="e">
        <f t="shared" si="1"/>
        <v>#VALUE!</v>
      </c>
      <c r="J48" s="17">
        <f t="shared" si="2"/>
        <v>1378</v>
      </c>
      <c r="L48" s="17">
        <f t="shared" si="3"/>
        <v>1378</v>
      </c>
    </row>
    <row r="49" spans="3:12">
      <c r="C49">
        <f t="shared" si="4"/>
        <v>6</v>
      </c>
      <c r="D49">
        <f t="shared" si="0"/>
        <v>2015</v>
      </c>
      <c r="E49" s="17" t="str">
        <f>IF(input_1!E50="","",input_1!E50)</f>
        <v/>
      </c>
      <c r="F49" t="str">
        <f>IF(ISBLANK(input_8!E49),"",input_8!E49)</f>
        <v/>
      </c>
      <c r="G49" s="21">
        <f>IF(ISBLANK(input_8!F49),"",input_8!F49)</f>
        <v>-8.0000000000000002E-3</v>
      </c>
      <c r="I49" s="17" t="e">
        <f t="shared" si="1"/>
        <v>#VALUE!</v>
      </c>
      <c r="J49" s="17">
        <f t="shared" si="2"/>
        <v>1367</v>
      </c>
      <c r="L49" s="17">
        <f t="shared" si="3"/>
        <v>1367</v>
      </c>
    </row>
    <row r="50" spans="3:12">
      <c r="C50">
        <f t="shared" si="4"/>
        <v>7</v>
      </c>
      <c r="D50">
        <f t="shared" si="0"/>
        <v>2015</v>
      </c>
      <c r="E50" s="17" t="str">
        <f>IF(input_1!E51="","",input_1!E51)</f>
        <v/>
      </c>
      <c r="F50" t="str">
        <f>IF(ISBLANK(input_8!E50),"",input_8!E50)</f>
        <v/>
      </c>
      <c r="G50" s="21">
        <f>IF(ISBLANK(input_8!F50),"",input_8!F50)</f>
        <v>-8.0000000000000002E-3</v>
      </c>
      <c r="I50" s="17" t="e">
        <f t="shared" si="1"/>
        <v>#VALUE!</v>
      </c>
      <c r="J50" s="17">
        <f t="shared" si="2"/>
        <v>1356</v>
      </c>
      <c r="L50" s="17">
        <f t="shared" si="3"/>
        <v>1356</v>
      </c>
    </row>
    <row r="51" spans="3:12">
      <c r="C51">
        <f t="shared" si="4"/>
        <v>8</v>
      </c>
      <c r="D51">
        <f t="shared" si="0"/>
        <v>2015</v>
      </c>
      <c r="E51" s="17" t="str">
        <f>IF(input_1!E52="","",input_1!E52)</f>
        <v/>
      </c>
      <c r="F51" t="str">
        <f>IF(ISBLANK(input_8!E51),"",input_8!E51)</f>
        <v/>
      </c>
      <c r="G51" s="21">
        <f>IF(ISBLANK(input_8!F51),"",input_8!F51)</f>
        <v>-8.0000000000000002E-3</v>
      </c>
      <c r="I51" s="17" t="e">
        <f t="shared" si="1"/>
        <v>#VALUE!</v>
      </c>
      <c r="J51" s="17">
        <f t="shared" si="2"/>
        <v>1345</v>
      </c>
      <c r="L51" s="17">
        <f t="shared" si="3"/>
        <v>1345</v>
      </c>
    </row>
    <row r="52" spans="3:12">
      <c r="C52">
        <f t="shared" si="4"/>
        <v>9</v>
      </c>
      <c r="D52">
        <f t="shared" si="0"/>
        <v>2015</v>
      </c>
      <c r="E52" s="17" t="str">
        <f>IF(input_1!E53="","",input_1!E53)</f>
        <v/>
      </c>
      <c r="F52" t="str">
        <f>IF(ISBLANK(input_8!E52),"",input_8!E52)</f>
        <v/>
      </c>
      <c r="G52" s="21">
        <f>IF(ISBLANK(input_8!F52),"",input_8!F52)</f>
        <v>-8.0000000000000002E-3</v>
      </c>
      <c r="I52" s="17" t="e">
        <f t="shared" si="1"/>
        <v>#VALUE!</v>
      </c>
      <c r="J52" s="17">
        <f t="shared" si="2"/>
        <v>1334</v>
      </c>
      <c r="L52" s="17">
        <f t="shared" si="3"/>
        <v>1334</v>
      </c>
    </row>
    <row r="53" spans="3:12">
      <c r="C53">
        <f t="shared" si="4"/>
        <v>10</v>
      </c>
      <c r="D53">
        <f t="shared" si="0"/>
        <v>2015</v>
      </c>
      <c r="E53" s="17" t="str">
        <f>IF(input_1!E54="","",input_1!E54)</f>
        <v/>
      </c>
      <c r="F53" t="str">
        <f>IF(ISBLANK(input_8!E53),"",input_8!E53)</f>
        <v/>
      </c>
      <c r="G53" s="21">
        <f>IF(ISBLANK(input_8!F53),"",input_8!F53)</f>
        <v>-8.0000000000000002E-3</v>
      </c>
      <c r="I53" s="17" t="e">
        <f t="shared" si="1"/>
        <v>#VALUE!</v>
      </c>
      <c r="J53" s="17">
        <f t="shared" si="2"/>
        <v>1323</v>
      </c>
      <c r="L53" s="17">
        <f t="shared" si="3"/>
        <v>1323</v>
      </c>
    </row>
    <row r="54" spans="3:12">
      <c r="C54">
        <f t="shared" si="4"/>
        <v>11</v>
      </c>
      <c r="D54">
        <f t="shared" si="0"/>
        <v>2015</v>
      </c>
      <c r="E54" s="17" t="str">
        <f>IF(input_1!E55="","",input_1!E55)</f>
        <v/>
      </c>
      <c r="F54" t="str">
        <f>IF(ISBLANK(input_8!E54),"",input_8!E54)</f>
        <v/>
      </c>
      <c r="G54" s="21">
        <f>IF(ISBLANK(input_8!F54),"",input_8!F54)</f>
        <v>-8.0000000000000002E-3</v>
      </c>
      <c r="I54" s="17" t="e">
        <f t="shared" si="1"/>
        <v>#VALUE!</v>
      </c>
      <c r="J54" s="17">
        <f t="shared" si="2"/>
        <v>1312</v>
      </c>
      <c r="L54" s="17">
        <f t="shared" si="3"/>
        <v>1312</v>
      </c>
    </row>
    <row r="55" spans="3:12">
      <c r="C55">
        <f t="shared" si="4"/>
        <v>12</v>
      </c>
      <c r="D55">
        <f t="shared" si="0"/>
        <v>2015</v>
      </c>
      <c r="E55" s="17" t="str">
        <f>IF(input_1!E56="","",input_1!E56)</f>
        <v/>
      </c>
      <c r="F55" t="str">
        <f>IF(ISBLANK(input_8!E55),"",input_8!E55)</f>
        <v/>
      </c>
      <c r="G55" s="21">
        <f>IF(ISBLANK(input_8!F55),"",input_8!F55)</f>
        <v>-8.0000000000000002E-3</v>
      </c>
      <c r="I55" s="17" t="e">
        <f t="shared" si="1"/>
        <v>#VALUE!</v>
      </c>
      <c r="J55" s="17">
        <f t="shared" si="2"/>
        <v>1302</v>
      </c>
      <c r="L55" s="17">
        <f t="shared" si="3"/>
        <v>1302</v>
      </c>
    </row>
    <row r="56" spans="3:12">
      <c r="C56">
        <f t="shared" si="4"/>
        <v>1</v>
      </c>
      <c r="D56">
        <f t="shared" si="0"/>
        <v>2016</v>
      </c>
      <c r="E56" s="17" t="str">
        <f>IF(input_1!E57="","",input_1!E57)</f>
        <v/>
      </c>
      <c r="F56" t="str">
        <f>IF(ISBLANK(input_8!E56),"",input_8!E56)</f>
        <v/>
      </c>
      <c r="G56" s="21">
        <f>IF(ISBLANK(input_8!F56),"",input_8!F56)</f>
        <v>-8.0000000000000002E-3</v>
      </c>
      <c r="I56" s="17" t="e">
        <f t="shared" si="1"/>
        <v>#VALUE!</v>
      </c>
      <c r="J56" s="17">
        <f t="shared" si="2"/>
        <v>1292</v>
      </c>
      <c r="L56" s="17">
        <f t="shared" si="3"/>
        <v>1292</v>
      </c>
    </row>
    <row r="57" spans="3:12">
      <c r="C57">
        <f t="shared" si="4"/>
        <v>2</v>
      </c>
      <c r="D57">
        <f t="shared" si="0"/>
        <v>2016</v>
      </c>
      <c r="E57" s="17" t="str">
        <f>IF(input_1!E58="","",input_1!E58)</f>
        <v/>
      </c>
      <c r="F57" t="str">
        <f>IF(ISBLANK(input_8!E57),"",input_8!E57)</f>
        <v/>
      </c>
      <c r="G57" s="21">
        <f>IF(ISBLANK(input_8!F57),"",input_8!F57)</f>
        <v>-8.0000000000000002E-3</v>
      </c>
      <c r="I57" s="17" t="e">
        <f t="shared" si="1"/>
        <v>#VALUE!</v>
      </c>
      <c r="J57" s="17">
        <f t="shared" si="2"/>
        <v>1282</v>
      </c>
      <c r="L57" s="17">
        <f t="shared" si="3"/>
        <v>1282</v>
      </c>
    </row>
    <row r="58" spans="3:12">
      <c r="C58">
        <f t="shared" si="4"/>
        <v>3</v>
      </c>
      <c r="D58">
        <f t="shared" si="0"/>
        <v>2016</v>
      </c>
      <c r="E58" s="17" t="str">
        <f>IF(input_1!E59="","",input_1!E59)</f>
        <v/>
      </c>
      <c r="F58" t="str">
        <f>IF(ISBLANK(input_8!E58),"",input_8!E58)</f>
        <v/>
      </c>
      <c r="G58" s="21">
        <f>IF(ISBLANK(input_8!F58),"",input_8!F58)</f>
        <v>-8.0000000000000002E-3</v>
      </c>
      <c r="I58" s="17" t="e">
        <f t="shared" si="1"/>
        <v>#VALUE!</v>
      </c>
      <c r="J58" s="17">
        <f t="shared" si="2"/>
        <v>1272</v>
      </c>
      <c r="L58" s="17">
        <f t="shared" si="3"/>
        <v>1272</v>
      </c>
    </row>
    <row r="59" spans="3:12">
      <c r="C59">
        <f t="shared" si="4"/>
        <v>4</v>
      </c>
      <c r="D59">
        <f t="shared" si="0"/>
        <v>2016</v>
      </c>
      <c r="E59" s="17" t="str">
        <f>IF(input_1!E60="","",input_1!E60)</f>
        <v/>
      </c>
      <c r="F59" t="str">
        <f>IF(ISBLANK(input_8!E59),"",input_8!E59)</f>
        <v/>
      </c>
      <c r="G59" s="21">
        <f>IF(ISBLANK(input_8!F59),"",input_8!F59)</f>
        <v>-8.0000000000000002E-3</v>
      </c>
      <c r="I59" s="17" t="e">
        <f t="shared" si="1"/>
        <v>#VALUE!</v>
      </c>
      <c r="J59" s="17">
        <f t="shared" si="2"/>
        <v>1262</v>
      </c>
      <c r="L59" s="17">
        <f t="shared" si="3"/>
        <v>1262</v>
      </c>
    </row>
    <row r="60" spans="3:12">
      <c r="C60">
        <f t="shared" si="4"/>
        <v>5</v>
      </c>
      <c r="D60">
        <f t="shared" si="0"/>
        <v>2016</v>
      </c>
      <c r="E60" s="17" t="str">
        <f>IF(input_1!E61="","",input_1!E61)</f>
        <v/>
      </c>
      <c r="F60" t="str">
        <f>IF(ISBLANK(input_8!E60),"",input_8!E60)</f>
        <v/>
      </c>
      <c r="G60" s="21">
        <f>IF(ISBLANK(input_8!F60),"",input_8!F60)</f>
        <v>-8.0000000000000002E-3</v>
      </c>
      <c r="I60" s="17" t="e">
        <f t="shared" si="1"/>
        <v>#VALUE!</v>
      </c>
      <c r="J60" s="17">
        <f t="shared" si="2"/>
        <v>1252</v>
      </c>
      <c r="L60" s="17">
        <f t="shared" si="3"/>
        <v>1252</v>
      </c>
    </row>
    <row r="61" spans="3:12">
      <c r="C61">
        <f t="shared" si="4"/>
        <v>6</v>
      </c>
      <c r="D61">
        <f t="shared" si="0"/>
        <v>2016</v>
      </c>
      <c r="E61" s="17" t="str">
        <f>IF(input_1!E62="","",input_1!E62)</f>
        <v/>
      </c>
      <c r="F61" t="str">
        <f>IF(ISBLANK(input_8!E61),"",input_8!E61)</f>
        <v/>
      </c>
      <c r="G61" s="21">
        <f>IF(ISBLANK(input_8!F61),"",input_8!F61)</f>
        <v>-8.0000000000000002E-3</v>
      </c>
      <c r="I61" s="17" t="e">
        <f t="shared" si="1"/>
        <v>#VALUE!</v>
      </c>
      <c r="J61" s="17">
        <f t="shared" si="2"/>
        <v>1242</v>
      </c>
      <c r="L61" s="17">
        <f t="shared" si="3"/>
        <v>1242</v>
      </c>
    </row>
    <row r="62" spans="3:12">
      <c r="C62">
        <f t="shared" si="4"/>
        <v>7</v>
      </c>
      <c r="D62">
        <f t="shared" si="0"/>
        <v>2016</v>
      </c>
      <c r="E62" s="17" t="str">
        <f>IF(input_1!E63="","",input_1!E63)</f>
        <v/>
      </c>
      <c r="F62" t="str">
        <f>IF(ISBLANK(input_8!E62),"",input_8!E62)</f>
        <v/>
      </c>
      <c r="G62" s="21">
        <f>IF(ISBLANK(input_8!F62),"",input_8!F62)</f>
        <v>-8.0000000000000002E-3</v>
      </c>
      <c r="I62" s="17" t="e">
        <f t="shared" si="1"/>
        <v>#VALUE!</v>
      </c>
      <c r="J62" s="17">
        <f t="shared" si="2"/>
        <v>1232</v>
      </c>
      <c r="L62" s="17">
        <f t="shared" si="3"/>
        <v>1232</v>
      </c>
    </row>
    <row r="63" spans="3:12">
      <c r="C63">
        <f t="shared" si="4"/>
        <v>8</v>
      </c>
      <c r="D63">
        <f t="shared" si="0"/>
        <v>2016</v>
      </c>
      <c r="E63" s="17" t="str">
        <f>IF(input_1!E64="","",input_1!E64)</f>
        <v/>
      </c>
      <c r="F63" t="str">
        <f>IF(ISBLANK(input_8!E63),"",input_8!E63)</f>
        <v/>
      </c>
      <c r="G63" s="21">
        <f>IF(ISBLANK(input_8!F63),"",input_8!F63)</f>
        <v>-8.0000000000000002E-3</v>
      </c>
      <c r="I63" s="17" t="e">
        <f t="shared" si="1"/>
        <v>#VALUE!</v>
      </c>
      <c r="J63" s="17">
        <f t="shared" si="2"/>
        <v>1222</v>
      </c>
      <c r="L63" s="17">
        <f t="shared" si="3"/>
        <v>1222</v>
      </c>
    </row>
    <row r="64" spans="3:12">
      <c r="C64">
        <f t="shared" si="4"/>
        <v>9</v>
      </c>
      <c r="D64">
        <f t="shared" si="0"/>
        <v>2016</v>
      </c>
      <c r="E64" s="17" t="str">
        <f>IF(input_1!E65="","",input_1!E65)</f>
        <v/>
      </c>
      <c r="F64" t="str">
        <f>IF(ISBLANK(input_8!E64),"",input_8!E64)</f>
        <v/>
      </c>
      <c r="G64" s="21">
        <f>IF(ISBLANK(input_8!F64),"",input_8!F64)</f>
        <v>-8.0000000000000002E-3</v>
      </c>
      <c r="I64" s="17" t="e">
        <f t="shared" si="1"/>
        <v>#VALUE!</v>
      </c>
      <c r="J64" s="17">
        <f t="shared" si="2"/>
        <v>1212</v>
      </c>
      <c r="L64" s="17">
        <f t="shared" si="3"/>
        <v>1212</v>
      </c>
    </row>
    <row r="65" spans="3:12">
      <c r="C65">
        <f t="shared" si="4"/>
        <v>10</v>
      </c>
      <c r="D65">
        <f t="shared" si="0"/>
        <v>2016</v>
      </c>
      <c r="E65" s="17" t="str">
        <f>IF(input_1!E66="","",input_1!E66)</f>
        <v/>
      </c>
      <c r="F65" t="str">
        <f>IF(ISBLANK(input_8!E65),"",input_8!E65)</f>
        <v/>
      </c>
      <c r="G65" s="21">
        <f>IF(ISBLANK(input_8!F65),"",input_8!F65)</f>
        <v>-8.0000000000000002E-3</v>
      </c>
      <c r="I65" s="17" t="e">
        <f t="shared" si="1"/>
        <v>#VALUE!</v>
      </c>
      <c r="J65" s="17">
        <f t="shared" si="2"/>
        <v>1202</v>
      </c>
      <c r="L65" s="17">
        <f t="shared" si="3"/>
        <v>1202</v>
      </c>
    </row>
    <row r="66" spans="3:12">
      <c r="C66">
        <f t="shared" si="4"/>
        <v>11</v>
      </c>
      <c r="D66">
        <f t="shared" si="0"/>
        <v>2016</v>
      </c>
      <c r="E66" s="17" t="str">
        <f>IF(input_1!E67="","",input_1!E67)</f>
        <v/>
      </c>
      <c r="F66" t="str">
        <f>IF(ISBLANK(input_8!E66),"",input_8!E66)</f>
        <v/>
      </c>
      <c r="G66" s="21">
        <f>IF(ISBLANK(input_8!F66),"",input_8!F66)</f>
        <v>-8.0000000000000002E-3</v>
      </c>
      <c r="I66" s="17" t="e">
        <f t="shared" si="1"/>
        <v>#VALUE!</v>
      </c>
      <c r="J66" s="17">
        <f t="shared" si="2"/>
        <v>1192</v>
      </c>
      <c r="L66" s="17">
        <f t="shared" si="3"/>
        <v>1192</v>
      </c>
    </row>
    <row r="67" spans="3:12">
      <c r="C67">
        <f t="shared" si="4"/>
        <v>12</v>
      </c>
      <c r="D67">
        <f t="shared" si="0"/>
        <v>2016</v>
      </c>
      <c r="E67" s="17" t="str">
        <f>IF(input_1!E68="","",input_1!E68)</f>
        <v/>
      </c>
      <c r="F67" t="str">
        <f>IF(ISBLANK(input_8!E67),"",input_8!E67)</f>
        <v/>
      </c>
      <c r="G67" s="21">
        <f>IF(ISBLANK(input_8!F67),"",input_8!F67)</f>
        <v>-8.0000000000000002E-3</v>
      </c>
      <c r="I67" s="17" t="e">
        <f t="shared" si="1"/>
        <v>#VALUE!</v>
      </c>
      <c r="J67" s="17">
        <f t="shared" si="2"/>
        <v>1182</v>
      </c>
      <c r="L67" s="17">
        <f t="shared" si="3"/>
        <v>1182</v>
      </c>
    </row>
    <row r="68" spans="3:12">
      <c r="C68">
        <f t="shared" si="4"/>
        <v>1</v>
      </c>
      <c r="D68">
        <f t="shared" si="0"/>
        <v>2017</v>
      </c>
      <c r="E68" s="17" t="str">
        <f>IF(input_1!E69="","",input_1!E69)</f>
        <v/>
      </c>
      <c r="F68" t="str">
        <f>IF(ISBLANK(input_8!E68),"",input_8!E68)</f>
        <v/>
      </c>
      <c r="G68" s="21">
        <f>IF(ISBLANK(input_8!F68),"",input_8!F68)</f>
        <v>-8.0000000000000002E-3</v>
      </c>
      <c r="I68" s="17" t="e">
        <f t="shared" si="1"/>
        <v>#VALUE!</v>
      </c>
      <c r="J68" s="17">
        <f t="shared" si="2"/>
        <v>1173</v>
      </c>
      <c r="L68" s="17">
        <f t="shared" si="3"/>
        <v>1173</v>
      </c>
    </row>
    <row r="69" spans="3:12">
      <c r="C69">
        <f t="shared" si="4"/>
        <v>2</v>
      </c>
      <c r="D69">
        <f t="shared" si="0"/>
        <v>2017</v>
      </c>
      <c r="E69" s="17" t="str">
        <f>IF(input_1!E70="","",input_1!E70)</f>
        <v/>
      </c>
      <c r="F69" t="str">
        <f>IF(ISBLANK(input_8!E69),"",input_8!E69)</f>
        <v/>
      </c>
      <c r="G69" s="21">
        <f>IF(ISBLANK(input_8!F69),"",input_8!F69)</f>
        <v>-8.0000000000000002E-3</v>
      </c>
      <c r="I69" s="17" t="e">
        <f t="shared" si="1"/>
        <v>#VALUE!</v>
      </c>
      <c r="J69" s="17">
        <f t="shared" si="2"/>
        <v>1164</v>
      </c>
      <c r="L69" s="17">
        <f t="shared" si="3"/>
        <v>1164</v>
      </c>
    </row>
    <row r="70" spans="3:12">
      <c r="C70">
        <f t="shared" si="4"/>
        <v>3</v>
      </c>
      <c r="D70">
        <f t="shared" si="0"/>
        <v>2017</v>
      </c>
      <c r="E70" s="17" t="str">
        <f>IF(input_1!E71="","",input_1!E71)</f>
        <v/>
      </c>
      <c r="F70" t="str">
        <f>IF(ISBLANK(input_8!E70),"",input_8!E70)</f>
        <v/>
      </c>
      <c r="G70" s="21">
        <f>IF(ISBLANK(input_8!F70),"",input_8!F70)</f>
        <v>-8.0000000000000002E-3</v>
      </c>
      <c r="I70" s="17" t="e">
        <f t="shared" si="1"/>
        <v>#VALUE!</v>
      </c>
      <c r="J70" s="17">
        <f t="shared" si="2"/>
        <v>1155</v>
      </c>
      <c r="L70" s="17">
        <f t="shared" si="3"/>
        <v>1155</v>
      </c>
    </row>
    <row r="71" spans="3:12">
      <c r="C71">
        <f t="shared" si="4"/>
        <v>4</v>
      </c>
      <c r="D71">
        <f t="shared" si="0"/>
        <v>2017</v>
      </c>
      <c r="E71" s="17" t="str">
        <f>IF(input_1!E72="","",input_1!E72)</f>
        <v/>
      </c>
      <c r="F71" t="str">
        <f>IF(ISBLANK(input_8!E71),"",input_8!E71)</f>
        <v/>
      </c>
      <c r="G71" s="21">
        <f>IF(ISBLANK(input_8!F71),"",input_8!F71)</f>
        <v>-8.0000000000000002E-3</v>
      </c>
      <c r="I71" s="17" t="e">
        <f t="shared" si="1"/>
        <v>#VALUE!</v>
      </c>
      <c r="J71" s="17">
        <f t="shared" si="2"/>
        <v>1146</v>
      </c>
      <c r="L71" s="17">
        <f t="shared" si="3"/>
        <v>1146</v>
      </c>
    </row>
    <row r="72" spans="3:12">
      <c r="C72">
        <f t="shared" si="4"/>
        <v>5</v>
      </c>
      <c r="D72">
        <f t="shared" si="0"/>
        <v>2017</v>
      </c>
      <c r="E72" s="17" t="str">
        <f>IF(input_1!E73="","",input_1!E73)</f>
        <v/>
      </c>
      <c r="F72" t="str">
        <f>IF(ISBLANK(input_8!E72),"",input_8!E72)</f>
        <v/>
      </c>
      <c r="G72" s="21">
        <f>IF(ISBLANK(input_8!F72),"",input_8!F72)</f>
        <v>-8.0000000000000002E-3</v>
      </c>
      <c r="I72" s="17" t="e">
        <f t="shared" si="1"/>
        <v>#VALUE!</v>
      </c>
      <c r="J72" s="17">
        <f t="shared" si="2"/>
        <v>1137</v>
      </c>
      <c r="L72" s="17">
        <f t="shared" si="3"/>
        <v>1137</v>
      </c>
    </row>
    <row r="73" spans="3:12">
      <c r="C73">
        <f t="shared" si="4"/>
        <v>6</v>
      </c>
      <c r="D73">
        <f t="shared" ref="D73:D136" si="5">IF(C73=1,D72+1,D72)</f>
        <v>2017</v>
      </c>
      <c r="E73" s="17" t="str">
        <f>IF(input_1!E74="","",input_1!E74)</f>
        <v/>
      </c>
      <c r="F73" t="str">
        <f>IF(ISBLANK(input_8!E73),"",input_8!E73)</f>
        <v/>
      </c>
      <c r="G73" s="21">
        <f>IF(ISBLANK(input_8!F73),"",input_8!F73)</f>
        <v>-8.0000000000000002E-3</v>
      </c>
      <c r="I73" s="17" t="e">
        <f t="shared" ref="I73:I136" si="6">IF(E73&lt;&gt;"",E73,IF(E72&lt;&gt;"",E72+F73,I72+F73))</f>
        <v>#VALUE!</v>
      </c>
      <c r="J73" s="17">
        <f t="shared" ref="J73:J136" si="7">IF(E73&lt;&gt;"",E73,IF(E72&lt;&gt;"",ROUND(E72*(1+G73),0),ROUND(J72*(1+G73),0)))</f>
        <v>1128</v>
      </c>
      <c r="L73" s="17">
        <f t="shared" ref="L73:L136" si="8">IF(E73&lt;&gt;"",E73,IF(F73&lt;&gt;"",I73,J73))</f>
        <v>1128</v>
      </c>
    </row>
    <row r="74" spans="3:12">
      <c r="C74">
        <f t="shared" ref="C74:C137" si="9">IF(C73=12,1,C73+1)</f>
        <v>7</v>
      </c>
      <c r="D74">
        <f t="shared" si="5"/>
        <v>2017</v>
      </c>
      <c r="E74" s="17" t="str">
        <f>IF(input_1!E75="","",input_1!E75)</f>
        <v/>
      </c>
      <c r="F74" t="str">
        <f>IF(ISBLANK(input_8!E74),"",input_8!E74)</f>
        <v/>
      </c>
      <c r="G74" s="21">
        <f>IF(ISBLANK(input_8!F74),"",input_8!F74)</f>
        <v>-8.0000000000000002E-3</v>
      </c>
      <c r="I74" s="17" t="e">
        <f t="shared" si="6"/>
        <v>#VALUE!</v>
      </c>
      <c r="J74" s="17">
        <f t="shared" si="7"/>
        <v>1119</v>
      </c>
      <c r="L74" s="17">
        <f t="shared" si="8"/>
        <v>1119</v>
      </c>
    </row>
    <row r="75" spans="3:12">
      <c r="C75">
        <f t="shared" si="9"/>
        <v>8</v>
      </c>
      <c r="D75">
        <f t="shared" si="5"/>
        <v>2017</v>
      </c>
      <c r="E75" s="17" t="str">
        <f>IF(input_1!E76="","",input_1!E76)</f>
        <v/>
      </c>
      <c r="F75" t="str">
        <f>IF(ISBLANK(input_8!E75),"",input_8!E75)</f>
        <v/>
      </c>
      <c r="G75" s="21">
        <f>IF(ISBLANK(input_8!F75),"",input_8!F75)</f>
        <v>-8.0000000000000002E-3</v>
      </c>
      <c r="I75" s="17" t="e">
        <f t="shared" si="6"/>
        <v>#VALUE!</v>
      </c>
      <c r="J75" s="17">
        <f t="shared" si="7"/>
        <v>1110</v>
      </c>
      <c r="L75" s="17">
        <f t="shared" si="8"/>
        <v>1110</v>
      </c>
    </row>
    <row r="76" spans="3:12">
      <c r="C76">
        <f t="shared" si="9"/>
        <v>9</v>
      </c>
      <c r="D76">
        <f t="shared" si="5"/>
        <v>2017</v>
      </c>
      <c r="E76" s="17" t="str">
        <f>IF(input_1!E77="","",input_1!E77)</f>
        <v/>
      </c>
      <c r="F76" t="str">
        <f>IF(ISBLANK(input_8!E76),"",input_8!E76)</f>
        <v/>
      </c>
      <c r="G76" s="21">
        <f>IF(ISBLANK(input_8!F76),"",input_8!F76)</f>
        <v>-8.0000000000000002E-3</v>
      </c>
      <c r="I76" s="17" t="e">
        <f t="shared" si="6"/>
        <v>#VALUE!</v>
      </c>
      <c r="J76" s="17">
        <f t="shared" si="7"/>
        <v>1101</v>
      </c>
      <c r="L76" s="17">
        <f t="shared" si="8"/>
        <v>1101</v>
      </c>
    </row>
    <row r="77" spans="3:12">
      <c r="C77">
        <f t="shared" si="9"/>
        <v>10</v>
      </c>
      <c r="D77">
        <f t="shared" si="5"/>
        <v>2017</v>
      </c>
      <c r="E77" s="17" t="str">
        <f>IF(input_1!E78="","",input_1!E78)</f>
        <v/>
      </c>
      <c r="F77" t="str">
        <f>IF(ISBLANK(input_8!E77),"",input_8!E77)</f>
        <v/>
      </c>
      <c r="G77" s="21">
        <f>IF(ISBLANK(input_8!F77),"",input_8!F77)</f>
        <v>-8.0000000000000002E-3</v>
      </c>
      <c r="I77" s="17" t="e">
        <f t="shared" si="6"/>
        <v>#VALUE!</v>
      </c>
      <c r="J77" s="17">
        <f t="shared" si="7"/>
        <v>1092</v>
      </c>
      <c r="L77" s="17">
        <f t="shared" si="8"/>
        <v>1092</v>
      </c>
    </row>
    <row r="78" spans="3:12">
      <c r="C78">
        <f t="shared" si="9"/>
        <v>11</v>
      </c>
      <c r="D78">
        <f t="shared" si="5"/>
        <v>2017</v>
      </c>
      <c r="E78" s="17" t="str">
        <f>IF(input_1!E79="","",input_1!E79)</f>
        <v/>
      </c>
      <c r="F78" t="str">
        <f>IF(ISBLANK(input_8!E78),"",input_8!E78)</f>
        <v/>
      </c>
      <c r="G78" s="21">
        <f>IF(ISBLANK(input_8!F78),"",input_8!F78)</f>
        <v>-8.0000000000000002E-3</v>
      </c>
      <c r="I78" s="17" t="e">
        <f t="shared" si="6"/>
        <v>#VALUE!</v>
      </c>
      <c r="J78" s="17">
        <f t="shared" si="7"/>
        <v>1083</v>
      </c>
      <c r="L78" s="17">
        <f t="shared" si="8"/>
        <v>1083</v>
      </c>
    </row>
    <row r="79" spans="3:12">
      <c r="C79">
        <f t="shared" si="9"/>
        <v>12</v>
      </c>
      <c r="D79">
        <f t="shared" si="5"/>
        <v>2017</v>
      </c>
      <c r="E79" s="17" t="str">
        <f>IF(input_1!E80="","",input_1!E80)</f>
        <v/>
      </c>
      <c r="F79" t="str">
        <f>IF(ISBLANK(input_8!E79),"",input_8!E79)</f>
        <v/>
      </c>
      <c r="G79" s="21">
        <f>IF(ISBLANK(input_8!F79),"",input_8!F79)</f>
        <v>-8.0000000000000002E-3</v>
      </c>
      <c r="I79" s="17" t="e">
        <f t="shared" si="6"/>
        <v>#VALUE!</v>
      </c>
      <c r="J79" s="17">
        <f t="shared" si="7"/>
        <v>1074</v>
      </c>
      <c r="L79" s="17">
        <f t="shared" si="8"/>
        <v>1074</v>
      </c>
    </row>
    <row r="80" spans="3:12">
      <c r="C80">
        <f t="shared" si="9"/>
        <v>1</v>
      </c>
      <c r="D80">
        <f t="shared" si="5"/>
        <v>2018</v>
      </c>
      <c r="E80" s="17" t="str">
        <f>IF(input_1!E81="","",input_1!E81)</f>
        <v/>
      </c>
      <c r="F80" t="str">
        <f>IF(ISBLANK(input_8!E80),"",input_8!E80)</f>
        <v/>
      </c>
      <c r="G80" s="21">
        <f>IF(ISBLANK(input_8!F80),"",input_8!F80)</f>
        <v>-8.0000000000000002E-3</v>
      </c>
      <c r="I80" s="17" t="e">
        <f t="shared" si="6"/>
        <v>#VALUE!</v>
      </c>
      <c r="J80" s="17">
        <f t="shared" si="7"/>
        <v>1065</v>
      </c>
      <c r="L80" s="17">
        <f t="shared" si="8"/>
        <v>1065</v>
      </c>
    </row>
    <row r="81" spans="3:12">
      <c r="C81">
        <f t="shared" si="9"/>
        <v>2</v>
      </c>
      <c r="D81">
        <f t="shared" si="5"/>
        <v>2018</v>
      </c>
      <c r="E81" s="17" t="str">
        <f>IF(input_1!E82="","",input_1!E82)</f>
        <v/>
      </c>
      <c r="F81" t="str">
        <f>IF(ISBLANK(input_8!E81),"",input_8!E81)</f>
        <v/>
      </c>
      <c r="G81" s="21">
        <f>IF(ISBLANK(input_8!F81),"",input_8!F81)</f>
        <v>-8.0000000000000002E-3</v>
      </c>
      <c r="I81" s="17" t="e">
        <f t="shared" si="6"/>
        <v>#VALUE!</v>
      </c>
      <c r="J81" s="17">
        <f t="shared" si="7"/>
        <v>1056</v>
      </c>
      <c r="L81" s="17">
        <f t="shared" si="8"/>
        <v>1056</v>
      </c>
    </row>
    <row r="82" spans="3:12">
      <c r="C82">
        <f t="shared" si="9"/>
        <v>3</v>
      </c>
      <c r="D82">
        <f t="shared" si="5"/>
        <v>2018</v>
      </c>
      <c r="E82" s="17" t="str">
        <f>IF(input_1!E83="","",input_1!E83)</f>
        <v/>
      </c>
      <c r="F82" t="str">
        <f>IF(ISBLANK(input_8!E82),"",input_8!E82)</f>
        <v/>
      </c>
      <c r="G82" s="21">
        <f>IF(ISBLANK(input_8!F82),"",input_8!F82)</f>
        <v>-8.0000000000000002E-3</v>
      </c>
      <c r="I82" s="17" t="e">
        <f t="shared" si="6"/>
        <v>#VALUE!</v>
      </c>
      <c r="J82" s="17">
        <f t="shared" si="7"/>
        <v>1048</v>
      </c>
      <c r="L82" s="17">
        <f t="shared" si="8"/>
        <v>1048</v>
      </c>
    </row>
    <row r="83" spans="3:12">
      <c r="C83">
        <f t="shared" si="9"/>
        <v>4</v>
      </c>
      <c r="D83">
        <f t="shared" si="5"/>
        <v>2018</v>
      </c>
      <c r="E83" s="17" t="str">
        <f>IF(input_1!E84="","",input_1!E84)</f>
        <v/>
      </c>
      <c r="F83" t="str">
        <f>IF(ISBLANK(input_8!E83),"",input_8!E83)</f>
        <v/>
      </c>
      <c r="G83" s="21">
        <f>IF(ISBLANK(input_8!F83),"",input_8!F83)</f>
        <v>-8.0000000000000002E-3</v>
      </c>
      <c r="I83" s="17" t="e">
        <f t="shared" si="6"/>
        <v>#VALUE!</v>
      </c>
      <c r="J83" s="17">
        <f t="shared" si="7"/>
        <v>1040</v>
      </c>
      <c r="L83" s="17">
        <f t="shared" si="8"/>
        <v>1040</v>
      </c>
    </row>
    <row r="84" spans="3:12">
      <c r="C84">
        <f t="shared" si="9"/>
        <v>5</v>
      </c>
      <c r="D84">
        <f t="shared" si="5"/>
        <v>2018</v>
      </c>
      <c r="E84" s="17" t="str">
        <f>IF(input_1!E85="","",input_1!E85)</f>
        <v/>
      </c>
      <c r="F84" t="str">
        <f>IF(ISBLANK(input_8!E84),"",input_8!E84)</f>
        <v/>
      </c>
      <c r="G84" s="21">
        <f>IF(ISBLANK(input_8!F84),"",input_8!F84)</f>
        <v>-8.0000000000000002E-3</v>
      </c>
      <c r="I84" s="17" t="e">
        <f t="shared" si="6"/>
        <v>#VALUE!</v>
      </c>
      <c r="J84" s="17">
        <f t="shared" si="7"/>
        <v>1032</v>
      </c>
      <c r="L84" s="17">
        <f t="shared" si="8"/>
        <v>1032</v>
      </c>
    </row>
    <row r="85" spans="3:12">
      <c r="C85">
        <f t="shared" si="9"/>
        <v>6</v>
      </c>
      <c r="D85">
        <f t="shared" si="5"/>
        <v>2018</v>
      </c>
      <c r="E85" s="17" t="str">
        <f>IF(input_1!E86="","",input_1!E86)</f>
        <v/>
      </c>
      <c r="F85" t="str">
        <f>IF(ISBLANK(input_8!E85),"",input_8!E85)</f>
        <v/>
      </c>
      <c r="G85" s="21">
        <f>IF(ISBLANK(input_8!F85),"",input_8!F85)</f>
        <v>-8.0000000000000002E-3</v>
      </c>
      <c r="I85" s="17" t="e">
        <f t="shared" si="6"/>
        <v>#VALUE!</v>
      </c>
      <c r="J85" s="17">
        <f t="shared" si="7"/>
        <v>1024</v>
      </c>
      <c r="L85" s="17">
        <f t="shared" si="8"/>
        <v>1024</v>
      </c>
    </row>
    <row r="86" spans="3:12">
      <c r="C86">
        <f t="shared" si="9"/>
        <v>7</v>
      </c>
      <c r="D86">
        <f t="shared" si="5"/>
        <v>2018</v>
      </c>
      <c r="E86" s="17" t="str">
        <f>IF(input_1!E87="","",input_1!E87)</f>
        <v/>
      </c>
      <c r="F86" t="str">
        <f>IF(ISBLANK(input_8!E86),"",input_8!E86)</f>
        <v/>
      </c>
      <c r="G86" s="21">
        <f>IF(ISBLANK(input_8!F86),"",input_8!F86)</f>
        <v>-8.0000000000000002E-3</v>
      </c>
      <c r="I86" s="17" t="e">
        <f t="shared" si="6"/>
        <v>#VALUE!</v>
      </c>
      <c r="J86" s="17">
        <f t="shared" si="7"/>
        <v>1016</v>
      </c>
      <c r="L86" s="17">
        <f t="shared" si="8"/>
        <v>1016</v>
      </c>
    </row>
    <row r="87" spans="3:12">
      <c r="C87">
        <f t="shared" si="9"/>
        <v>8</v>
      </c>
      <c r="D87">
        <f t="shared" si="5"/>
        <v>2018</v>
      </c>
      <c r="E87" s="17" t="str">
        <f>IF(input_1!E88="","",input_1!E88)</f>
        <v/>
      </c>
      <c r="F87" t="str">
        <f>IF(ISBLANK(input_8!E87),"",input_8!E87)</f>
        <v/>
      </c>
      <c r="G87" s="21">
        <f>IF(ISBLANK(input_8!F87),"",input_8!F87)</f>
        <v>-8.0000000000000002E-3</v>
      </c>
      <c r="I87" s="17" t="e">
        <f t="shared" si="6"/>
        <v>#VALUE!</v>
      </c>
      <c r="J87" s="17">
        <f t="shared" si="7"/>
        <v>1008</v>
      </c>
      <c r="L87" s="17">
        <f t="shared" si="8"/>
        <v>1008</v>
      </c>
    </row>
    <row r="88" spans="3:12">
      <c r="C88">
        <f t="shared" si="9"/>
        <v>9</v>
      </c>
      <c r="D88">
        <f t="shared" si="5"/>
        <v>2018</v>
      </c>
      <c r="E88" s="17" t="str">
        <f>IF(input_1!E89="","",input_1!E89)</f>
        <v/>
      </c>
      <c r="F88" t="str">
        <f>IF(ISBLANK(input_8!E88),"",input_8!E88)</f>
        <v/>
      </c>
      <c r="G88" s="21">
        <f>IF(ISBLANK(input_8!F88),"",input_8!F88)</f>
        <v>-8.0000000000000002E-3</v>
      </c>
      <c r="I88" s="17" t="e">
        <f t="shared" si="6"/>
        <v>#VALUE!</v>
      </c>
      <c r="J88" s="17">
        <f t="shared" si="7"/>
        <v>1000</v>
      </c>
      <c r="L88" s="17">
        <f t="shared" si="8"/>
        <v>1000</v>
      </c>
    </row>
    <row r="89" spans="3:12">
      <c r="C89">
        <f t="shared" si="9"/>
        <v>10</v>
      </c>
      <c r="D89">
        <f t="shared" si="5"/>
        <v>2018</v>
      </c>
      <c r="E89" s="17" t="str">
        <f>IF(input_1!E90="","",input_1!E90)</f>
        <v/>
      </c>
      <c r="F89" t="str">
        <f>IF(ISBLANK(input_8!E89),"",input_8!E89)</f>
        <v/>
      </c>
      <c r="G89" s="21">
        <f>IF(ISBLANK(input_8!F89),"",input_8!F89)</f>
        <v>-8.0000000000000002E-3</v>
      </c>
      <c r="I89" s="17" t="e">
        <f t="shared" si="6"/>
        <v>#VALUE!</v>
      </c>
      <c r="J89" s="17">
        <f t="shared" si="7"/>
        <v>992</v>
      </c>
      <c r="L89" s="17">
        <f t="shared" si="8"/>
        <v>992</v>
      </c>
    </row>
    <row r="90" spans="3:12">
      <c r="C90">
        <f t="shared" si="9"/>
        <v>11</v>
      </c>
      <c r="D90">
        <f t="shared" si="5"/>
        <v>2018</v>
      </c>
      <c r="E90" s="17" t="str">
        <f>IF(input_1!E91="","",input_1!E91)</f>
        <v/>
      </c>
      <c r="F90" t="str">
        <f>IF(ISBLANK(input_8!E90),"",input_8!E90)</f>
        <v/>
      </c>
      <c r="G90" s="21">
        <f>IF(ISBLANK(input_8!F90),"",input_8!F90)</f>
        <v>-8.0000000000000002E-3</v>
      </c>
      <c r="I90" s="17" t="e">
        <f t="shared" si="6"/>
        <v>#VALUE!</v>
      </c>
      <c r="J90" s="17">
        <f t="shared" si="7"/>
        <v>984</v>
      </c>
      <c r="L90" s="17">
        <f t="shared" si="8"/>
        <v>984</v>
      </c>
    </row>
    <row r="91" spans="3:12">
      <c r="C91">
        <f t="shared" si="9"/>
        <v>12</v>
      </c>
      <c r="D91">
        <f t="shared" si="5"/>
        <v>2018</v>
      </c>
      <c r="E91" s="17" t="str">
        <f>IF(input_1!E92="","",input_1!E92)</f>
        <v/>
      </c>
      <c r="F91" t="str">
        <f>IF(ISBLANK(input_8!E91),"",input_8!E91)</f>
        <v/>
      </c>
      <c r="G91" s="21">
        <f>IF(ISBLANK(input_8!F91),"",input_8!F91)</f>
        <v>-8.0000000000000002E-3</v>
      </c>
      <c r="I91" s="17" t="e">
        <f t="shared" si="6"/>
        <v>#VALUE!</v>
      </c>
      <c r="J91" s="17">
        <f t="shared" si="7"/>
        <v>976</v>
      </c>
      <c r="L91" s="17">
        <f t="shared" si="8"/>
        <v>976</v>
      </c>
    </row>
    <row r="92" spans="3:12">
      <c r="C92">
        <f t="shared" si="9"/>
        <v>1</v>
      </c>
      <c r="D92">
        <f t="shared" si="5"/>
        <v>2019</v>
      </c>
      <c r="E92" s="17" t="str">
        <f>IF(input_1!E93="","",input_1!E93)</f>
        <v/>
      </c>
      <c r="F92" t="str">
        <f>IF(ISBLANK(input_8!E92),"",input_8!E92)</f>
        <v/>
      </c>
      <c r="G92" s="21">
        <f>IF(ISBLANK(input_8!F92),"",input_8!F92)</f>
        <v>-8.0000000000000002E-3</v>
      </c>
      <c r="I92" s="17" t="e">
        <f t="shared" si="6"/>
        <v>#VALUE!</v>
      </c>
      <c r="J92" s="17">
        <f t="shared" si="7"/>
        <v>968</v>
      </c>
      <c r="L92" s="17">
        <f t="shared" si="8"/>
        <v>968</v>
      </c>
    </row>
    <row r="93" spans="3:12">
      <c r="C93">
        <f t="shared" si="9"/>
        <v>2</v>
      </c>
      <c r="D93">
        <f t="shared" si="5"/>
        <v>2019</v>
      </c>
      <c r="E93" s="17" t="str">
        <f>IF(input_1!E94="","",input_1!E94)</f>
        <v/>
      </c>
      <c r="F93" t="str">
        <f>IF(ISBLANK(input_8!E93),"",input_8!E93)</f>
        <v/>
      </c>
      <c r="G93" s="21">
        <f>IF(ISBLANK(input_8!F93),"",input_8!F93)</f>
        <v>-8.0000000000000002E-3</v>
      </c>
      <c r="I93" s="17" t="e">
        <f t="shared" si="6"/>
        <v>#VALUE!</v>
      </c>
      <c r="J93" s="17">
        <f t="shared" si="7"/>
        <v>960</v>
      </c>
      <c r="L93" s="17">
        <f t="shared" si="8"/>
        <v>960</v>
      </c>
    </row>
    <row r="94" spans="3:12">
      <c r="C94">
        <f t="shared" si="9"/>
        <v>3</v>
      </c>
      <c r="D94">
        <f t="shared" si="5"/>
        <v>2019</v>
      </c>
      <c r="E94" s="17" t="str">
        <f>IF(input_1!E95="","",input_1!E95)</f>
        <v/>
      </c>
      <c r="F94" t="str">
        <f>IF(ISBLANK(input_8!E94),"",input_8!E94)</f>
        <v/>
      </c>
      <c r="G94" s="21">
        <f>IF(ISBLANK(input_8!F94),"",input_8!F94)</f>
        <v>-8.0000000000000002E-3</v>
      </c>
      <c r="I94" s="17" t="e">
        <f t="shared" si="6"/>
        <v>#VALUE!</v>
      </c>
      <c r="J94" s="17">
        <f t="shared" si="7"/>
        <v>952</v>
      </c>
      <c r="L94" s="17">
        <f t="shared" si="8"/>
        <v>952</v>
      </c>
    </row>
    <row r="95" spans="3:12">
      <c r="C95">
        <f t="shared" si="9"/>
        <v>4</v>
      </c>
      <c r="D95">
        <f t="shared" si="5"/>
        <v>2019</v>
      </c>
      <c r="E95" s="17" t="str">
        <f>IF(input_1!E96="","",input_1!E96)</f>
        <v/>
      </c>
      <c r="F95" t="str">
        <f>IF(ISBLANK(input_8!E95),"",input_8!E95)</f>
        <v/>
      </c>
      <c r="G95" s="21">
        <f>IF(ISBLANK(input_8!F95),"",input_8!F95)</f>
        <v>-8.0000000000000002E-3</v>
      </c>
      <c r="I95" s="17" t="e">
        <f t="shared" si="6"/>
        <v>#VALUE!</v>
      </c>
      <c r="J95" s="17">
        <f t="shared" si="7"/>
        <v>944</v>
      </c>
      <c r="L95" s="17">
        <f t="shared" si="8"/>
        <v>944</v>
      </c>
    </row>
    <row r="96" spans="3:12">
      <c r="C96">
        <f t="shared" si="9"/>
        <v>5</v>
      </c>
      <c r="D96">
        <f t="shared" si="5"/>
        <v>2019</v>
      </c>
      <c r="E96" s="17" t="str">
        <f>IF(input_1!E97="","",input_1!E97)</f>
        <v/>
      </c>
      <c r="F96" t="str">
        <f>IF(ISBLANK(input_8!E96),"",input_8!E96)</f>
        <v/>
      </c>
      <c r="G96" s="21">
        <f>IF(ISBLANK(input_8!F96),"",input_8!F96)</f>
        <v>-8.0000000000000002E-3</v>
      </c>
      <c r="I96" s="17" t="e">
        <f t="shared" si="6"/>
        <v>#VALUE!</v>
      </c>
      <c r="J96" s="17">
        <f t="shared" si="7"/>
        <v>936</v>
      </c>
      <c r="L96" s="17">
        <f t="shared" si="8"/>
        <v>936</v>
      </c>
    </row>
    <row r="97" spans="3:12">
      <c r="C97">
        <f t="shared" si="9"/>
        <v>6</v>
      </c>
      <c r="D97">
        <f t="shared" si="5"/>
        <v>2019</v>
      </c>
      <c r="E97" s="17" t="str">
        <f>IF(input_1!E98="","",input_1!E98)</f>
        <v/>
      </c>
      <c r="F97" t="str">
        <f>IF(ISBLANK(input_8!E97),"",input_8!E97)</f>
        <v/>
      </c>
      <c r="G97" s="21">
        <f>IF(ISBLANK(input_8!F97),"",input_8!F97)</f>
        <v>-8.0000000000000002E-3</v>
      </c>
      <c r="I97" s="17" t="e">
        <f t="shared" si="6"/>
        <v>#VALUE!</v>
      </c>
      <c r="J97" s="17">
        <f t="shared" si="7"/>
        <v>929</v>
      </c>
      <c r="L97" s="17">
        <f t="shared" si="8"/>
        <v>929</v>
      </c>
    </row>
    <row r="98" spans="3:12">
      <c r="C98">
        <f t="shared" si="9"/>
        <v>7</v>
      </c>
      <c r="D98">
        <f t="shared" si="5"/>
        <v>2019</v>
      </c>
      <c r="E98" s="17" t="str">
        <f>IF(input_1!E99="","",input_1!E99)</f>
        <v/>
      </c>
      <c r="F98" t="str">
        <f>IF(ISBLANK(input_8!E98),"",input_8!E98)</f>
        <v/>
      </c>
      <c r="G98" s="21">
        <f>IF(ISBLANK(input_8!F98),"",input_8!F98)</f>
        <v>-8.0000000000000002E-3</v>
      </c>
      <c r="I98" s="17" t="e">
        <f t="shared" si="6"/>
        <v>#VALUE!</v>
      </c>
      <c r="J98" s="17">
        <f t="shared" si="7"/>
        <v>922</v>
      </c>
      <c r="L98" s="17">
        <f t="shared" si="8"/>
        <v>922</v>
      </c>
    </row>
    <row r="99" spans="3:12">
      <c r="C99">
        <f t="shared" si="9"/>
        <v>8</v>
      </c>
      <c r="D99">
        <f t="shared" si="5"/>
        <v>2019</v>
      </c>
      <c r="E99" s="17" t="str">
        <f>IF(input_1!E100="","",input_1!E100)</f>
        <v/>
      </c>
      <c r="F99" t="str">
        <f>IF(ISBLANK(input_8!E99),"",input_8!E99)</f>
        <v/>
      </c>
      <c r="G99" s="21">
        <f>IF(ISBLANK(input_8!F99),"",input_8!F99)</f>
        <v>-8.0000000000000002E-3</v>
      </c>
      <c r="I99" s="17" t="e">
        <f t="shared" si="6"/>
        <v>#VALUE!</v>
      </c>
      <c r="J99" s="17">
        <f t="shared" si="7"/>
        <v>915</v>
      </c>
      <c r="L99" s="17">
        <f t="shared" si="8"/>
        <v>915</v>
      </c>
    </row>
    <row r="100" spans="3:12">
      <c r="C100">
        <f t="shared" si="9"/>
        <v>9</v>
      </c>
      <c r="D100">
        <f t="shared" si="5"/>
        <v>2019</v>
      </c>
      <c r="E100" s="17" t="str">
        <f>IF(input_1!E101="","",input_1!E101)</f>
        <v/>
      </c>
      <c r="F100" t="str">
        <f>IF(ISBLANK(input_8!E100),"",input_8!E100)</f>
        <v/>
      </c>
      <c r="G100" s="21">
        <f>IF(ISBLANK(input_8!F100),"",input_8!F100)</f>
        <v>-8.0000000000000002E-3</v>
      </c>
      <c r="I100" s="17" t="e">
        <f t="shared" si="6"/>
        <v>#VALUE!</v>
      </c>
      <c r="J100" s="17">
        <f t="shared" si="7"/>
        <v>908</v>
      </c>
      <c r="L100" s="17">
        <f t="shared" si="8"/>
        <v>908</v>
      </c>
    </row>
    <row r="101" spans="3:12">
      <c r="C101">
        <f t="shared" si="9"/>
        <v>10</v>
      </c>
      <c r="D101">
        <f t="shared" si="5"/>
        <v>2019</v>
      </c>
      <c r="E101" s="17" t="str">
        <f>IF(input_1!E102="","",input_1!E102)</f>
        <v/>
      </c>
      <c r="F101" t="str">
        <f>IF(ISBLANK(input_8!E101),"",input_8!E101)</f>
        <v/>
      </c>
      <c r="G101" s="21">
        <f>IF(ISBLANK(input_8!F101),"",input_8!F101)</f>
        <v>-8.0000000000000002E-3</v>
      </c>
      <c r="I101" s="17" t="e">
        <f t="shared" si="6"/>
        <v>#VALUE!</v>
      </c>
      <c r="J101" s="17">
        <f t="shared" si="7"/>
        <v>901</v>
      </c>
      <c r="L101" s="17">
        <f t="shared" si="8"/>
        <v>901</v>
      </c>
    </row>
    <row r="102" spans="3:12">
      <c r="C102">
        <f t="shared" si="9"/>
        <v>11</v>
      </c>
      <c r="D102">
        <f t="shared" si="5"/>
        <v>2019</v>
      </c>
      <c r="E102" s="17" t="str">
        <f>IF(input_1!E103="","",input_1!E103)</f>
        <v/>
      </c>
      <c r="F102" t="str">
        <f>IF(ISBLANK(input_8!E102),"",input_8!E102)</f>
        <v/>
      </c>
      <c r="G102" s="21">
        <f>IF(ISBLANK(input_8!F102),"",input_8!F102)</f>
        <v>-8.0000000000000002E-3</v>
      </c>
      <c r="I102" s="17" t="e">
        <f t="shared" si="6"/>
        <v>#VALUE!</v>
      </c>
      <c r="J102" s="17">
        <f t="shared" si="7"/>
        <v>894</v>
      </c>
      <c r="L102" s="17">
        <f t="shared" si="8"/>
        <v>894</v>
      </c>
    </row>
    <row r="103" spans="3:12">
      <c r="C103">
        <f t="shared" si="9"/>
        <v>12</v>
      </c>
      <c r="D103">
        <f t="shared" si="5"/>
        <v>2019</v>
      </c>
      <c r="E103" s="17" t="str">
        <f>IF(input_1!E104="","",input_1!E104)</f>
        <v/>
      </c>
      <c r="F103" t="str">
        <f>IF(ISBLANK(input_8!E103),"",input_8!E103)</f>
        <v/>
      </c>
      <c r="G103" s="21">
        <f>IF(ISBLANK(input_8!F103),"",input_8!F103)</f>
        <v>-8.0000000000000002E-3</v>
      </c>
      <c r="I103" s="17" t="e">
        <f t="shared" si="6"/>
        <v>#VALUE!</v>
      </c>
      <c r="J103" s="17">
        <f t="shared" si="7"/>
        <v>887</v>
      </c>
      <c r="L103" s="17">
        <f t="shared" si="8"/>
        <v>887</v>
      </c>
    </row>
    <row r="104" spans="3:12">
      <c r="C104">
        <f t="shared" si="9"/>
        <v>1</v>
      </c>
      <c r="D104">
        <f t="shared" si="5"/>
        <v>2020</v>
      </c>
      <c r="E104" s="17" t="str">
        <f>IF(input_1!E105="","",input_1!E105)</f>
        <v/>
      </c>
      <c r="F104" t="str">
        <f>IF(ISBLANK(input_8!E104),"",input_8!E104)</f>
        <v/>
      </c>
      <c r="G104" s="21">
        <f>IF(ISBLANK(input_8!F104),"",input_8!F104)</f>
        <v>-8.0000000000000002E-3</v>
      </c>
      <c r="I104" s="17" t="e">
        <f t="shared" si="6"/>
        <v>#VALUE!</v>
      </c>
      <c r="J104" s="17">
        <f t="shared" si="7"/>
        <v>880</v>
      </c>
      <c r="L104" s="17">
        <f t="shared" si="8"/>
        <v>880</v>
      </c>
    </row>
    <row r="105" spans="3:12">
      <c r="C105">
        <f t="shared" si="9"/>
        <v>2</v>
      </c>
      <c r="D105">
        <f t="shared" si="5"/>
        <v>2020</v>
      </c>
      <c r="E105" s="17" t="str">
        <f>IF(input_1!E106="","",input_1!E106)</f>
        <v/>
      </c>
      <c r="F105" t="str">
        <f>IF(ISBLANK(input_8!E105),"",input_8!E105)</f>
        <v/>
      </c>
      <c r="G105" s="21">
        <f>IF(ISBLANK(input_8!F105),"",input_8!F105)</f>
        <v>-8.0000000000000002E-3</v>
      </c>
      <c r="I105" s="17" t="e">
        <f t="shared" si="6"/>
        <v>#VALUE!</v>
      </c>
      <c r="J105" s="17">
        <f t="shared" si="7"/>
        <v>873</v>
      </c>
      <c r="L105" s="17">
        <f t="shared" si="8"/>
        <v>873</v>
      </c>
    </row>
    <row r="106" spans="3:12">
      <c r="C106">
        <f t="shared" si="9"/>
        <v>3</v>
      </c>
      <c r="D106">
        <f t="shared" si="5"/>
        <v>2020</v>
      </c>
      <c r="E106" s="17" t="str">
        <f>IF(input_1!E107="","",input_1!E107)</f>
        <v/>
      </c>
      <c r="F106" t="str">
        <f>IF(ISBLANK(input_8!E106),"",input_8!E106)</f>
        <v/>
      </c>
      <c r="G106" s="21">
        <f>IF(ISBLANK(input_8!F106),"",input_8!F106)</f>
        <v>-8.0000000000000002E-3</v>
      </c>
      <c r="I106" s="17" t="e">
        <f t="shared" si="6"/>
        <v>#VALUE!</v>
      </c>
      <c r="J106" s="17">
        <f t="shared" si="7"/>
        <v>866</v>
      </c>
      <c r="L106" s="17">
        <f t="shared" si="8"/>
        <v>866</v>
      </c>
    </row>
    <row r="107" spans="3:12">
      <c r="C107">
        <f t="shared" si="9"/>
        <v>4</v>
      </c>
      <c r="D107">
        <f t="shared" si="5"/>
        <v>2020</v>
      </c>
      <c r="E107" s="17" t="str">
        <f>IF(input_1!E108="","",input_1!E108)</f>
        <v/>
      </c>
      <c r="F107" t="str">
        <f>IF(ISBLANK(input_8!E107),"",input_8!E107)</f>
        <v/>
      </c>
      <c r="G107" s="21">
        <f>IF(ISBLANK(input_8!F107),"",input_8!F107)</f>
        <v>-8.0000000000000002E-3</v>
      </c>
      <c r="I107" s="17" t="e">
        <f t="shared" si="6"/>
        <v>#VALUE!</v>
      </c>
      <c r="J107" s="17">
        <f t="shared" si="7"/>
        <v>859</v>
      </c>
      <c r="L107" s="17">
        <f t="shared" si="8"/>
        <v>859</v>
      </c>
    </row>
    <row r="108" spans="3:12">
      <c r="C108">
        <f t="shared" si="9"/>
        <v>5</v>
      </c>
      <c r="D108">
        <f t="shared" si="5"/>
        <v>2020</v>
      </c>
      <c r="E108" s="17" t="str">
        <f>IF(input_1!E109="","",input_1!E109)</f>
        <v/>
      </c>
      <c r="F108" t="str">
        <f>IF(ISBLANK(input_8!E108),"",input_8!E108)</f>
        <v/>
      </c>
      <c r="G108" s="21">
        <f>IF(ISBLANK(input_8!F108),"",input_8!F108)</f>
        <v>-8.0000000000000002E-3</v>
      </c>
      <c r="I108" s="17" t="e">
        <f t="shared" si="6"/>
        <v>#VALUE!</v>
      </c>
      <c r="J108" s="17">
        <f t="shared" si="7"/>
        <v>852</v>
      </c>
      <c r="L108" s="17">
        <f t="shared" si="8"/>
        <v>852</v>
      </c>
    </row>
    <row r="109" spans="3:12">
      <c r="C109">
        <f t="shared" si="9"/>
        <v>6</v>
      </c>
      <c r="D109">
        <f t="shared" si="5"/>
        <v>2020</v>
      </c>
      <c r="E109" s="17" t="str">
        <f>IF(input_1!E110="","",input_1!E110)</f>
        <v/>
      </c>
      <c r="F109" t="str">
        <f>IF(ISBLANK(input_8!E109),"",input_8!E109)</f>
        <v/>
      </c>
      <c r="G109" s="21">
        <f>IF(ISBLANK(input_8!F109),"",input_8!F109)</f>
        <v>-8.0000000000000002E-3</v>
      </c>
      <c r="I109" s="17" t="e">
        <f t="shared" si="6"/>
        <v>#VALUE!</v>
      </c>
      <c r="J109" s="17">
        <f t="shared" si="7"/>
        <v>845</v>
      </c>
      <c r="L109" s="17">
        <f t="shared" si="8"/>
        <v>845</v>
      </c>
    </row>
    <row r="110" spans="3:12">
      <c r="C110">
        <f t="shared" si="9"/>
        <v>7</v>
      </c>
      <c r="D110">
        <f t="shared" si="5"/>
        <v>2020</v>
      </c>
      <c r="E110" s="17" t="str">
        <f>IF(input_1!E111="","",input_1!E111)</f>
        <v/>
      </c>
      <c r="F110" t="str">
        <f>IF(ISBLANK(input_8!E110),"",input_8!E110)</f>
        <v/>
      </c>
      <c r="G110" s="21">
        <f>IF(ISBLANK(input_8!F110),"",input_8!F110)</f>
        <v>-8.0000000000000002E-3</v>
      </c>
      <c r="I110" s="17" t="e">
        <f t="shared" si="6"/>
        <v>#VALUE!</v>
      </c>
      <c r="J110" s="17">
        <f t="shared" si="7"/>
        <v>838</v>
      </c>
      <c r="L110" s="17">
        <f t="shared" si="8"/>
        <v>838</v>
      </c>
    </row>
    <row r="111" spans="3:12">
      <c r="C111">
        <f t="shared" si="9"/>
        <v>8</v>
      </c>
      <c r="D111">
        <f t="shared" si="5"/>
        <v>2020</v>
      </c>
      <c r="E111" s="17" t="str">
        <f>IF(input_1!E112="","",input_1!E112)</f>
        <v/>
      </c>
      <c r="F111" t="str">
        <f>IF(ISBLANK(input_8!E111),"",input_8!E111)</f>
        <v/>
      </c>
      <c r="G111" s="21">
        <f>IF(ISBLANK(input_8!F111),"",input_8!F111)</f>
        <v>-8.0000000000000002E-3</v>
      </c>
      <c r="I111" s="17" t="e">
        <f t="shared" si="6"/>
        <v>#VALUE!</v>
      </c>
      <c r="J111" s="17">
        <f t="shared" si="7"/>
        <v>831</v>
      </c>
      <c r="L111" s="17">
        <f t="shared" si="8"/>
        <v>831</v>
      </c>
    </row>
    <row r="112" spans="3:12">
      <c r="C112">
        <f t="shared" si="9"/>
        <v>9</v>
      </c>
      <c r="D112">
        <f t="shared" si="5"/>
        <v>2020</v>
      </c>
      <c r="E112" s="17" t="str">
        <f>IF(input_1!E113="","",input_1!E113)</f>
        <v/>
      </c>
      <c r="F112" t="str">
        <f>IF(ISBLANK(input_8!E112),"",input_8!E112)</f>
        <v/>
      </c>
      <c r="G112" s="21">
        <f>IF(ISBLANK(input_8!F112),"",input_8!F112)</f>
        <v>-8.0000000000000002E-3</v>
      </c>
      <c r="I112" s="17" t="e">
        <f t="shared" si="6"/>
        <v>#VALUE!</v>
      </c>
      <c r="J112" s="17">
        <f t="shared" si="7"/>
        <v>824</v>
      </c>
      <c r="L112" s="17">
        <f t="shared" si="8"/>
        <v>824</v>
      </c>
    </row>
    <row r="113" spans="3:12">
      <c r="C113">
        <f t="shared" si="9"/>
        <v>10</v>
      </c>
      <c r="D113">
        <f t="shared" si="5"/>
        <v>2020</v>
      </c>
      <c r="E113" s="17" t="str">
        <f>IF(input_1!E114="","",input_1!E114)</f>
        <v/>
      </c>
      <c r="F113" t="str">
        <f>IF(ISBLANK(input_8!E113),"",input_8!E113)</f>
        <v/>
      </c>
      <c r="G113" s="21">
        <f>IF(ISBLANK(input_8!F113),"",input_8!F113)</f>
        <v>-8.0000000000000002E-3</v>
      </c>
      <c r="I113" s="17" t="e">
        <f t="shared" si="6"/>
        <v>#VALUE!</v>
      </c>
      <c r="J113" s="17">
        <f t="shared" si="7"/>
        <v>817</v>
      </c>
      <c r="L113" s="17">
        <f t="shared" si="8"/>
        <v>817</v>
      </c>
    </row>
    <row r="114" spans="3:12">
      <c r="C114">
        <f t="shared" si="9"/>
        <v>11</v>
      </c>
      <c r="D114">
        <f t="shared" si="5"/>
        <v>2020</v>
      </c>
      <c r="E114" s="17" t="str">
        <f>IF(input_1!E115="","",input_1!E115)</f>
        <v/>
      </c>
      <c r="F114" t="str">
        <f>IF(ISBLANK(input_8!E114),"",input_8!E114)</f>
        <v/>
      </c>
      <c r="G114" s="21">
        <f>IF(ISBLANK(input_8!F114),"",input_8!F114)</f>
        <v>-8.0000000000000002E-3</v>
      </c>
      <c r="I114" s="17" t="e">
        <f t="shared" si="6"/>
        <v>#VALUE!</v>
      </c>
      <c r="J114" s="17">
        <f t="shared" si="7"/>
        <v>810</v>
      </c>
      <c r="L114" s="17">
        <f t="shared" si="8"/>
        <v>810</v>
      </c>
    </row>
    <row r="115" spans="3:12">
      <c r="C115">
        <f t="shared" si="9"/>
        <v>12</v>
      </c>
      <c r="D115">
        <f t="shared" si="5"/>
        <v>2020</v>
      </c>
      <c r="E115" s="17" t="str">
        <f>IF(input_1!E116="","",input_1!E116)</f>
        <v/>
      </c>
      <c r="F115" t="str">
        <f>IF(ISBLANK(input_8!E115),"",input_8!E115)</f>
        <v/>
      </c>
      <c r="G115" s="21">
        <f>IF(ISBLANK(input_8!F115),"",input_8!F115)</f>
        <v>-8.0000000000000002E-3</v>
      </c>
      <c r="I115" s="17" t="e">
        <f t="shared" si="6"/>
        <v>#VALUE!</v>
      </c>
      <c r="J115" s="17">
        <f t="shared" si="7"/>
        <v>804</v>
      </c>
      <c r="L115" s="17">
        <f t="shared" si="8"/>
        <v>804</v>
      </c>
    </row>
    <row r="116" spans="3:12">
      <c r="C116">
        <f t="shared" si="9"/>
        <v>1</v>
      </c>
      <c r="D116">
        <f t="shared" si="5"/>
        <v>2021</v>
      </c>
      <c r="E116" s="17" t="str">
        <f>IF(input_1!E117="","",input_1!E117)</f>
        <v/>
      </c>
      <c r="F116" t="str">
        <f>IF(ISBLANK(input_8!E116),"",input_8!E116)</f>
        <v/>
      </c>
      <c r="G116" s="21">
        <f>IF(ISBLANK(input_8!F116),"",input_8!F116)</f>
        <v>-8.0000000000000002E-3</v>
      </c>
      <c r="I116" s="17" t="e">
        <f t="shared" si="6"/>
        <v>#VALUE!</v>
      </c>
      <c r="J116" s="17">
        <f t="shared" si="7"/>
        <v>798</v>
      </c>
      <c r="L116" s="17">
        <f t="shared" si="8"/>
        <v>798</v>
      </c>
    </row>
    <row r="117" spans="3:12">
      <c r="C117">
        <f t="shared" si="9"/>
        <v>2</v>
      </c>
      <c r="D117">
        <f t="shared" si="5"/>
        <v>2021</v>
      </c>
      <c r="E117" s="17" t="str">
        <f>IF(input_1!E118="","",input_1!E118)</f>
        <v/>
      </c>
      <c r="F117" t="str">
        <f>IF(ISBLANK(input_8!E117),"",input_8!E117)</f>
        <v/>
      </c>
      <c r="G117" s="21">
        <f>IF(ISBLANK(input_8!F117),"",input_8!F117)</f>
        <v>-8.0000000000000002E-3</v>
      </c>
      <c r="I117" s="17" t="e">
        <f t="shared" si="6"/>
        <v>#VALUE!</v>
      </c>
      <c r="J117" s="17">
        <f t="shared" si="7"/>
        <v>792</v>
      </c>
      <c r="L117" s="17">
        <f t="shared" si="8"/>
        <v>792</v>
      </c>
    </row>
    <row r="118" spans="3:12">
      <c r="C118">
        <f t="shared" si="9"/>
        <v>3</v>
      </c>
      <c r="D118">
        <f t="shared" si="5"/>
        <v>2021</v>
      </c>
      <c r="E118" s="17" t="str">
        <f>IF(input_1!E119="","",input_1!E119)</f>
        <v/>
      </c>
      <c r="F118" t="str">
        <f>IF(ISBLANK(input_8!E118),"",input_8!E118)</f>
        <v/>
      </c>
      <c r="G118" s="21">
        <f>IF(ISBLANK(input_8!F118),"",input_8!F118)</f>
        <v>-8.0000000000000002E-3</v>
      </c>
      <c r="I118" s="17" t="e">
        <f t="shared" si="6"/>
        <v>#VALUE!</v>
      </c>
      <c r="J118" s="17">
        <f t="shared" si="7"/>
        <v>786</v>
      </c>
      <c r="L118" s="17">
        <f t="shared" si="8"/>
        <v>786</v>
      </c>
    </row>
    <row r="119" spans="3:12">
      <c r="C119">
        <f t="shared" si="9"/>
        <v>4</v>
      </c>
      <c r="D119">
        <f t="shared" si="5"/>
        <v>2021</v>
      </c>
      <c r="E119" s="17" t="str">
        <f>IF(input_1!E120="","",input_1!E120)</f>
        <v/>
      </c>
      <c r="F119" t="str">
        <f>IF(ISBLANK(input_8!E119),"",input_8!E119)</f>
        <v/>
      </c>
      <c r="G119" s="21">
        <f>IF(ISBLANK(input_8!F119),"",input_8!F119)</f>
        <v>-8.0000000000000002E-3</v>
      </c>
      <c r="I119" s="17" t="e">
        <f t="shared" si="6"/>
        <v>#VALUE!</v>
      </c>
      <c r="J119" s="17">
        <f t="shared" si="7"/>
        <v>780</v>
      </c>
      <c r="L119" s="17">
        <f t="shared" si="8"/>
        <v>780</v>
      </c>
    </row>
    <row r="120" spans="3:12">
      <c r="C120">
        <f t="shared" si="9"/>
        <v>5</v>
      </c>
      <c r="D120">
        <f t="shared" si="5"/>
        <v>2021</v>
      </c>
      <c r="E120" s="17" t="str">
        <f>IF(input_1!E121="","",input_1!E121)</f>
        <v/>
      </c>
      <c r="F120" t="str">
        <f>IF(ISBLANK(input_8!E120),"",input_8!E120)</f>
        <v/>
      </c>
      <c r="G120" s="21">
        <f>IF(ISBLANK(input_8!F120),"",input_8!F120)</f>
        <v>-8.0000000000000002E-3</v>
      </c>
      <c r="I120" s="17" t="e">
        <f t="shared" si="6"/>
        <v>#VALUE!</v>
      </c>
      <c r="J120" s="17">
        <f t="shared" si="7"/>
        <v>774</v>
      </c>
      <c r="L120" s="17">
        <f t="shared" si="8"/>
        <v>774</v>
      </c>
    </row>
    <row r="121" spans="3:12">
      <c r="C121">
        <f t="shared" si="9"/>
        <v>6</v>
      </c>
      <c r="D121">
        <f t="shared" si="5"/>
        <v>2021</v>
      </c>
      <c r="E121" s="17" t="str">
        <f>IF(input_1!E122="","",input_1!E122)</f>
        <v/>
      </c>
      <c r="F121" t="str">
        <f>IF(ISBLANK(input_8!E121),"",input_8!E121)</f>
        <v/>
      </c>
      <c r="G121" s="21">
        <f>IF(ISBLANK(input_8!F121),"",input_8!F121)</f>
        <v>-8.0000000000000002E-3</v>
      </c>
      <c r="I121" s="17" t="e">
        <f t="shared" si="6"/>
        <v>#VALUE!</v>
      </c>
      <c r="J121" s="17">
        <f t="shared" si="7"/>
        <v>768</v>
      </c>
      <c r="L121" s="17">
        <f t="shared" si="8"/>
        <v>768</v>
      </c>
    </row>
    <row r="122" spans="3:12">
      <c r="C122">
        <f t="shared" si="9"/>
        <v>7</v>
      </c>
      <c r="D122">
        <f t="shared" si="5"/>
        <v>2021</v>
      </c>
      <c r="E122" s="17" t="str">
        <f>IF(input_1!E123="","",input_1!E123)</f>
        <v/>
      </c>
      <c r="F122" t="str">
        <f>IF(ISBLANK(input_8!E122),"",input_8!E122)</f>
        <v/>
      </c>
      <c r="G122" s="21">
        <f>IF(ISBLANK(input_8!F122),"",input_8!F122)</f>
        <v>-8.0000000000000002E-3</v>
      </c>
      <c r="I122" s="17" t="e">
        <f t="shared" si="6"/>
        <v>#VALUE!</v>
      </c>
      <c r="J122" s="17">
        <f t="shared" si="7"/>
        <v>762</v>
      </c>
      <c r="L122" s="17">
        <f t="shared" si="8"/>
        <v>762</v>
      </c>
    </row>
    <row r="123" spans="3:12">
      <c r="C123">
        <f t="shared" si="9"/>
        <v>8</v>
      </c>
      <c r="D123">
        <f t="shared" si="5"/>
        <v>2021</v>
      </c>
      <c r="E123" s="17" t="str">
        <f>IF(input_1!E124="","",input_1!E124)</f>
        <v/>
      </c>
      <c r="F123" t="str">
        <f>IF(ISBLANK(input_8!E123),"",input_8!E123)</f>
        <v/>
      </c>
      <c r="G123" s="21">
        <f>IF(ISBLANK(input_8!F123),"",input_8!F123)</f>
        <v>-8.0000000000000002E-3</v>
      </c>
      <c r="I123" s="17" t="e">
        <f t="shared" si="6"/>
        <v>#VALUE!</v>
      </c>
      <c r="J123" s="17">
        <f t="shared" si="7"/>
        <v>756</v>
      </c>
      <c r="L123" s="17">
        <f t="shared" si="8"/>
        <v>756</v>
      </c>
    </row>
    <row r="124" spans="3:12">
      <c r="C124">
        <f t="shared" si="9"/>
        <v>9</v>
      </c>
      <c r="D124">
        <f t="shared" si="5"/>
        <v>2021</v>
      </c>
      <c r="E124" s="17" t="str">
        <f>IF(input_1!E125="","",input_1!E125)</f>
        <v/>
      </c>
      <c r="F124" t="str">
        <f>IF(ISBLANK(input_8!E124),"",input_8!E124)</f>
        <v/>
      </c>
      <c r="G124" s="21">
        <f>IF(ISBLANK(input_8!F124),"",input_8!F124)</f>
        <v>-8.0000000000000002E-3</v>
      </c>
      <c r="I124" s="17" t="e">
        <f t="shared" si="6"/>
        <v>#VALUE!</v>
      </c>
      <c r="J124" s="17">
        <f t="shared" si="7"/>
        <v>750</v>
      </c>
      <c r="L124" s="17">
        <f t="shared" si="8"/>
        <v>750</v>
      </c>
    </row>
    <row r="125" spans="3:12">
      <c r="C125">
        <f t="shared" si="9"/>
        <v>10</v>
      </c>
      <c r="D125">
        <f t="shared" si="5"/>
        <v>2021</v>
      </c>
      <c r="E125" s="17" t="str">
        <f>IF(input_1!E126="","",input_1!E126)</f>
        <v/>
      </c>
      <c r="F125" t="str">
        <f>IF(ISBLANK(input_8!E125),"",input_8!E125)</f>
        <v/>
      </c>
      <c r="G125" s="21">
        <f>IF(ISBLANK(input_8!F125),"",input_8!F125)</f>
        <v>-8.0000000000000002E-3</v>
      </c>
      <c r="I125" s="17" t="e">
        <f t="shared" si="6"/>
        <v>#VALUE!</v>
      </c>
      <c r="J125" s="17">
        <f t="shared" si="7"/>
        <v>744</v>
      </c>
      <c r="L125" s="17">
        <f t="shared" si="8"/>
        <v>744</v>
      </c>
    </row>
    <row r="126" spans="3:12">
      <c r="C126">
        <f t="shared" si="9"/>
        <v>11</v>
      </c>
      <c r="D126">
        <f t="shared" si="5"/>
        <v>2021</v>
      </c>
      <c r="E126" s="17" t="str">
        <f>IF(input_1!E127="","",input_1!E127)</f>
        <v/>
      </c>
      <c r="F126" t="str">
        <f>IF(ISBLANK(input_8!E126),"",input_8!E126)</f>
        <v/>
      </c>
      <c r="G126" s="21">
        <f>IF(ISBLANK(input_8!F126),"",input_8!F126)</f>
        <v>-8.0000000000000002E-3</v>
      </c>
      <c r="I126" s="17" t="e">
        <f t="shared" si="6"/>
        <v>#VALUE!</v>
      </c>
      <c r="J126" s="17">
        <f t="shared" si="7"/>
        <v>738</v>
      </c>
      <c r="L126" s="17">
        <f t="shared" si="8"/>
        <v>738</v>
      </c>
    </row>
    <row r="127" spans="3:12">
      <c r="C127">
        <f t="shared" si="9"/>
        <v>12</v>
      </c>
      <c r="D127">
        <f t="shared" si="5"/>
        <v>2021</v>
      </c>
      <c r="E127" s="17" t="str">
        <f>IF(input_1!E128="","",input_1!E128)</f>
        <v/>
      </c>
      <c r="F127" t="str">
        <f>IF(ISBLANK(input_8!E127),"",input_8!E127)</f>
        <v/>
      </c>
      <c r="G127" s="21">
        <f>IF(ISBLANK(input_8!F127),"",input_8!F127)</f>
        <v>-8.0000000000000002E-3</v>
      </c>
      <c r="I127" s="17" t="e">
        <f t="shared" si="6"/>
        <v>#VALUE!</v>
      </c>
      <c r="J127" s="17">
        <f t="shared" si="7"/>
        <v>732</v>
      </c>
      <c r="L127" s="17">
        <f t="shared" si="8"/>
        <v>732</v>
      </c>
    </row>
    <row r="128" spans="3:12">
      <c r="C128">
        <f t="shared" si="9"/>
        <v>1</v>
      </c>
      <c r="D128">
        <f t="shared" si="5"/>
        <v>2022</v>
      </c>
      <c r="E128" s="17" t="str">
        <f>IF(input_1!E129="","",input_1!E129)</f>
        <v/>
      </c>
      <c r="F128" t="str">
        <f>IF(ISBLANK(input_8!E128),"",input_8!E128)</f>
        <v/>
      </c>
      <c r="G128" s="21">
        <f>IF(ISBLANK(input_8!F128),"",input_8!F128)</f>
        <v>-8.0000000000000002E-3</v>
      </c>
      <c r="I128" s="17" t="e">
        <f t="shared" si="6"/>
        <v>#VALUE!</v>
      </c>
      <c r="J128" s="17">
        <f t="shared" si="7"/>
        <v>726</v>
      </c>
      <c r="L128" s="17">
        <f t="shared" si="8"/>
        <v>726</v>
      </c>
    </row>
    <row r="129" spans="3:12">
      <c r="C129">
        <f t="shared" si="9"/>
        <v>2</v>
      </c>
      <c r="D129">
        <f t="shared" si="5"/>
        <v>2022</v>
      </c>
      <c r="E129" s="17" t="str">
        <f>IF(input_1!E130="","",input_1!E130)</f>
        <v/>
      </c>
      <c r="F129" t="str">
        <f>IF(ISBLANK(input_8!E129),"",input_8!E129)</f>
        <v/>
      </c>
      <c r="G129" s="21">
        <f>IF(ISBLANK(input_8!F129),"",input_8!F129)</f>
        <v>-8.0000000000000002E-3</v>
      </c>
      <c r="I129" s="17" t="e">
        <f t="shared" si="6"/>
        <v>#VALUE!</v>
      </c>
      <c r="J129" s="17">
        <f t="shared" si="7"/>
        <v>720</v>
      </c>
      <c r="L129" s="17">
        <f t="shared" si="8"/>
        <v>720</v>
      </c>
    </row>
    <row r="130" spans="3:12">
      <c r="C130">
        <f t="shared" si="9"/>
        <v>3</v>
      </c>
      <c r="D130">
        <f t="shared" si="5"/>
        <v>2022</v>
      </c>
      <c r="E130" s="17" t="str">
        <f>IF(input_1!E131="","",input_1!E131)</f>
        <v/>
      </c>
      <c r="F130" t="str">
        <f>IF(ISBLANK(input_8!E130),"",input_8!E130)</f>
        <v/>
      </c>
      <c r="G130" s="21">
        <f>IF(ISBLANK(input_8!F130),"",input_8!F130)</f>
        <v>-8.0000000000000002E-3</v>
      </c>
      <c r="I130" s="17" t="e">
        <f t="shared" si="6"/>
        <v>#VALUE!</v>
      </c>
      <c r="J130" s="17">
        <f t="shared" si="7"/>
        <v>714</v>
      </c>
      <c r="L130" s="17">
        <f t="shared" si="8"/>
        <v>714</v>
      </c>
    </row>
    <row r="131" spans="3:12">
      <c r="C131">
        <f t="shared" si="9"/>
        <v>4</v>
      </c>
      <c r="D131">
        <f t="shared" si="5"/>
        <v>2022</v>
      </c>
      <c r="E131" s="17" t="str">
        <f>IF(input_1!E132="","",input_1!E132)</f>
        <v/>
      </c>
      <c r="F131" t="str">
        <f>IF(ISBLANK(input_8!E131),"",input_8!E131)</f>
        <v/>
      </c>
      <c r="G131" s="21">
        <f>IF(ISBLANK(input_8!F131),"",input_8!F131)</f>
        <v>-8.0000000000000002E-3</v>
      </c>
      <c r="I131" s="17" t="e">
        <f t="shared" si="6"/>
        <v>#VALUE!</v>
      </c>
      <c r="J131" s="17">
        <f t="shared" si="7"/>
        <v>708</v>
      </c>
      <c r="L131" s="17">
        <f t="shared" si="8"/>
        <v>708</v>
      </c>
    </row>
    <row r="132" spans="3:12">
      <c r="C132">
        <f t="shared" si="9"/>
        <v>5</v>
      </c>
      <c r="D132">
        <f t="shared" si="5"/>
        <v>2022</v>
      </c>
      <c r="E132" s="17" t="str">
        <f>IF(input_1!E133="","",input_1!E133)</f>
        <v/>
      </c>
      <c r="F132" t="str">
        <f>IF(ISBLANK(input_8!E132),"",input_8!E132)</f>
        <v/>
      </c>
      <c r="G132" s="21">
        <f>IF(ISBLANK(input_8!F132),"",input_8!F132)</f>
        <v>-8.0000000000000002E-3</v>
      </c>
      <c r="I132" s="17" t="e">
        <f t="shared" si="6"/>
        <v>#VALUE!</v>
      </c>
      <c r="J132" s="17">
        <f t="shared" si="7"/>
        <v>702</v>
      </c>
      <c r="L132" s="17">
        <f t="shared" si="8"/>
        <v>702</v>
      </c>
    </row>
    <row r="133" spans="3:12">
      <c r="C133">
        <f t="shared" si="9"/>
        <v>6</v>
      </c>
      <c r="D133">
        <f t="shared" si="5"/>
        <v>2022</v>
      </c>
      <c r="E133" s="17" t="str">
        <f>IF(input_1!E134="","",input_1!E134)</f>
        <v/>
      </c>
      <c r="F133" t="str">
        <f>IF(ISBLANK(input_8!E133),"",input_8!E133)</f>
        <v/>
      </c>
      <c r="G133" s="21">
        <f>IF(ISBLANK(input_8!F133),"",input_8!F133)</f>
        <v>-8.0000000000000002E-3</v>
      </c>
      <c r="I133" s="17" t="e">
        <f t="shared" si="6"/>
        <v>#VALUE!</v>
      </c>
      <c r="J133" s="17">
        <f t="shared" si="7"/>
        <v>696</v>
      </c>
      <c r="L133" s="17">
        <f t="shared" si="8"/>
        <v>696</v>
      </c>
    </row>
    <row r="134" spans="3:12">
      <c r="C134">
        <f t="shared" si="9"/>
        <v>7</v>
      </c>
      <c r="D134">
        <f t="shared" si="5"/>
        <v>2022</v>
      </c>
      <c r="E134" s="17" t="str">
        <f>IF(input_1!E135="","",input_1!E135)</f>
        <v/>
      </c>
      <c r="F134" t="str">
        <f>IF(ISBLANK(input_8!E134),"",input_8!E134)</f>
        <v/>
      </c>
      <c r="G134" s="21">
        <f>IF(ISBLANK(input_8!F134),"",input_8!F134)</f>
        <v>-8.0000000000000002E-3</v>
      </c>
      <c r="I134" s="17" t="e">
        <f t="shared" si="6"/>
        <v>#VALUE!</v>
      </c>
      <c r="J134" s="17">
        <f t="shared" si="7"/>
        <v>690</v>
      </c>
      <c r="L134" s="17">
        <f t="shared" si="8"/>
        <v>690</v>
      </c>
    </row>
    <row r="135" spans="3:12">
      <c r="C135">
        <f t="shared" si="9"/>
        <v>8</v>
      </c>
      <c r="D135">
        <f t="shared" si="5"/>
        <v>2022</v>
      </c>
      <c r="E135" s="17" t="str">
        <f>IF(input_1!E136="","",input_1!E136)</f>
        <v/>
      </c>
      <c r="F135" t="str">
        <f>IF(ISBLANK(input_8!E135),"",input_8!E135)</f>
        <v/>
      </c>
      <c r="G135" s="21">
        <f>IF(ISBLANK(input_8!F135),"",input_8!F135)</f>
        <v>-8.0000000000000002E-3</v>
      </c>
      <c r="I135" s="17" t="e">
        <f t="shared" si="6"/>
        <v>#VALUE!</v>
      </c>
      <c r="J135" s="17">
        <f t="shared" si="7"/>
        <v>684</v>
      </c>
      <c r="L135" s="17">
        <f t="shared" si="8"/>
        <v>684</v>
      </c>
    </row>
    <row r="136" spans="3:12">
      <c r="C136">
        <f t="shared" si="9"/>
        <v>9</v>
      </c>
      <c r="D136">
        <f t="shared" si="5"/>
        <v>2022</v>
      </c>
      <c r="E136" s="17" t="str">
        <f>IF(input_1!E137="","",input_1!E137)</f>
        <v/>
      </c>
      <c r="F136" t="str">
        <f>IF(ISBLANK(input_8!E136),"",input_8!E136)</f>
        <v/>
      </c>
      <c r="G136" s="21">
        <f>IF(ISBLANK(input_8!F136),"",input_8!F136)</f>
        <v>-8.0000000000000002E-3</v>
      </c>
      <c r="I136" s="17" t="e">
        <f t="shared" si="6"/>
        <v>#VALUE!</v>
      </c>
      <c r="J136" s="17">
        <f t="shared" si="7"/>
        <v>679</v>
      </c>
      <c r="L136" s="17">
        <f t="shared" si="8"/>
        <v>679</v>
      </c>
    </row>
    <row r="137" spans="3:12">
      <c r="C137">
        <f t="shared" si="9"/>
        <v>10</v>
      </c>
      <c r="D137">
        <f t="shared" ref="D137:D200" si="10">IF(C137=1,D136+1,D136)</f>
        <v>2022</v>
      </c>
      <c r="E137" s="17" t="str">
        <f>IF(input_1!E138="","",input_1!E138)</f>
        <v/>
      </c>
      <c r="F137" t="str">
        <f>IF(ISBLANK(input_8!E137),"",input_8!E137)</f>
        <v/>
      </c>
      <c r="G137" s="21">
        <f>IF(ISBLANK(input_8!F137),"",input_8!F137)</f>
        <v>-8.0000000000000002E-3</v>
      </c>
      <c r="I137" s="17" t="e">
        <f t="shared" ref="I137:I200" si="11">IF(E137&lt;&gt;"",E137,IF(E136&lt;&gt;"",E136+F137,I136+F137))</f>
        <v>#VALUE!</v>
      </c>
      <c r="J137" s="17">
        <f t="shared" ref="J137:J200" si="12">IF(E137&lt;&gt;"",E137,IF(E136&lt;&gt;"",ROUND(E136*(1+G137),0),ROUND(J136*(1+G137),0)))</f>
        <v>674</v>
      </c>
      <c r="L137" s="17">
        <f t="shared" ref="L137:L200" si="13">IF(E137&lt;&gt;"",E137,IF(F137&lt;&gt;"",I137,J137))</f>
        <v>674</v>
      </c>
    </row>
    <row r="138" spans="3:12">
      <c r="C138">
        <f t="shared" ref="C138:C201" si="14">IF(C137=12,1,C137+1)</f>
        <v>11</v>
      </c>
      <c r="D138">
        <f t="shared" si="10"/>
        <v>2022</v>
      </c>
      <c r="E138" s="17" t="str">
        <f>IF(input_1!E139="","",input_1!E139)</f>
        <v/>
      </c>
      <c r="F138" t="str">
        <f>IF(ISBLANK(input_8!E138),"",input_8!E138)</f>
        <v/>
      </c>
      <c r="G138" s="21">
        <f>IF(ISBLANK(input_8!F138),"",input_8!F138)</f>
        <v>-8.0000000000000002E-3</v>
      </c>
      <c r="I138" s="17" t="e">
        <f t="shared" si="11"/>
        <v>#VALUE!</v>
      </c>
      <c r="J138" s="17">
        <f t="shared" si="12"/>
        <v>669</v>
      </c>
      <c r="L138" s="17">
        <f t="shared" si="13"/>
        <v>669</v>
      </c>
    </row>
    <row r="139" spans="3:12">
      <c r="C139">
        <f t="shared" si="14"/>
        <v>12</v>
      </c>
      <c r="D139">
        <f t="shared" si="10"/>
        <v>2022</v>
      </c>
      <c r="E139" s="17" t="str">
        <f>IF(input_1!E140="","",input_1!E140)</f>
        <v/>
      </c>
      <c r="F139" t="str">
        <f>IF(ISBLANK(input_8!E139),"",input_8!E139)</f>
        <v/>
      </c>
      <c r="G139" s="21">
        <f>IF(ISBLANK(input_8!F139),"",input_8!F139)</f>
        <v>-8.0000000000000002E-3</v>
      </c>
      <c r="I139" s="17" t="e">
        <f t="shared" si="11"/>
        <v>#VALUE!</v>
      </c>
      <c r="J139" s="17">
        <f t="shared" si="12"/>
        <v>664</v>
      </c>
      <c r="L139" s="17">
        <f t="shared" si="13"/>
        <v>664</v>
      </c>
    </row>
    <row r="140" spans="3:12">
      <c r="C140">
        <f t="shared" si="14"/>
        <v>1</v>
      </c>
      <c r="D140">
        <f t="shared" si="10"/>
        <v>2023</v>
      </c>
      <c r="E140" s="17" t="str">
        <f>IF(input_1!E141="","",input_1!E141)</f>
        <v/>
      </c>
      <c r="F140" t="str">
        <f>IF(ISBLANK(input_8!E140),"",input_8!E140)</f>
        <v/>
      </c>
      <c r="G140" s="21">
        <f>IF(ISBLANK(input_8!F140),"",input_8!F140)</f>
        <v>-8.0000000000000002E-3</v>
      </c>
      <c r="I140" s="17" t="e">
        <f t="shared" si="11"/>
        <v>#VALUE!</v>
      </c>
      <c r="J140" s="17">
        <f t="shared" si="12"/>
        <v>659</v>
      </c>
      <c r="L140" s="17">
        <f t="shared" si="13"/>
        <v>659</v>
      </c>
    </row>
    <row r="141" spans="3:12">
      <c r="C141">
        <f t="shared" si="14"/>
        <v>2</v>
      </c>
      <c r="D141">
        <f t="shared" si="10"/>
        <v>2023</v>
      </c>
      <c r="E141" s="17" t="str">
        <f>IF(input_1!E142="","",input_1!E142)</f>
        <v/>
      </c>
      <c r="F141" t="str">
        <f>IF(ISBLANK(input_8!E141),"",input_8!E141)</f>
        <v/>
      </c>
      <c r="G141" s="21">
        <f>IF(ISBLANK(input_8!F141),"",input_8!F141)</f>
        <v>-8.0000000000000002E-3</v>
      </c>
      <c r="I141" s="17" t="e">
        <f t="shared" si="11"/>
        <v>#VALUE!</v>
      </c>
      <c r="J141" s="17">
        <f t="shared" si="12"/>
        <v>654</v>
      </c>
      <c r="L141" s="17">
        <f t="shared" si="13"/>
        <v>654</v>
      </c>
    </row>
    <row r="142" spans="3:12">
      <c r="C142">
        <f t="shared" si="14"/>
        <v>3</v>
      </c>
      <c r="D142">
        <f t="shared" si="10"/>
        <v>2023</v>
      </c>
      <c r="E142" s="17" t="str">
        <f>IF(input_1!E143="","",input_1!E143)</f>
        <v/>
      </c>
      <c r="F142" t="str">
        <f>IF(ISBLANK(input_8!E142),"",input_8!E142)</f>
        <v/>
      </c>
      <c r="G142" s="21">
        <f>IF(ISBLANK(input_8!F142),"",input_8!F142)</f>
        <v>-8.0000000000000002E-3</v>
      </c>
      <c r="I142" s="17" t="e">
        <f t="shared" si="11"/>
        <v>#VALUE!</v>
      </c>
      <c r="J142" s="17">
        <f t="shared" si="12"/>
        <v>649</v>
      </c>
      <c r="L142" s="17">
        <f t="shared" si="13"/>
        <v>649</v>
      </c>
    </row>
    <row r="143" spans="3:12">
      <c r="C143">
        <f t="shared" si="14"/>
        <v>4</v>
      </c>
      <c r="D143">
        <f t="shared" si="10"/>
        <v>2023</v>
      </c>
      <c r="E143" s="17" t="str">
        <f>IF(input_1!E144="","",input_1!E144)</f>
        <v/>
      </c>
      <c r="F143" t="str">
        <f>IF(ISBLANK(input_8!E143),"",input_8!E143)</f>
        <v/>
      </c>
      <c r="G143" s="21">
        <f>IF(ISBLANK(input_8!F143),"",input_8!F143)</f>
        <v>-8.0000000000000002E-3</v>
      </c>
      <c r="I143" s="17" t="e">
        <f t="shared" si="11"/>
        <v>#VALUE!</v>
      </c>
      <c r="J143" s="17">
        <f t="shared" si="12"/>
        <v>644</v>
      </c>
      <c r="L143" s="17">
        <f t="shared" si="13"/>
        <v>644</v>
      </c>
    </row>
    <row r="144" spans="3:12">
      <c r="C144">
        <f t="shared" si="14"/>
        <v>5</v>
      </c>
      <c r="D144">
        <f t="shared" si="10"/>
        <v>2023</v>
      </c>
      <c r="E144" s="17" t="str">
        <f>IF(input_1!E145="","",input_1!E145)</f>
        <v/>
      </c>
      <c r="F144" t="str">
        <f>IF(ISBLANK(input_8!E144),"",input_8!E144)</f>
        <v/>
      </c>
      <c r="G144" s="21">
        <f>IF(ISBLANK(input_8!F144),"",input_8!F144)</f>
        <v>-8.0000000000000002E-3</v>
      </c>
      <c r="I144" s="17" t="e">
        <f t="shared" si="11"/>
        <v>#VALUE!</v>
      </c>
      <c r="J144" s="17">
        <f t="shared" si="12"/>
        <v>639</v>
      </c>
      <c r="L144" s="17">
        <f t="shared" si="13"/>
        <v>639</v>
      </c>
    </row>
    <row r="145" spans="3:12">
      <c r="C145">
        <f t="shared" si="14"/>
        <v>6</v>
      </c>
      <c r="D145">
        <f t="shared" si="10"/>
        <v>2023</v>
      </c>
      <c r="E145" s="17" t="str">
        <f>IF(input_1!E146="","",input_1!E146)</f>
        <v/>
      </c>
      <c r="F145" t="str">
        <f>IF(ISBLANK(input_8!E145),"",input_8!E145)</f>
        <v/>
      </c>
      <c r="G145" s="21">
        <f>IF(ISBLANK(input_8!F145),"",input_8!F145)</f>
        <v>-8.0000000000000002E-3</v>
      </c>
      <c r="I145" s="17" t="e">
        <f t="shared" si="11"/>
        <v>#VALUE!</v>
      </c>
      <c r="J145" s="17">
        <f t="shared" si="12"/>
        <v>634</v>
      </c>
      <c r="L145" s="17">
        <f t="shared" si="13"/>
        <v>634</v>
      </c>
    </row>
    <row r="146" spans="3:12">
      <c r="C146">
        <f t="shared" si="14"/>
        <v>7</v>
      </c>
      <c r="D146">
        <f t="shared" si="10"/>
        <v>2023</v>
      </c>
      <c r="E146" s="17" t="str">
        <f>IF(input_1!E147="","",input_1!E147)</f>
        <v/>
      </c>
      <c r="F146" t="str">
        <f>IF(ISBLANK(input_8!E146),"",input_8!E146)</f>
        <v/>
      </c>
      <c r="G146" s="21">
        <f>IF(ISBLANK(input_8!F146),"",input_8!F146)</f>
        <v>-8.0000000000000002E-3</v>
      </c>
      <c r="I146" s="17" t="e">
        <f t="shared" si="11"/>
        <v>#VALUE!</v>
      </c>
      <c r="J146" s="17">
        <f t="shared" si="12"/>
        <v>629</v>
      </c>
      <c r="L146" s="17">
        <f t="shared" si="13"/>
        <v>629</v>
      </c>
    </row>
    <row r="147" spans="3:12">
      <c r="C147">
        <f t="shared" si="14"/>
        <v>8</v>
      </c>
      <c r="D147">
        <f t="shared" si="10"/>
        <v>2023</v>
      </c>
      <c r="E147" s="17" t="str">
        <f>IF(input_1!E148="","",input_1!E148)</f>
        <v/>
      </c>
      <c r="F147" t="str">
        <f>IF(ISBLANK(input_8!E147),"",input_8!E147)</f>
        <v/>
      </c>
      <c r="G147" s="21">
        <f>IF(ISBLANK(input_8!F147),"",input_8!F147)</f>
        <v>-8.0000000000000002E-3</v>
      </c>
      <c r="I147" s="17" t="e">
        <f t="shared" si="11"/>
        <v>#VALUE!</v>
      </c>
      <c r="J147" s="17">
        <f t="shared" si="12"/>
        <v>624</v>
      </c>
      <c r="L147" s="17">
        <f t="shared" si="13"/>
        <v>624</v>
      </c>
    </row>
    <row r="148" spans="3:12">
      <c r="C148">
        <f t="shared" si="14"/>
        <v>9</v>
      </c>
      <c r="D148">
        <f t="shared" si="10"/>
        <v>2023</v>
      </c>
      <c r="E148" s="17" t="str">
        <f>IF(input_1!E149="","",input_1!E149)</f>
        <v/>
      </c>
      <c r="F148" t="str">
        <f>IF(ISBLANK(input_8!E148),"",input_8!E148)</f>
        <v/>
      </c>
      <c r="G148" s="21">
        <f>IF(ISBLANK(input_8!F148),"",input_8!F148)</f>
        <v>-8.0000000000000002E-3</v>
      </c>
      <c r="I148" s="17" t="e">
        <f t="shared" si="11"/>
        <v>#VALUE!</v>
      </c>
      <c r="J148" s="17">
        <f t="shared" si="12"/>
        <v>619</v>
      </c>
      <c r="L148" s="17">
        <f t="shared" si="13"/>
        <v>619</v>
      </c>
    </row>
    <row r="149" spans="3:12">
      <c r="C149">
        <f t="shared" si="14"/>
        <v>10</v>
      </c>
      <c r="D149">
        <f t="shared" si="10"/>
        <v>2023</v>
      </c>
      <c r="E149" s="17" t="str">
        <f>IF(input_1!E150="","",input_1!E150)</f>
        <v/>
      </c>
      <c r="F149" t="str">
        <f>IF(ISBLANK(input_8!E149),"",input_8!E149)</f>
        <v/>
      </c>
      <c r="G149" s="21">
        <f>IF(ISBLANK(input_8!F149),"",input_8!F149)</f>
        <v>-8.0000000000000002E-3</v>
      </c>
      <c r="I149" s="17" t="e">
        <f t="shared" si="11"/>
        <v>#VALUE!</v>
      </c>
      <c r="J149" s="17">
        <f t="shared" si="12"/>
        <v>614</v>
      </c>
      <c r="L149" s="17">
        <f t="shared" si="13"/>
        <v>614</v>
      </c>
    </row>
    <row r="150" spans="3:12">
      <c r="C150">
        <f t="shared" si="14"/>
        <v>11</v>
      </c>
      <c r="D150">
        <f t="shared" si="10"/>
        <v>2023</v>
      </c>
      <c r="E150" s="17" t="str">
        <f>IF(input_1!E151="","",input_1!E151)</f>
        <v/>
      </c>
      <c r="F150" t="str">
        <f>IF(ISBLANK(input_8!E150),"",input_8!E150)</f>
        <v/>
      </c>
      <c r="G150" s="21">
        <f>IF(ISBLANK(input_8!F150),"",input_8!F150)</f>
        <v>-8.0000000000000002E-3</v>
      </c>
      <c r="I150" s="17" t="e">
        <f t="shared" si="11"/>
        <v>#VALUE!</v>
      </c>
      <c r="J150" s="17">
        <f t="shared" si="12"/>
        <v>609</v>
      </c>
      <c r="L150" s="17">
        <f t="shared" si="13"/>
        <v>609</v>
      </c>
    </row>
    <row r="151" spans="3:12">
      <c r="C151">
        <f t="shared" si="14"/>
        <v>12</v>
      </c>
      <c r="D151">
        <f t="shared" si="10"/>
        <v>2023</v>
      </c>
      <c r="E151" s="17" t="str">
        <f>IF(input_1!E152="","",input_1!E152)</f>
        <v/>
      </c>
      <c r="F151" t="str">
        <f>IF(ISBLANK(input_8!E151),"",input_8!E151)</f>
        <v/>
      </c>
      <c r="G151" s="21">
        <f>IF(ISBLANK(input_8!F151),"",input_8!F151)</f>
        <v>-8.0000000000000002E-3</v>
      </c>
      <c r="I151" s="17" t="e">
        <f t="shared" si="11"/>
        <v>#VALUE!</v>
      </c>
      <c r="J151" s="17">
        <f t="shared" si="12"/>
        <v>604</v>
      </c>
      <c r="L151" s="17">
        <f t="shared" si="13"/>
        <v>604</v>
      </c>
    </row>
    <row r="152" spans="3:12">
      <c r="C152">
        <f t="shared" si="14"/>
        <v>1</v>
      </c>
      <c r="D152">
        <f t="shared" si="10"/>
        <v>2024</v>
      </c>
      <c r="E152" s="17" t="str">
        <f>IF(input_1!E153="","",input_1!E153)</f>
        <v/>
      </c>
      <c r="F152" t="str">
        <f>IF(ISBLANK(input_8!E152),"",input_8!E152)</f>
        <v/>
      </c>
      <c r="G152" s="21">
        <f>IF(ISBLANK(input_8!F152),"",input_8!F152)</f>
        <v>-8.0000000000000002E-3</v>
      </c>
      <c r="I152" s="17" t="e">
        <f t="shared" si="11"/>
        <v>#VALUE!</v>
      </c>
      <c r="J152" s="17">
        <f t="shared" si="12"/>
        <v>599</v>
      </c>
      <c r="L152" s="17">
        <f t="shared" si="13"/>
        <v>599</v>
      </c>
    </row>
    <row r="153" spans="3:12">
      <c r="C153">
        <f t="shared" si="14"/>
        <v>2</v>
      </c>
      <c r="D153">
        <f t="shared" si="10"/>
        <v>2024</v>
      </c>
      <c r="E153" s="17" t="str">
        <f>IF(input_1!E154="","",input_1!E154)</f>
        <v/>
      </c>
      <c r="F153" t="str">
        <f>IF(ISBLANK(input_8!E153),"",input_8!E153)</f>
        <v/>
      </c>
      <c r="G153" s="21">
        <f>IF(ISBLANK(input_8!F153),"",input_8!F153)</f>
        <v>-8.0000000000000002E-3</v>
      </c>
      <c r="I153" s="17" t="e">
        <f t="shared" si="11"/>
        <v>#VALUE!</v>
      </c>
      <c r="J153" s="17">
        <f t="shared" si="12"/>
        <v>594</v>
      </c>
      <c r="L153" s="17">
        <f t="shared" si="13"/>
        <v>594</v>
      </c>
    </row>
    <row r="154" spans="3:12">
      <c r="C154">
        <f t="shared" si="14"/>
        <v>3</v>
      </c>
      <c r="D154">
        <f t="shared" si="10"/>
        <v>2024</v>
      </c>
      <c r="E154" s="17" t="str">
        <f>IF(input_1!E155="","",input_1!E155)</f>
        <v/>
      </c>
      <c r="F154" t="str">
        <f>IF(ISBLANK(input_8!E154),"",input_8!E154)</f>
        <v/>
      </c>
      <c r="G154" s="21">
        <f>IF(ISBLANK(input_8!F154),"",input_8!F154)</f>
        <v>-8.0000000000000002E-3</v>
      </c>
      <c r="I154" s="17" t="e">
        <f t="shared" si="11"/>
        <v>#VALUE!</v>
      </c>
      <c r="J154" s="17">
        <f t="shared" si="12"/>
        <v>589</v>
      </c>
      <c r="L154" s="17">
        <f t="shared" si="13"/>
        <v>589</v>
      </c>
    </row>
    <row r="155" spans="3:12">
      <c r="C155">
        <f t="shared" si="14"/>
        <v>4</v>
      </c>
      <c r="D155">
        <f t="shared" si="10"/>
        <v>2024</v>
      </c>
      <c r="E155" s="17" t="str">
        <f>IF(input_1!E156="","",input_1!E156)</f>
        <v/>
      </c>
      <c r="F155" t="str">
        <f>IF(ISBLANK(input_8!E155),"",input_8!E155)</f>
        <v/>
      </c>
      <c r="G155" s="21">
        <f>IF(ISBLANK(input_8!F155),"",input_8!F155)</f>
        <v>-8.0000000000000002E-3</v>
      </c>
      <c r="I155" s="17" t="e">
        <f t="shared" si="11"/>
        <v>#VALUE!</v>
      </c>
      <c r="J155" s="17">
        <f t="shared" si="12"/>
        <v>584</v>
      </c>
      <c r="L155" s="17">
        <f t="shared" si="13"/>
        <v>584</v>
      </c>
    </row>
    <row r="156" spans="3:12">
      <c r="C156">
        <f t="shared" si="14"/>
        <v>5</v>
      </c>
      <c r="D156">
        <f t="shared" si="10"/>
        <v>2024</v>
      </c>
      <c r="E156" s="17" t="str">
        <f>IF(input_1!E157="","",input_1!E157)</f>
        <v/>
      </c>
      <c r="F156" t="str">
        <f>IF(ISBLANK(input_8!E156),"",input_8!E156)</f>
        <v/>
      </c>
      <c r="G156" s="21">
        <f>IF(ISBLANK(input_8!F156),"",input_8!F156)</f>
        <v>-8.0000000000000002E-3</v>
      </c>
      <c r="I156" s="17" t="e">
        <f t="shared" si="11"/>
        <v>#VALUE!</v>
      </c>
      <c r="J156" s="17">
        <f t="shared" si="12"/>
        <v>579</v>
      </c>
      <c r="L156" s="17">
        <f t="shared" si="13"/>
        <v>579</v>
      </c>
    </row>
    <row r="157" spans="3:12">
      <c r="C157">
        <f t="shared" si="14"/>
        <v>6</v>
      </c>
      <c r="D157">
        <f t="shared" si="10"/>
        <v>2024</v>
      </c>
      <c r="E157" s="17" t="str">
        <f>IF(input_1!E158="","",input_1!E158)</f>
        <v/>
      </c>
      <c r="F157" t="str">
        <f>IF(ISBLANK(input_8!E157),"",input_8!E157)</f>
        <v/>
      </c>
      <c r="G157" s="21">
        <f>IF(ISBLANK(input_8!F157),"",input_8!F157)</f>
        <v>-8.0000000000000002E-3</v>
      </c>
      <c r="I157" s="17" t="e">
        <f t="shared" si="11"/>
        <v>#VALUE!</v>
      </c>
      <c r="J157" s="17">
        <f t="shared" si="12"/>
        <v>574</v>
      </c>
      <c r="L157" s="17">
        <f t="shared" si="13"/>
        <v>574</v>
      </c>
    </row>
    <row r="158" spans="3:12">
      <c r="C158">
        <f t="shared" si="14"/>
        <v>7</v>
      </c>
      <c r="D158">
        <f t="shared" si="10"/>
        <v>2024</v>
      </c>
      <c r="E158" s="17" t="str">
        <f>IF(input_1!E159="","",input_1!E159)</f>
        <v/>
      </c>
      <c r="F158" t="str">
        <f>IF(ISBLANK(input_8!E158),"",input_8!E158)</f>
        <v/>
      </c>
      <c r="G158" s="21">
        <f>IF(ISBLANK(input_8!F158),"",input_8!F158)</f>
        <v>-8.0000000000000002E-3</v>
      </c>
      <c r="I158" s="17" t="e">
        <f t="shared" si="11"/>
        <v>#VALUE!</v>
      </c>
      <c r="J158" s="17">
        <f t="shared" si="12"/>
        <v>569</v>
      </c>
      <c r="L158" s="17">
        <f t="shared" si="13"/>
        <v>569</v>
      </c>
    </row>
    <row r="159" spans="3:12">
      <c r="C159">
        <f t="shared" si="14"/>
        <v>8</v>
      </c>
      <c r="D159">
        <f t="shared" si="10"/>
        <v>2024</v>
      </c>
      <c r="E159" s="17" t="str">
        <f>IF(input_1!E160="","",input_1!E160)</f>
        <v/>
      </c>
      <c r="F159" t="str">
        <f>IF(ISBLANK(input_8!E159),"",input_8!E159)</f>
        <v/>
      </c>
      <c r="G159" s="21">
        <f>IF(ISBLANK(input_8!F159),"",input_8!F159)</f>
        <v>-8.0000000000000002E-3</v>
      </c>
      <c r="I159" s="17" t="e">
        <f t="shared" si="11"/>
        <v>#VALUE!</v>
      </c>
      <c r="J159" s="17">
        <f t="shared" si="12"/>
        <v>564</v>
      </c>
      <c r="L159" s="17">
        <f t="shared" si="13"/>
        <v>564</v>
      </c>
    </row>
    <row r="160" spans="3:12">
      <c r="C160">
        <f t="shared" si="14"/>
        <v>9</v>
      </c>
      <c r="D160">
        <f t="shared" si="10"/>
        <v>2024</v>
      </c>
      <c r="E160" s="17" t="str">
        <f>IF(input_1!E161="","",input_1!E161)</f>
        <v/>
      </c>
      <c r="F160" t="str">
        <f>IF(ISBLANK(input_8!E160),"",input_8!E160)</f>
        <v/>
      </c>
      <c r="G160" s="21">
        <f>IF(ISBLANK(input_8!F160),"",input_8!F160)</f>
        <v>-8.0000000000000002E-3</v>
      </c>
      <c r="I160" s="17" t="e">
        <f t="shared" si="11"/>
        <v>#VALUE!</v>
      </c>
      <c r="J160" s="17">
        <f t="shared" si="12"/>
        <v>559</v>
      </c>
      <c r="L160" s="17">
        <f t="shared" si="13"/>
        <v>559</v>
      </c>
    </row>
    <row r="161" spans="3:12">
      <c r="C161">
        <f t="shared" si="14"/>
        <v>10</v>
      </c>
      <c r="D161">
        <f t="shared" si="10"/>
        <v>2024</v>
      </c>
      <c r="E161" s="17" t="str">
        <f>IF(input_1!E162="","",input_1!E162)</f>
        <v/>
      </c>
      <c r="F161" t="str">
        <f>IF(ISBLANK(input_8!E161),"",input_8!E161)</f>
        <v/>
      </c>
      <c r="G161" s="21">
        <f>IF(ISBLANK(input_8!F161),"",input_8!F161)</f>
        <v>-8.0000000000000002E-3</v>
      </c>
      <c r="I161" s="17" t="e">
        <f t="shared" si="11"/>
        <v>#VALUE!</v>
      </c>
      <c r="J161" s="17">
        <f t="shared" si="12"/>
        <v>555</v>
      </c>
      <c r="L161" s="17">
        <f t="shared" si="13"/>
        <v>555</v>
      </c>
    </row>
    <row r="162" spans="3:12">
      <c r="C162">
        <f t="shared" si="14"/>
        <v>11</v>
      </c>
      <c r="D162">
        <f t="shared" si="10"/>
        <v>2024</v>
      </c>
      <c r="E162" s="17" t="str">
        <f>IF(input_1!E163="","",input_1!E163)</f>
        <v/>
      </c>
      <c r="F162" t="str">
        <f>IF(ISBLANK(input_8!E162),"",input_8!E162)</f>
        <v/>
      </c>
      <c r="G162" s="21">
        <f>IF(ISBLANK(input_8!F162),"",input_8!F162)</f>
        <v>-8.0000000000000002E-3</v>
      </c>
      <c r="I162" s="17" t="e">
        <f t="shared" si="11"/>
        <v>#VALUE!</v>
      </c>
      <c r="J162" s="17">
        <f t="shared" si="12"/>
        <v>551</v>
      </c>
      <c r="L162" s="17">
        <f t="shared" si="13"/>
        <v>551</v>
      </c>
    </row>
    <row r="163" spans="3:12">
      <c r="C163">
        <f t="shared" si="14"/>
        <v>12</v>
      </c>
      <c r="D163">
        <f t="shared" si="10"/>
        <v>2024</v>
      </c>
      <c r="E163" s="17" t="str">
        <f>IF(input_1!E164="","",input_1!E164)</f>
        <v/>
      </c>
      <c r="F163" t="str">
        <f>IF(ISBLANK(input_8!E163),"",input_8!E163)</f>
        <v/>
      </c>
      <c r="G163" s="21">
        <f>IF(ISBLANK(input_8!F163),"",input_8!F163)</f>
        <v>-8.0000000000000002E-3</v>
      </c>
      <c r="I163" s="17" t="e">
        <f t="shared" si="11"/>
        <v>#VALUE!</v>
      </c>
      <c r="J163" s="17">
        <f t="shared" si="12"/>
        <v>547</v>
      </c>
      <c r="L163" s="17">
        <f t="shared" si="13"/>
        <v>547</v>
      </c>
    </row>
    <row r="164" spans="3:12">
      <c r="C164">
        <f t="shared" si="14"/>
        <v>1</v>
      </c>
      <c r="D164">
        <f t="shared" si="10"/>
        <v>2025</v>
      </c>
      <c r="E164" s="17" t="str">
        <f>IF(input_1!E165="","",input_1!E165)</f>
        <v/>
      </c>
      <c r="F164" t="str">
        <f>IF(ISBLANK(input_8!E164),"",input_8!E164)</f>
        <v/>
      </c>
      <c r="G164" s="21">
        <f>IF(ISBLANK(input_8!F164),"",input_8!F164)</f>
        <v>-8.0000000000000002E-3</v>
      </c>
      <c r="I164" s="17" t="e">
        <f t="shared" si="11"/>
        <v>#VALUE!</v>
      </c>
      <c r="J164" s="17">
        <f t="shared" si="12"/>
        <v>543</v>
      </c>
      <c r="L164" s="17">
        <f t="shared" si="13"/>
        <v>543</v>
      </c>
    </row>
    <row r="165" spans="3:12">
      <c r="C165">
        <f t="shared" si="14"/>
        <v>2</v>
      </c>
      <c r="D165">
        <f t="shared" si="10"/>
        <v>2025</v>
      </c>
      <c r="E165" s="17" t="str">
        <f>IF(input_1!E166="","",input_1!E166)</f>
        <v/>
      </c>
      <c r="F165" t="str">
        <f>IF(ISBLANK(input_8!E165),"",input_8!E165)</f>
        <v/>
      </c>
      <c r="G165" s="21">
        <f>IF(ISBLANK(input_8!F165),"",input_8!F165)</f>
        <v>-8.0000000000000002E-3</v>
      </c>
      <c r="I165" s="17" t="e">
        <f t="shared" si="11"/>
        <v>#VALUE!</v>
      </c>
      <c r="J165" s="17">
        <f t="shared" si="12"/>
        <v>539</v>
      </c>
      <c r="L165" s="17">
        <f t="shared" si="13"/>
        <v>539</v>
      </c>
    </row>
    <row r="166" spans="3:12">
      <c r="C166">
        <f t="shared" si="14"/>
        <v>3</v>
      </c>
      <c r="D166">
        <f t="shared" si="10"/>
        <v>2025</v>
      </c>
      <c r="E166" s="17" t="str">
        <f>IF(input_1!E167="","",input_1!E167)</f>
        <v/>
      </c>
      <c r="F166" t="str">
        <f>IF(ISBLANK(input_8!E166),"",input_8!E166)</f>
        <v/>
      </c>
      <c r="G166" s="21">
        <f>IF(ISBLANK(input_8!F166),"",input_8!F166)</f>
        <v>-8.0000000000000002E-3</v>
      </c>
      <c r="I166" s="17" t="e">
        <f t="shared" si="11"/>
        <v>#VALUE!</v>
      </c>
      <c r="J166" s="17">
        <f t="shared" si="12"/>
        <v>535</v>
      </c>
      <c r="L166" s="17">
        <f t="shared" si="13"/>
        <v>535</v>
      </c>
    </row>
    <row r="167" spans="3:12">
      <c r="C167">
        <f t="shared" si="14"/>
        <v>4</v>
      </c>
      <c r="D167">
        <f t="shared" si="10"/>
        <v>2025</v>
      </c>
      <c r="E167" s="17" t="str">
        <f>IF(input_1!E168="","",input_1!E168)</f>
        <v/>
      </c>
      <c r="F167" t="str">
        <f>IF(ISBLANK(input_8!E167),"",input_8!E167)</f>
        <v/>
      </c>
      <c r="G167" s="21">
        <f>IF(ISBLANK(input_8!F167),"",input_8!F167)</f>
        <v>-8.0000000000000002E-3</v>
      </c>
      <c r="I167" s="17" t="e">
        <f t="shared" si="11"/>
        <v>#VALUE!</v>
      </c>
      <c r="J167" s="17">
        <f t="shared" si="12"/>
        <v>531</v>
      </c>
      <c r="L167" s="17">
        <f t="shared" si="13"/>
        <v>531</v>
      </c>
    </row>
    <row r="168" spans="3:12">
      <c r="C168">
        <f t="shared" si="14"/>
        <v>5</v>
      </c>
      <c r="D168">
        <f t="shared" si="10"/>
        <v>2025</v>
      </c>
      <c r="E168" s="17" t="str">
        <f>IF(input_1!E169="","",input_1!E169)</f>
        <v/>
      </c>
      <c r="F168" t="str">
        <f>IF(ISBLANK(input_8!E168),"",input_8!E168)</f>
        <v/>
      </c>
      <c r="G168" s="21">
        <f>IF(ISBLANK(input_8!F168),"",input_8!F168)</f>
        <v>-8.0000000000000002E-3</v>
      </c>
      <c r="I168" s="17" t="e">
        <f t="shared" si="11"/>
        <v>#VALUE!</v>
      </c>
      <c r="J168" s="17">
        <f t="shared" si="12"/>
        <v>527</v>
      </c>
      <c r="L168" s="17">
        <f t="shared" si="13"/>
        <v>527</v>
      </c>
    </row>
    <row r="169" spans="3:12">
      <c r="C169">
        <f t="shared" si="14"/>
        <v>6</v>
      </c>
      <c r="D169">
        <f t="shared" si="10"/>
        <v>2025</v>
      </c>
      <c r="E169" s="17" t="str">
        <f>IF(input_1!E170="","",input_1!E170)</f>
        <v/>
      </c>
      <c r="F169" t="str">
        <f>IF(ISBLANK(input_8!E169),"",input_8!E169)</f>
        <v/>
      </c>
      <c r="G169" s="21">
        <f>IF(ISBLANK(input_8!F169),"",input_8!F169)</f>
        <v>-8.0000000000000002E-3</v>
      </c>
      <c r="I169" s="17" t="e">
        <f t="shared" si="11"/>
        <v>#VALUE!</v>
      </c>
      <c r="J169" s="17">
        <f t="shared" si="12"/>
        <v>523</v>
      </c>
      <c r="L169" s="17">
        <f t="shared" si="13"/>
        <v>523</v>
      </c>
    </row>
    <row r="170" spans="3:12">
      <c r="C170">
        <f t="shared" si="14"/>
        <v>7</v>
      </c>
      <c r="D170">
        <f t="shared" si="10"/>
        <v>2025</v>
      </c>
      <c r="E170" s="17" t="str">
        <f>IF(input_1!E171="","",input_1!E171)</f>
        <v/>
      </c>
      <c r="F170" t="str">
        <f>IF(ISBLANK(input_8!E170),"",input_8!E170)</f>
        <v/>
      </c>
      <c r="G170" s="21">
        <f>IF(ISBLANK(input_8!F170),"",input_8!F170)</f>
        <v>-8.0000000000000002E-3</v>
      </c>
      <c r="I170" s="17" t="e">
        <f t="shared" si="11"/>
        <v>#VALUE!</v>
      </c>
      <c r="J170" s="17">
        <f t="shared" si="12"/>
        <v>519</v>
      </c>
      <c r="L170" s="17">
        <f t="shared" si="13"/>
        <v>519</v>
      </c>
    </row>
    <row r="171" spans="3:12">
      <c r="C171">
        <f t="shared" si="14"/>
        <v>8</v>
      </c>
      <c r="D171">
        <f t="shared" si="10"/>
        <v>2025</v>
      </c>
      <c r="E171" s="17" t="str">
        <f>IF(input_1!E172="","",input_1!E172)</f>
        <v/>
      </c>
      <c r="F171" t="str">
        <f>IF(ISBLANK(input_8!E171),"",input_8!E171)</f>
        <v/>
      </c>
      <c r="G171" s="21">
        <f>IF(ISBLANK(input_8!F171),"",input_8!F171)</f>
        <v>-8.0000000000000002E-3</v>
      </c>
      <c r="I171" s="17" t="e">
        <f t="shared" si="11"/>
        <v>#VALUE!</v>
      </c>
      <c r="J171" s="17">
        <f t="shared" si="12"/>
        <v>515</v>
      </c>
      <c r="L171" s="17">
        <f t="shared" si="13"/>
        <v>515</v>
      </c>
    </row>
    <row r="172" spans="3:12">
      <c r="C172">
        <f t="shared" si="14"/>
        <v>9</v>
      </c>
      <c r="D172">
        <f t="shared" si="10"/>
        <v>2025</v>
      </c>
      <c r="E172" s="17" t="str">
        <f>IF(input_1!E173="","",input_1!E173)</f>
        <v/>
      </c>
      <c r="F172" t="str">
        <f>IF(ISBLANK(input_8!E172),"",input_8!E172)</f>
        <v/>
      </c>
      <c r="G172" s="21">
        <f>IF(ISBLANK(input_8!F172),"",input_8!F172)</f>
        <v>-8.0000000000000002E-3</v>
      </c>
      <c r="I172" s="17" t="e">
        <f t="shared" si="11"/>
        <v>#VALUE!</v>
      </c>
      <c r="J172" s="17">
        <f t="shared" si="12"/>
        <v>511</v>
      </c>
      <c r="L172" s="17">
        <f t="shared" si="13"/>
        <v>511</v>
      </c>
    </row>
    <row r="173" spans="3:12">
      <c r="C173">
        <f t="shared" si="14"/>
        <v>10</v>
      </c>
      <c r="D173">
        <f t="shared" si="10"/>
        <v>2025</v>
      </c>
      <c r="E173" s="17" t="str">
        <f>IF(input_1!E174="","",input_1!E174)</f>
        <v/>
      </c>
      <c r="F173" t="str">
        <f>IF(ISBLANK(input_8!E173),"",input_8!E173)</f>
        <v/>
      </c>
      <c r="G173" s="21">
        <f>IF(ISBLANK(input_8!F173),"",input_8!F173)</f>
        <v>-8.0000000000000002E-3</v>
      </c>
      <c r="I173" s="17" t="e">
        <f t="shared" si="11"/>
        <v>#VALUE!</v>
      </c>
      <c r="J173" s="17">
        <f t="shared" si="12"/>
        <v>507</v>
      </c>
      <c r="L173" s="17">
        <f t="shared" si="13"/>
        <v>507</v>
      </c>
    </row>
    <row r="174" spans="3:12">
      <c r="C174">
        <f t="shared" si="14"/>
        <v>11</v>
      </c>
      <c r="D174">
        <f t="shared" si="10"/>
        <v>2025</v>
      </c>
      <c r="E174" s="17" t="str">
        <f>IF(input_1!E175="","",input_1!E175)</f>
        <v/>
      </c>
      <c r="F174" t="str">
        <f>IF(ISBLANK(input_8!E174),"",input_8!E174)</f>
        <v/>
      </c>
      <c r="G174" s="21">
        <f>IF(ISBLANK(input_8!F174),"",input_8!F174)</f>
        <v>-8.0000000000000002E-3</v>
      </c>
      <c r="I174" s="17" t="e">
        <f t="shared" si="11"/>
        <v>#VALUE!</v>
      </c>
      <c r="J174" s="17">
        <f t="shared" si="12"/>
        <v>503</v>
      </c>
      <c r="L174" s="17">
        <f t="shared" si="13"/>
        <v>503</v>
      </c>
    </row>
    <row r="175" spans="3:12">
      <c r="C175">
        <f t="shared" si="14"/>
        <v>12</v>
      </c>
      <c r="D175">
        <f t="shared" si="10"/>
        <v>2025</v>
      </c>
      <c r="E175" s="17" t="str">
        <f>IF(input_1!E176="","",input_1!E176)</f>
        <v/>
      </c>
      <c r="F175" t="str">
        <f>IF(ISBLANK(input_8!E175),"",input_8!E175)</f>
        <v/>
      </c>
      <c r="G175" s="21">
        <f>IF(ISBLANK(input_8!F175),"",input_8!F175)</f>
        <v>-8.0000000000000002E-3</v>
      </c>
      <c r="I175" s="17" t="e">
        <f t="shared" si="11"/>
        <v>#VALUE!</v>
      </c>
      <c r="J175" s="17">
        <f t="shared" si="12"/>
        <v>499</v>
      </c>
      <c r="L175" s="17">
        <f t="shared" si="13"/>
        <v>499</v>
      </c>
    </row>
    <row r="176" spans="3:12">
      <c r="C176">
        <f t="shared" si="14"/>
        <v>1</v>
      </c>
      <c r="D176">
        <f t="shared" si="10"/>
        <v>2026</v>
      </c>
      <c r="E176" s="17" t="str">
        <f>IF(input_1!E177="","",input_1!E177)</f>
        <v/>
      </c>
      <c r="F176" t="str">
        <f>IF(ISBLANK(input_8!E176),"",input_8!E176)</f>
        <v/>
      </c>
      <c r="G176" s="21">
        <f>IF(ISBLANK(input_8!F176),"",input_8!F176)</f>
        <v>-8.0000000000000002E-3</v>
      </c>
      <c r="I176" s="17" t="e">
        <f t="shared" si="11"/>
        <v>#VALUE!</v>
      </c>
      <c r="J176" s="17">
        <f t="shared" si="12"/>
        <v>495</v>
      </c>
      <c r="L176" s="17">
        <f t="shared" si="13"/>
        <v>495</v>
      </c>
    </row>
    <row r="177" spans="3:12">
      <c r="C177">
        <f t="shared" si="14"/>
        <v>2</v>
      </c>
      <c r="D177">
        <f t="shared" si="10"/>
        <v>2026</v>
      </c>
      <c r="E177" s="17" t="str">
        <f>IF(input_1!E178="","",input_1!E178)</f>
        <v/>
      </c>
      <c r="F177" t="str">
        <f>IF(ISBLANK(input_8!E177),"",input_8!E177)</f>
        <v/>
      </c>
      <c r="G177" s="21">
        <f>IF(ISBLANK(input_8!F177),"",input_8!F177)</f>
        <v>-8.0000000000000002E-3</v>
      </c>
      <c r="I177" s="17" t="e">
        <f t="shared" si="11"/>
        <v>#VALUE!</v>
      </c>
      <c r="J177" s="17">
        <f t="shared" si="12"/>
        <v>491</v>
      </c>
      <c r="L177" s="17">
        <f t="shared" si="13"/>
        <v>491</v>
      </c>
    </row>
    <row r="178" spans="3:12">
      <c r="C178">
        <f t="shared" si="14"/>
        <v>3</v>
      </c>
      <c r="D178">
        <f t="shared" si="10"/>
        <v>2026</v>
      </c>
      <c r="E178" s="17" t="str">
        <f>IF(input_1!E179="","",input_1!E179)</f>
        <v/>
      </c>
      <c r="F178" t="str">
        <f>IF(ISBLANK(input_8!E178),"",input_8!E178)</f>
        <v/>
      </c>
      <c r="G178" s="21">
        <f>IF(ISBLANK(input_8!F178),"",input_8!F178)</f>
        <v>-8.0000000000000002E-3</v>
      </c>
      <c r="I178" s="17" t="e">
        <f t="shared" si="11"/>
        <v>#VALUE!</v>
      </c>
      <c r="J178" s="17">
        <f t="shared" si="12"/>
        <v>487</v>
      </c>
      <c r="L178" s="17">
        <f t="shared" si="13"/>
        <v>487</v>
      </c>
    </row>
    <row r="179" spans="3:12">
      <c r="C179">
        <f t="shared" si="14"/>
        <v>4</v>
      </c>
      <c r="D179">
        <f t="shared" si="10"/>
        <v>2026</v>
      </c>
      <c r="E179" s="17" t="str">
        <f>IF(input_1!E180="","",input_1!E180)</f>
        <v/>
      </c>
      <c r="F179" t="str">
        <f>IF(ISBLANK(input_8!E179),"",input_8!E179)</f>
        <v/>
      </c>
      <c r="G179" s="21">
        <f>IF(ISBLANK(input_8!F179),"",input_8!F179)</f>
        <v>-8.0000000000000002E-3</v>
      </c>
      <c r="I179" s="17" t="e">
        <f t="shared" si="11"/>
        <v>#VALUE!</v>
      </c>
      <c r="J179" s="17">
        <f t="shared" si="12"/>
        <v>483</v>
      </c>
      <c r="L179" s="17">
        <f t="shared" si="13"/>
        <v>483</v>
      </c>
    </row>
    <row r="180" spans="3:12">
      <c r="C180">
        <f t="shared" si="14"/>
        <v>5</v>
      </c>
      <c r="D180">
        <f t="shared" si="10"/>
        <v>2026</v>
      </c>
      <c r="E180" s="17" t="str">
        <f>IF(input_1!E181="","",input_1!E181)</f>
        <v/>
      </c>
      <c r="F180" t="str">
        <f>IF(ISBLANK(input_8!E180),"",input_8!E180)</f>
        <v/>
      </c>
      <c r="G180" s="21">
        <f>IF(ISBLANK(input_8!F180),"",input_8!F180)</f>
        <v>-8.0000000000000002E-3</v>
      </c>
      <c r="I180" s="17" t="e">
        <f t="shared" si="11"/>
        <v>#VALUE!</v>
      </c>
      <c r="J180" s="17">
        <f t="shared" si="12"/>
        <v>479</v>
      </c>
      <c r="L180" s="17">
        <f t="shared" si="13"/>
        <v>479</v>
      </c>
    </row>
    <row r="181" spans="3:12">
      <c r="C181">
        <f t="shared" si="14"/>
        <v>6</v>
      </c>
      <c r="D181">
        <f t="shared" si="10"/>
        <v>2026</v>
      </c>
      <c r="E181" s="17" t="str">
        <f>IF(input_1!E182="","",input_1!E182)</f>
        <v/>
      </c>
      <c r="F181" t="str">
        <f>IF(ISBLANK(input_8!E181),"",input_8!E181)</f>
        <v/>
      </c>
      <c r="G181" s="21">
        <f>IF(ISBLANK(input_8!F181),"",input_8!F181)</f>
        <v>-8.0000000000000002E-3</v>
      </c>
      <c r="I181" s="17" t="e">
        <f t="shared" si="11"/>
        <v>#VALUE!</v>
      </c>
      <c r="J181" s="17">
        <f t="shared" si="12"/>
        <v>475</v>
      </c>
      <c r="L181" s="17">
        <f t="shared" si="13"/>
        <v>475</v>
      </c>
    </row>
    <row r="182" spans="3:12">
      <c r="C182">
        <f t="shared" si="14"/>
        <v>7</v>
      </c>
      <c r="D182">
        <f t="shared" si="10"/>
        <v>2026</v>
      </c>
      <c r="E182" s="17" t="str">
        <f>IF(input_1!E183="","",input_1!E183)</f>
        <v/>
      </c>
      <c r="F182" t="str">
        <f>IF(ISBLANK(input_8!E182),"",input_8!E182)</f>
        <v/>
      </c>
      <c r="G182" s="21">
        <f>IF(ISBLANK(input_8!F182),"",input_8!F182)</f>
        <v>-8.0000000000000002E-3</v>
      </c>
      <c r="I182" s="17" t="e">
        <f t="shared" si="11"/>
        <v>#VALUE!</v>
      </c>
      <c r="J182" s="17">
        <f t="shared" si="12"/>
        <v>471</v>
      </c>
      <c r="L182" s="17">
        <f t="shared" si="13"/>
        <v>471</v>
      </c>
    </row>
    <row r="183" spans="3:12">
      <c r="C183">
        <f t="shared" si="14"/>
        <v>8</v>
      </c>
      <c r="D183">
        <f t="shared" si="10"/>
        <v>2026</v>
      </c>
      <c r="E183" s="17" t="str">
        <f>IF(input_1!E184="","",input_1!E184)</f>
        <v/>
      </c>
      <c r="F183" t="str">
        <f>IF(ISBLANK(input_8!E183),"",input_8!E183)</f>
        <v/>
      </c>
      <c r="G183" s="21">
        <f>IF(ISBLANK(input_8!F183),"",input_8!F183)</f>
        <v>-8.0000000000000002E-3</v>
      </c>
      <c r="I183" s="17" t="e">
        <f t="shared" si="11"/>
        <v>#VALUE!</v>
      </c>
      <c r="J183" s="17">
        <f t="shared" si="12"/>
        <v>467</v>
      </c>
      <c r="L183" s="17">
        <f t="shared" si="13"/>
        <v>467</v>
      </c>
    </row>
    <row r="184" spans="3:12">
      <c r="C184">
        <f t="shared" si="14"/>
        <v>9</v>
      </c>
      <c r="D184">
        <f t="shared" si="10"/>
        <v>2026</v>
      </c>
      <c r="E184" s="17" t="str">
        <f>IF(input_1!E185="","",input_1!E185)</f>
        <v/>
      </c>
      <c r="F184" t="str">
        <f>IF(ISBLANK(input_8!E184),"",input_8!E184)</f>
        <v/>
      </c>
      <c r="G184" s="21">
        <f>IF(ISBLANK(input_8!F184),"",input_8!F184)</f>
        <v>-8.0000000000000002E-3</v>
      </c>
      <c r="I184" s="17" t="e">
        <f t="shared" si="11"/>
        <v>#VALUE!</v>
      </c>
      <c r="J184" s="17">
        <f t="shared" si="12"/>
        <v>463</v>
      </c>
      <c r="L184" s="17">
        <f t="shared" si="13"/>
        <v>463</v>
      </c>
    </row>
    <row r="185" spans="3:12">
      <c r="C185">
        <f t="shared" si="14"/>
        <v>10</v>
      </c>
      <c r="D185">
        <f t="shared" si="10"/>
        <v>2026</v>
      </c>
      <c r="E185" s="17" t="str">
        <f>IF(input_1!E186="","",input_1!E186)</f>
        <v/>
      </c>
      <c r="F185" t="str">
        <f>IF(ISBLANK(input_8!E185),"",input_8!E185)</f>
        <v/>
      </c>
      <c r="G185" s="21">
        <f>IF(ISBLANK(input_8!F185),"",input_8!F185)</f>
        <v>-8.0000000000000002E-3</v>
      </c>
      <c r="I185" s="17" t="e">
        <f t="shared" si="11"/>
        <v>#VALUE!</v>
      </c>
      <c r="J185" s="17">
        <f t="shared" si="12"/>
        <v>459</v>
      </c>
      <c r="L185" s="17">
        <f t="shared" si="13"/>
        <v>459</v>
      </c>
    </row>
    <row r="186" spans="3:12">
      <c r="C186">
        <f t="shared" si="14"/>
        <v>11</v>
      </c>
      <c r="D186">
        <f t="shared" si="10"/>
        <v>2026</v>
      </c>
      <c r="E186" s="17" t="str">
        <f>IF(input_1!E187="","",input_1!E187)</f>
        <v/>
      </c>
      <c r="F186" t="str">
        <f>IF(ISBLANK(input_8!E186),"",input_8!E186)</f>
        <v/>
      </c>
      <c r="G186" s="21">
        <f>IF(ISBLANK(input_8!F186),"",input_8!F186)</f>
        <v>-8.0000000000000002E-3</v>
      </c>
      <c r="I186" s="17" t="e">
        <f t="shared" si="11"/>
        <v>#VALUE!</v>
      </c>
      <c r="J186" s="17">
        <f t="shared" si="12"/>
        <v>455</v>
      </c>
      <c r="L186" s="17">
        <f t="shared" si="13"/>
        <v>455</v>
      </c>
    </row>
    <row r="187" spans="3:12">
      <c r="C187">
        <f t="shared" si="14"/>
        <v>12</v>
      </c>
      <c r="D187">
        <f t="shared" si="10"/>
        <v>2026</v>
      </c>
      <c r="E187" s="17" t="str">
        <f>IF(input_1!E188="","",input_1!E188)</f>
        <v/>
      </c>
      <c r="F187" t="str">
        <f>IF(ISBLANK(input_8!E187),"",input_8!E187)</f>
        <v/>
      </c>
      <c r="G187" s="21">
        <f>IF(ISBLANK(input_8!F187),"",input_8!F187)</f>
        <v>-8.0000000000000002E-3</v>
      </c>
      <c r="I187" s="17" t="e">
        <f t="shared" si="11"/>
        <v>#VALUE!</v>
      </c>
      <c r="J187" s="17">
        <f t="shared" si="12"/>
        <v>451</v>
      </c>
      <c r="L187" s="17">
        <f t="shared" si="13"/>
        <v>451</v>
      </c>
    </row>
    <row r="188" spans="3:12">
      <c r="C188">
        <f t="shared" si="14"/>
        <v>1</v>
      </c>
      <c r="D188">
        <f t="shared" si="10"/>
        <v>2027</v>
      </c>
      <c r="E188" s="17" t="str">
        <f>IF(input_1!E189="","",input_1!E189)</f>
        <v/>
      </c>
      <c r="F188" t="str">
        <f>IF(ISBLANK(input_8!E188),"",input_8!E188)</f>
        <v/>
      </c>
      <c r="G188" s="21">
        <f>IF(ISBLANK(input_8!F188),"",input_8!F188)</f>
        <v>-8.0000000000000002E-3</v>
      </c>
      <c r="I188" s="17" t="e">
        <f t="shared" si="11"/>
        <v>#VALUE!</v>
      </c>
      <c r="J188" s="17">
        <f t="shared" si="12"/>
        <v>447</v>
      </c>
      <c r="L188" s="17">
        <f t="shared" si="13"/>
        <v>447</v>
      </c>
    </row>
    <row r="189" spans="3:12">
      <c r="C189">
        <f t="shared" si="14"/>
        <v>2</v>
      </c>
      <c r="D189">
        <f t="shared" si="10"/>
        <v>2027</v>
      </c>
      <c r="E189" s="17" t="str">
        <f>IF(input_1!E190="","",input_1!E190)</f>
        <v/>
      </c>
      <c r="F189" t="str">
        <f>IF(ISBLANK(input_8!E189),"",input_8!E189)</f>
        <v/>
      </c>
      <c r="G189" s="21">
        <f>IF(ISBLANK(input_8!F189),"",input_8!F189)</f>
        <v>-8.0000000000000002E-3</v>
      </c>
      <c r="I189" s="17" t="e">
        <f t="shared" si="11"/>
        <v>#VALUE!</v>
      </c>
      <c r="J189" s="17">
        <f t="shared" si="12"/>
        <v>443</v>
      </c>
      <c r="L189" s="17">
        <f t="shared" si="13"/>
        <v>443</v>
      </c>
    </row>
    <row r="190" spans="3:12">
      <c r="C190">
        <f t="shared" si="14"/>
        <v>3</v>
      </c>
      <c r="D190">
        <f t="shared" si="10"/>
        <v>2027</v>
      </c>
      <c r="E190" s="17" t="str">
        <f>IF(input_1!E191="","",input_1!E191)</f>
        <v/>
      </c>
      <c r="F190" t="str">
        <f>IF(ISBLANK(input_8!E190),"",input_8!E190)</f>
        <v/>
      </c>
      <c r="G190" s="21">
        <f>IF(ISBLANK(input_8!F190),"",input_8!F190)</f>
        <v>-8.0000000000000002E-3</v>
      </c>
      <c r="I190" s="17" t="e">
        <f t="shared" si="11"/>
        <v>#VALUE!</v>
      </c>
      <c r="J190" s="17">
        <f t="shared" si="12"/>
        <v>439</v>
      </c>
      <c r="L190" s="17">
        <f t="shared" si="13"/>
        <v>439</v>
      </c>
    </row>
    <row r="191" spans="3:12">
      <c r="C191">
        <f t="shared" si="14"/>
        <v>4</v>
      </c>
      <c r="D191">
        <f t="shared" si="10"/>
        <v>2027</v>
      </c>
      <c r="E191" s="17" t="str">
        <f>IF(input_1!E192="","",input_1!E192)</f>
        <v/>
      </c>
      <c r="F191" t="str">
        <f>IF(ISBLANK(input_8!E191),"",input_8!E191)</f>
        <v/>
      </c>
      <c r="G191" s="21">
        <f>IF(ISBLANK(input_8!F191),"",input_8!F191)</f>
        <v>-8.0000000000000002E-3</v>
      </c>
      <c r="I191" s="17" t="e">
        <f t="shared" si="11"/>
        <v>#VALUE!</v>
      </c>
      <c r="J191" s="17">
        <f t="shared" si="12"/>
        <v>435</v>
      </c>
      <c r="L191" s="17">
        <f t="shared" si="13"/>
        <v>435</v>
      </c>
    </row>
    <row r="192" spans="3:12">
      <c r="C192">
        <f t="shared" si="14"/>
        <v>5</v>
      </c>
      <c r="D192">
        <f t="shared" si="10"/>
        <v>2027</v>
      </c>
      <c r="E192" s="17" t="str">
        <f>IF(input_1!E193="","",input_1!E193)</f>
        <v/>
      </c>
      <c r="F192" t="str">
        <f>IF(ISBLANK(input_8!E192),"",input_8!E192)</f>
        <v/>
      </c>
      <c r="G192" s="21">
        <f>IF(ISBLANK(input_8!F192),"",input_8!F192)</f>
        <v>-8.0000000000000002E-3</v>
      </c>
      <c r="I192" s="17" t="e">
        <f t="shared" si="11"/>
        <v>#VALUE!</v>
      </c>
      <c r="J192" s="17">
        <f t="shared" si="12"/>
        <v>432</v>
      </c>
      <c r="L192" s="17">
        <f t="shared" si="13"/>
        <v>432</v>
      </c>
    </row>
    <row r="193" spans="3:12">
      <c r="C193">
        <f t="shared" si="14"/>
        <v>6</v>
      </c>
      <c r="D193">
        <f t="shared" si="10"/>
        <v>2027</v>
      </c>
      <c r="E193" s="17" t="str">
        <f>IF(input_1!E194="","",input_1!E194)</f>
        <v/>
      </c>
      <c r="F193" t="str">
        <f>IF(ISBLANK(input_8!E193),"",input_8!E193)</f>
        <v/>
      </c>
      <c r="G193" s="21">
        <f>IF(ISBLANK(input_8!F193),"",input_8!F193)</f>
        <v>-8.0000000000000002E-3</v>
      </c>
      <c r="I193" s="17" t="e">
        <f t="shared" si="11"/>
        <v>#VALUE!</v>
      </c>
      <c r="J193" s="17">
        <f t="shared" si="12"/>
        <v>429</v>
      </c>
      <c r="L193" s="17">
        <f t="shared" si="13"/>
        <v>429</v>
      </c>
    </row>
    <row r="194" spans="3:12">
      <c r="C194">
        <f t="shared" si="14"/>
        <v>7</v>
      </c>
      <c r="D194">
        <f t="shared" si="10"/>
        <v>2027</v>
      </c>
      <c r="E194" s="17" t="str">
        <f>IF(input_1!E195="","",input_1!E195)</f>
        <v/>
      </c>
      <c r="F194" t="str">
        <f>IF(ISBLANK(input_8!E194),"",input_8!E194)</f>
        <v/>
      </c>
      <c r="G194" s="21">
        <f>IF(ISBLANK(input_8!F194),"",input_8!F194)</f>
        <v>-8.0000000000000002E-3</v>
      </c>
      <c r="I194" s="17" t="e">
        <f t="shared" si="11"/>
        <v>#VALUE!</v>
      </c>
      <c r="J194" s="17">
        <f t="shared" si="12"/>
        <v>426</v>
      </c>
      <c r="L194" s="17">
        <f t="shared" si="13"/>
        <v>426</v>
      </c>
    </row>
    <row r="195" spans="3:12">
      <c r="C195">
        <f t="shared" si="14"/>
        <v>8</v>
      </c>
      <c r="D195">
        <f t="shared" si="10"/>
        <v>2027</v>
      </c>
      <c r="E195" s="17" t="str">
        <f>IF(input_1!E196="","",input_1!E196)</f>
        <v/>
      </c>
      <c r="F195" t="str">
        <f>IF(ISBLANK(input_8!E195),"",input_8!E195)</f>
        <v/>
      </c>
      <c r="G195" s="21">
        <f>IF(ISBLANK(input_8!F195),"",input_8!F195)</f>
        <v>-8.0000000000000002E-3</v>
      </c>
      <c r="I195" s="17" t="e">
        <f t="shared" si="11"/>
        <v>#VALUE!</v>
      </c>
      <c r="J195" s="17">
        <f t="shared" si="12"/>
        <v>423</v>
      </c>
      <c r="L195" s="17">
        <f t="shared" si="13"/>
        <v>423</v>
      </c>
    </row>
    <row r="196" spans="3:12">
      <c r="C196">
        <f t="shared" si="14"/>
        <v>9</v>
      </c>
      <c r="D196">
        <f t="shared" si="10"/>
        <v>2027</v>
      </c>
      <c r="E196" s="17" t="str">
        <f>IF(input_1!E197="","",input_1!E197)</f>
        <v/>
      </c>
      <c r="F196" t="str">
        <f>IF(ISBLANK(input_8!E196),"",input_8!E196)</f>
        <v/>
      </c>
      <c r="G196" s="21">
        <f>IF(ISBLANK(input_8!F196),"",input_8!F196)</f>
        <v>-8.0000000000000002E-3</v>
      </c>
      <c r="I196" s="17" t="e">
        <f t="shared" si="11"/>
        <v>#VALUE!</v>
      </c>
      <c r="J196" s="17">
        <f t="shared" si="12"/>
        <v>420</v>
      </c>
      <c r="L196" s="17">
        <f t="shared" si="13"/>
        <v>420</v>
      </c>
    </row>
    <row r="197" spans="3:12">
      <c r="C197">
        <f t="shared" si="14"/>
        <v>10</v>
      </c>
      <c r="D197">
        <f t="shared" si="10"/>
        <v>2027</v>
      </c>
      <c r="E197" s="17" t="str">
        <f>IF(input_1!E198="","",input_1!E198)</f>
        <v/>
      </c>
      <c r="F197" t="str">
        <f>IF(ISBLANK(input_8!E197),"",input_8!E197)</f>
        <v/>
      </c>
      <c r="G197" s="21">
        <f>IF(ISBLANK(input_8!F197),"",input_8!F197)</f>
        <v>-8.0000000000000002E-3</v>
      </c>
      <c r="I197" s="17" t="e">
        <f t="shared" si="11"/>
        <v>#VALUE!</v>
      </c>
      <c r="J197" s="17">
        <f t="shared" si="12"/>
        <v>417</v>
      </c>
      <c r="L197" s="17">
        <f t="shared" si="13"/>
        <v>417</v>
      </c>
    </row>
    <row r="198" spans="3:12">
      <c r="C198">
        <f t="shared" si="14"/>
        <v>11</v>
      </c>
      <c r="D198">
        <f t="shared" si="10"/>
        <v>2027</v>
      </c>
      <c r="E198" s="17" t="str">
        <f>IF(input_1!E199="","",input_1!E199)</f>
        <v/>
      </c>
      <c r="F198" t="str">
        <f>IF(ISBLANK(input_8!E198),"",input_8!E198)</f>
        <v/>
      </c>
      <c r="G198" s="21">
        <f>IF(ISBLANK(input_8!F198),"",input_8!F198)</f>
        <v>-8.0000000000000002E-3</v>
      </c>
      <c r="I198" s="17" t="e">
        <f t="shared" si="11"/>
        <v>#VALUE!</v>
      </c>
      <c r="J198" s="17">
        <f t="shared" si="12"/>
        <v>414</v>
      </c>
      <c r="L198" s="17">
        <f t="shared" si="13"/>
        <v>414</v>
      </c>
    </row>
    <row r="199" spans="3:12">
      <c r="C199">
        <f t="shared" si="14"/>
        <v>12</v>
      </c>
      <c r="D199">
        <f t="shared" si="10"/>
        <v>2027</v>
      </c>
      <c r="E199" s="17" t="str">
        <f>IF(input_1!E200="","",input_1!E200)</f>
        <v/>
      </c>
      <c r="F199" t="str">
        <f>IF(ISBLANK(input_8!E199),"",input_8!E199)</f>
        <v/>
      </c>
      <c r="G199" s="21">
        <f>IF(ISBLANK(input_8!F199),"",input_8!F199)</f>
        <v>-8.0000000000000002E-3</v>
      </c>
      <c r="I199" s="17" t="e">
        <f t="shared" si="11"/>
        <v>#VALUE!</v>
      </c>
      <c r="J199" s="17">
        <f t="shared" si="12"/>
        <v>411</v>
      </c>
      <c r="L199" s="17">
        <f t="shared" si="13"/>
        <v>411</v>
      </c>
    </row>
    <row r="200" spans="3:12">
      <c r="C200">
        <f t="shared" si="14"/>
        <v>1</v>
      </c>
      <c r="D200">
        <f t="shared" si="10"/>
        <v>2028</v>
      </c>
      <c r="E200" s="17" t="str">
        <f>IF(input_1!E201="","",input_1!E201)</f>
        <v/>
      </c>
      <c r="F200" t="str">
        <f>IF(ISBLANK(input_8!E200),"",input_8!E200)</f>
        <v/>
      </c>
      <c r="G200" s="21">
        <f>IF(ISBLANK(input_8!F200),"",input_8!F200)</f>
        <v>-8.0000000000000002E-3</v>
      </c>
      <c r="I200" s="17" t="e">
        <f t="shared" si="11"/>
        <v>#VALUE!</v>
      </c>
      <c r="J200" s="17">
        <f t="shared" si="12"/>
        <v>408</v>
      </c>
      <c r="L200" s="17">
        <f t="shared" si="13"/>
        <v>408</v>
      </c>
    </row>
    <row r="201" spans="3:12">
      <c r="C201">
        <f t="shared" si="14"/>
        <v>2</v>
      </c>
      <c r="D201">
        <f t="shared" ref="D201:D264" si="15">IF(C201=1,D200+1,D200)</f>
        <v>2028</v>
      </c>
      <c r="E201" s="17" t="str">
        <f>IF(input_1!E202="","",input_1!E202)</f>
        <v/>
      </c>
      <c r="F201" t="str">
        <f>IF(ISBLANK(input_8!E201),"",input_8!E201)</f>
        <v/>
      </c>
      <c r="G201" s="21">
        <f>IF(ISBLANK(input_8!F201),"",input_8!F201)</f>
        <v>-8.0000000000000002E-3</v>
      </c>
      <c r="I201" s="17" t="e">
        <f t="shared" ref="I201:I264" si="16">IF(E201&lt;&gt;"",E201,IF(E200&lt;&gt;"",E200+F201,I200+F201))</f>
        <v>#VALUE!</v>
      </c>
      <c r="J201" s="17">
        <f t="shared" ref="J201:J264" si="17">IF(E201&lt;&gt;"",E201,IF(E200&lt;&gt;"",ROUND(E200*(1+G201),0),ROUND(J200*(1+G201),0)))</f>
        <v>405</v>
      </c>
      <c r="L201" s="17">
        <f t="shared" ref="L201:L264" si="18">IF(E201&lt;&gt;"",E201,IF(F201&lt;&gt;"",I201,J201))</f>
        <v>405</v>
      </c>
    </row>
    <row r="202" spans="3:12">
      <c r="C202">
        <f t="shared" ref="C202:C265" si="19">IF(C201=12,1,C201+1)</f>
        <v>3</v>
      </c>
      <c r="D202">
        <f t="shared" si="15"/>
        <v>2028</v>
      </c>
      <c r="E202" s="17" t="str">
        <f>IF(input_1!E203="","",input_1!E203)</f>
        <v/>
      </c>
      <c r="F202" t="str">
        <f>IF(ISBLANK(input_8!E202),"",input_8!E202)</f>
        <v/>
      </c>
      <c r="G202" s="21">
        <f>IF(ISBLANK(input_8!F202),"",input_8!F202)</f>
        <v>-8.0000000000000002E-3</v>
      </c>
      <c r="I202" s="17" t="e">
        <f t="shared" si="16"/>
        <v>#VALUE!</v>
      </c>
      <c r="J202" s="17">
        <f t="shared" si="17"/>
        <v>402</v>
      </c>
      <c r="L202" s="17">
        <f t="shared" si="18"/>
        <v>402</v>
      </c>
    </row>
    <row r="203" spans="3:12">
      <c r="C203">
        <f t="shared" si="19"/>
        <v>4</v>
      </c>
      <c r="D203">
        <f t="shared" si="15"/>
        <v>2028</v>
      </c>
      <c r="E203" s="17" t="str">
        <f>IF(input_1!E204="","",input_1!E204)</f>
        <v/>
      </c>
      <c r="F203" t="str">
        <f>IF(ISBLANK(input_8!E203),"",input_8!E203)</f>
        <v/>
      </c>
      <c r="G203" s="21">
        <f>IF(ISBLANK(input_8!F203),"",input_8!F203)</f>
        <v>-8.0000000000000002E-3</v>
      </c>
      <c r="I203" s="17" t="e">
        <f t="shared" si="16"/>
        <v>#VALUE!</v>
      </c>
      <c r="J203" s="17">
        <f t="shared" si="17"/>
        <v>399</v>
      </c>
      <c r="L203" s="17">
        <f t="shared" si="18"/>
        <v>399</v>
      </c>
    </row>
    <row r="204" spans="3:12">
      <c r="C204">
        <f t="shared" si="19"/>
        <v>5</v>
      </c>
      <c r="D204">
        <f t="shared" si="15"/>
        <v>2028</v>
      </c>
      <c r="E204" s="17" t="str">
        <f>IF(input_1!E205="","",input_1!E205)</f>
        <v/>
      </c>
      <c r="F204" t="str">
        <f>IF(ISBLANK(input_8!E204),"",input_8!E204)</f>
        <v/>
      </c>
      <c r="G204" s="21">
        <f>IF(ISBLANK(input_8!F204),"",input_8!F204)</f>
        <v>-8.0000000000000002E-3</v>
      </c>
      <c r="I204" s="17" t="e">
        <f t="shared" si="16"/>
        <v>#VALUE!</v>
      </c>
      <c r="J204" s="17">
        <f t="shared" si="17"/>
        <v>396</v>
      </c>
      <c r="L204" s="17">
        <f t="shared" si="18"/>
        <v>396</v>
      </c>
    </row>
    <row r="205" spans="3:12">
      <c r="C205">
        <f t="shared" si="19"/>
        <v>6</v>
      </c>
      <c r="D205">
        <f t="shared" si="15"/>
        <v>2028</v>
      </c>
      <c r="E205" s="17" t="str">
        <f>IF(input_1!E206="","",input_1!E206)</f>
        <v/>
      </c>
      <c r="F205" t="str">
        <f>IF(ISBLANK(input_8!E205),"",input_8!E205)</f>
        <v/>
      </c>
      <c r="G205" s="21">
        <f>IF(ISBLANK(input_8!F205),"",input_8!F205)</f>
        <v>-8.0000000000000002E-3</v>
      </c>
      <c r="I205" s="17" t="e">
        <f t="shared" si="16"/>
        <v>#VALUE!</v>
      </c>
      <c r="J205" s="17">
        <f t="shared" si="17"/>
        <v>393</v>
      </c>
      <c r="L205" s="17">
        <f t="shared" si="18"/>
        <v>393</v>
      </c>
    </row>
    <row r="206" spans="3:12">
      <c r="C206">
        <f t="shared" si="19"/>
        <v>7</v>
      </c>
      <c r="D206">
        <f t="shared" si="15"/>
        <v>2028</v>
      </c>
      <c r="E206" s="17" t="str">
        <f>IF(input_1!E207="","",input_1!E207)</f>
        <v/>
      </c>
      <c r="F206" t="str">
        <f>IF(ISBLANK(input_8!E206),"",input_8!E206)</f>
        <v/>
      </c>
      <c r="G206" s="21">
        <f>IF(ISBLANK(input_8!F206),"",input_8!F206)</f>
        <v>-8.0000000000000002E-3</v>
      </c>
      <c r="I206" s="17" t="e">
        <f t="shared" si="16"/>
        <v>#VALUE!</v>
      </c>
      <c r="J206" s="17">
        <f t="shared" si="17"/>
        <v>390</v>
      </c>
      <c r="L206" s="17">
        <f t="shared" si="18"/>
        <v>390</v>
      </c>
    </row>
    <row r="207" spans="3:12">
      <c r="C207">
        <f t="shared" si="19"/>
        <v>8</v>
      </c>
      <c r="D207">
        <f t="shared" si="15"/>
        <v>2028</v>
      </c>
      <c r="E207" s="17" t="str">
        <f>IF(input_1!E208="","",input_1!E208)</f>
        <v/>
      </c>
      <c r="F207" t="str">
        <f>IF(ISBLANK(input_8!E207),"",input_8!E207)</f>
        <v/>
      </c>
      <c r="G207" s="21">
        <f>IF(ISBLANK(input_8!F207),"",input_8!F207)</f>
        <v>-8.0000000000000002E-3</v>
      </c>
      <c r="I207" s="17" t="e">
        <f t="shared" si="16"/>
        <v>#VALUE!</v>
      </c>
      <c r="J207" s="17">
        <f t="shared" si="17"/>
        <v>387</v>
      </c>
      <c r="L207" s="17">
        <f t="shared" si="18"/>
        <v>387</v>
      </c>
    </row>
    <row r="208" spans="3:12">
      <c r="C208">
        <f t="shared" si="19"/>
        <v>9</v>
      </c>
      <c r="D208">
        <f t="shared" si="15"/>
        <v>2028</v>
      </c>
      <c r="E208" s="17" t="str">
        <f>IF(input_1!E209="","",input_1!E209)</f>
        <v/>
      </c>
      <c r="F208" t="str">
        <f>IF(ISBLANK(input_8!E208),"",input_8!E208)</f>
        <v/>
      </c>
      <c r="G208" s="21">
        <f>IF(ISBLANK(input_8!F208),"",input_8!F208)</f>
        <v>-8.0000000000000002E-3</v>
      </c>
      <c r="I208" s="17" t="e">
        <f t="shared" si="16"/>
        <v>#VALUE!</v>
      </c>
      <c r="J208" s="17">
        <f t="shared" si="17"/>
        <v>384</v>
      </c>
      <c r="L208" s="17">
        <f t="shared" si="18"/>
        <v>384</v>
      </c>
    </row>
    <row r="209" spans="3:12">
      <c r="C209">
        <f t="shared" si="19"/>
        <v>10</v>
      </c>
      <c r="D209">
        <f t="shared" si="15"/>
        <v>2028</v>
      </c>
      <c r="E209" s="17" t="str">
        <f>IF(input_1!E210="","",input_1!E210)</f>
        <v/>
      </c>
      <c r="F209" t="str">
        <f>IF(ISBLANK(input_8!E209),"",input_8!E209)</f>
        <v/>
      </c>
      <c r="G209" s="21">
        <f>IF(ISBLANK(input_8!F209),"",input_8!F209)</f>
        <v>-8.0000000000000002E-3</v>
      </c>
      <c r="I209" s="17" t="e">
        <f t="shared" si="16"/>
        <v>#VALUE!</v>
      </c>
      <c r="J209" s="17">
        <f t="shared" si="17"/>
        <v>381</v>
      </c>
      <c r="L209" s="17">
        <f t="shared" si="18"/>
        <v>381</v>
      </c>
    </row>
    <row r="210" spans="3:12">
      <c r="C210">
        <f t="shared" si="19"/>
        <v>11</v>
      </c>
      <c r="D210">
        <f t="shared" si="15"/>
        <v>2028</v>
      </c>
      <c r="E210" s="17" t="str">
        <f>IF(input_1!E211="","",input_1!E211)</f>
        <v/>
      </c>
      <c r="F210" t="str">
        <f>IF(ISBLANK(input_8!E210),"",input_8!E210)</f>
        <v/>
      </c>
      <c r="G210" s="21">
        <f>IF(ISBLANK(input_8!F210),"",input_8!F210)</f>
        <v>-8.0000000000000002E-3</v>
      </c>
      <c r="I210" s="17" t="e">
        <f t="shared" si="16"/>
        <v>#VALUE!</v>
      </c>
      <c r="J210" s="17">
        <f t="shared" si="17"/>
        <v>378</v>
      </c>
      <c r="L210" s="17">
        <f t="shared" si="18"/>
        <v>378</v>
      </c>
    </row>
    <row r="211" spans="3:12">
      <c r="C211">
        <f t="shared" si="19"/>
        <v>12</v>
      </c>
      <c r="D211">
        <f t="shared" si="15"/>
        <v>2028</v>
      </c>
      <c r="E211" s="17" t="str">
        <f>IF(input_1!E212="","",input_1!E212)</f>
        <v/>
      </c>
      <c r="F211" t="str">
        <f>IF(ISBLANK(input_8!E211),"",input_8!E211)</f>
        <v/>
      </c>
      <c r="G211" s="21">
        <f>IF(ISBLANK(input_8!F211),"",input_8!F211)</f>
        <v>-8.0000000000000002E-3</v>
      </c>
      <c r="I211" s="17" t="e">
        <f t="shared" si="16"/>
        <v>#VALUE!</v>
      </c>
      <c r="J211" s="17">
        <f t="shared" si="17"/>
        <v>375</v>
      </c>
      <c r="L211" s="17">
        <f t="shared" si="18"/>
        <v>375</v>
      </c>
    </row>
    <row r="212" spans="3:12">
      <c r="C212">
        <f t="shared" si="19"/>
        <v>1</v>
      </c>
      <c r="D212">
        <f t="shared" si="15"/>
        <v>2029</v>
      </c>
      <c r="E212" s="17" t="str">
        <f>IF(input_1!E213="","",input_1!E213)</f>
        <v/>
      </c>
      <c r="F212" t="str">
        <f>IF(ISBLANK(input_8!E212),"",input_8!E212)</f>
        <v/>
      </c>
      <c r="G212" s="21">
        <f>IF(ISBLANK(input_8!F212),"",input_8!F212)</f>
        <v>-8.0000000000000002E-3</v>
      </c>
      <c r="I212" s="17" t="e">
        <f t="shared" si="16"/>
        <v>#VALUE!</v>
      </c>
      <c r="J212" s="17">
        <f t="shared" si="17"/>
        <v>372</v>
      </c>
      <c r="L212" s="17">
        <f t="shared" si="18"/>
        <v>372</v>
      </c>
    </row>
    <row r="213" spans="3:12">
      <c r="C213">
        <f t="shared" si="19"/>
        <v>2</v>
      </c>
      <c r="D213">
        <f t="shared" si="15"/>
        <v>2029</v>
      </c>
      <c r="E213" s="17" t="str">
        <f>IF(input_1!E214="","",input_1!E214)</f>
        <v/>
      </c>
      <c r="F213" t="str">
        <f>IF(ISBLANK(input_8!E213),"",input_8!E213)</f>
        <v/>
      </c>
      <c r="G213" s="21">
        <f>IF(ISBLANK(input_8!F213),"",input_8!F213)</f>
        <v>-8.0000000000000002E-3</v>
      </c>
      <c r="I213" s="17" t="e">
        <f t="shared" si="16"/>
        <v>#VALUE!</v>
      </c>
      <c r="J213" s="17">
        <f t="shared" si="17"/>
        <v>369</v>
      </c>
      <c r="L213" s="17">
        <f t="shared" si="18"/>
        <v>369</v>
      </c>
    </row>
    <row r="214" spans="3:12">
      <c r="C214">
        <f t="shared" si="19"/>
        <v>3</v>
      </c>
      <c r="D214">
        <f t="shared" si="15"/>
        <v>2029</v>
      </c>
      <c r="E214" s="17" t="str">
        <f>IF(input_1!E215="","",input_1!E215)</f>
        <v/>
      </c>
      <c r="F214" t="str">
        <f>IF(ISBLANK(input_8!E214),"",input_8!E214)</f>
        <v/>
      </c>
      <c r="G214" s="21">
        <f>IF(ISBLANK(input_8!F214),"",input_8!F214)</f>
        <v>-8.0000000000000002E-3</v>
      </c>
      <c r="I214" s="17" t="e">
        <f t="shared" si="16"/>
        <v>#VALUE!</v>
      </c>
      <c r="J214" s="17">
        <f t="shared" si="17"/>
        <v>366</v>
      </c>
      <c r="L214" s="17">
        <f t="shared" si="18"/>
        <v>366</v>
      </c>
    </row>
    <row r="215" spans="3:12">
      <c r="C215">
        <f t="shared" si="19"/>
        <v>4</v>
      </c>
      <c r="D215">
        <f t="shared" si="15"/>
        <v>2029</v>
      </c>
      <c r="E215" s="17" t="str">
        <f>IF(input_1!E216="","",input_1!E216)</f>
        <v/>
      </c>
      <c r="F215" t="str">
        <f>IF(ISBLANK(input_8!E215),"",input_8!E215)</f>
        <v/>
      </c>
      <c r="G215" s="21">
        <f>IF(ISBLANK(input_8!F215),"",input_8!F215)</f>
        <v>-8.0000000000000002E-3</v>
      </c>
      <c r="I215" s="17" t="e">
        <f t="shared" si="16"/>
        <v>#VALUE!</v>
      </c>
      <c r="J215" s="17">
        <f t="shared" si="17"/>
        <v>363</v>
      </c>
      <c r="L215" s="17">
        <f t="shared" si="18"/>
        <v>363</v>
      </c>
    </row>
    <row r="216" spans="3:12">
      <c r="C216">
        <f t="shared" si="19"/>
        <v>5</v>
      </c>
      <c r="D216">
        <f t="shared" si="15"/>
        <v>2029</v>
      </c>
      <c r="E216" s="17" t="str">
        <f>IF(input_1!E217="","",input_1!E217)</f>
        <v/>
      </c>
      <c r="F216" t="str">
        <f>IF(ISBLANK(input_8!E216),"",input_8!E216)</f>
        <v/>
      </c>
      <c r="G216" s="21">
        <f>IF(ISBLANK(input_8!F216),"",input_8!F216)</f>
        <v>-8.0000000000000002E-3</v>
      </c>
      <c r="I216" s="17" t="e">
        <f t="shared" si="16"/>
        <v>#VALUE!</v>
      </c>
      <c r="J216" s="17">
        <f t="shared" si="17"/>
        <v>360</v>
      </c>
      <c r="L216" s="17">
        <f t="shared" si="18"/>
        <v>360</v>
      </c>
    </row>
    <row r="217" spans="3:12">
      <c r="C217">
        <f t="shared" si="19"/>
        <v>6</v>
      </c>
      <c r="D217">
        <f t="shared" si="15"/>
        <v>2029</v>
      </c>
      <c r="E217" s="17" t="str">
        <f>IF(input_1!E218="","",input_1!E218)</f>
        <v/>
      </c>
      <c r="F217" t="str">
        <f>IF(ISBLANK(input_8!E217),"",input_8!E217)</f>
        <v/>
      </c>
      <c r="G217" s="21">
        <f>IF(ISBLANK(input_8!F217),"",input_8!F217)</f>
        <v>-8.0000000000000002E-3</v>
      </c>
      <c r="I217" s="17" t="e">
        <f t="shared" si="16"/>
        <v>#VALUE!</v>
      </c>
      <c r="J217" s="17">
        <f t="shared" si="17"/>
        <v>357</v>
      </c>
      <c r="L217" s="17">
        <f t="shared" si="18"/>
        <v>357</v>
      </c>
    </row>
    <row r="218" spans="3:12">
      <c r="C218">
        <f t="shared" si="19"/>
        <v>7</v>
      </c>
      <c r="D218">
        <f t="shared" si="15"/>
        <v>2029</v>
      </c>
      <c r="E218" s="17" t="str">
        <f>IF(input_1!E219="","",input_1!E219)</f>
        <v/>
      </c>
      <c r="F218" t="str">
        <f>IF(ISBLANK(input_8!E218),"",input_8!E218)</f>
        <v/>
      </c>
      <c r="G218" s="21">
        <f>IF(ISBLANK(input_8!F218),"",input_8!F218)</f>
        <v>-8.0000000000000002E-3</v>
      </c>
      <c r="I218" s="17" t="e">
        <f t="shared" si="16"/>
        <v>#VALUE!</v>
      </c>
      <c r="J218" s="17">
        <f t="shared" si="17"/>
        <v>354</v>
      </c>
      <c r="L218" s="17">
        <f t="shared" si="18"/>
        <v>354</v>
      </c>
    </row>
    <row r="219" spans="3:12">
      <c r="C219">
        <f t="shared" si="19"/>
        <v>8</v>
      </c>
      <c r="D219">
        <f t="shared" si="15"/>
        <v>2029</v>
      </c>
      <c r="E219" s="17" t="str">
        <f>IF(input_1!E220="","",input_1!E220)</f>
        <v/>
      </c>
      <c r="F219" t="str">
        <f>IF(ISBLANK(input_8!E219),"",input_8!E219)</f>
        <v/>
      </c>
      <c r="G219" s="21">
        <f>IF(ISBLANK(input_8!F219),"",input_8!F219)</f>
        <v>-8.0000000000000002E-3</v>
      </c>
      <c r="I219" s="17" t="e">
        <f t="shared" si="16"/>
        <v>#VALUE!</v>
      </c>
      <c r="J219" s="17">
        <f t="shared" si="17"/>
        <v>351</v>
      </c>
      <c r="L219" s="17">
        <f t="shared" si="18"/>
        <v>351</v>
      </c>
    </row>
    <row r="220" spans="3:12">
      <c r="C220">
        <f t="shared" si="19"/>
        <v>9</v>
      </c>
      <c r="D220">
        <f t="shared" si="15"/>
        <v>2029</v>
      </c>
      <c r="E220" s="17" t="str">
        <f>IF(input_1!E221="","",input_1!E221)</f>
        <v/>
      </c>
      <c r="F220" t="str">
        <f>IF(ISBLANK(input_8!E220),"",input_8!E220)</f>
        <v/>
      </c>
      <c r="G220" s="21">
        <f>IF(ISBLANK(input_8!F220),"",input_8!F220)</f>
        <v>-8.0000000000000002E-3</v>
      </c>
      <c r="I220" s="17" t="e">
        <f t="shared" si="16"/>
        <v>#VALUE!</v>
      </c>
      <c r="J220" s="17">
        <f t="shared" si="17"/>
        <v>348</v>
      </c>
      <c r="L220" s="17">
        <f t="shared" si="18"/>
        <v>348</v>
      </c>
    </row>
    <row r="221" spans="3:12">
      <c r="C221">
        <f t="shared" si="19"/>
        <v>10</v>
      </c>
      <c r="D221">
        <f t="shared" si="15"/>
        <v>2029</v>
      </c>
      <c r="E221" s="17" t="str">
        <f>IF(input_1!E222="","",input_1!E222)</f>
        <v/>
      </c>
      <c r="F221" t="str">
        <f>IF(ISBLANK(input_8!E221),"",input_8!E221)</f>
        <v/>
      </c>
      <c r="G221" s="21">
        <f>IF(ISBLANK(input_8!F221),"",input_8!F221)</f>
        <v>-8.0000000000000002E-3</v>
      </c>
      <c r="I221" s="17" t="e">
        <f t="shared" si="16"/>
        <v>#VALUE!</v>
      </c>
      <c r="J221" s="17">
        <f t="shared" si="17"/>
        <v>345</v>
      </c>
      <c r="L221" s="17">
        <f t="shared" si="18"/>
        <v>345</v>
      </c>
    </row>
    <row r="222" spans="3:12">
      <c r="C222">
        <f t="shared" si="19"/>
        <v>11</v>
      </c>
      <c r="D222">
        <f t="shared" si="15"/>
        <v>2029</v>
      </c>
      <c r="E222" s="17" t="str">
        <f>IF(input_1!E223="","",input_1!E223)</f>
        <v/>
      </c>
      <c r="F222" t="str">
        <f>IF(ISBLANK(input_8!E222),"",input_8!E222)</f>
        <v/>
      </c>
      <c r="G222" s="21">
        <f>IF(ISBLANK(input_8!F222),"",input_8!F222)</f>
        <v>-8.0000000000000002E-3</v>
      </c>
      <c r="I222" s="17" t="e">
        <f t="shared" si="16"/>
        <v>#VALUE!</v>
      </c>
      <c r="J222" s="17">
        <f t="shared" si="17"/>
        <v>342</v>
      </c>
      <c r="L222" s="17">
        <f t="shared" si="18"/>
        <v>342</v>
      </c>
    </row>
    <row r="223" spans="3:12">
      <c r="C223">
        <f t="shared" si="19"/>
        <v>12</v>
      </c>
      <c r="D223">
        <f t="shared" si="15"/>
        <v>2029</v>
      </c>
      <c r="E223" s="17" t="str">
        <f>IF(input_1!E224="","",input_1!E224)</f>
        <v/>
      </c>
      <c r="F223" t="str">
        <f>IF(ISBLANK(input_8!E223),"",input_8!E223)</f>
        <v/>
      </c>
      <c r="G223" s="21">
        <f>IF(ISBLANK(input_8!F223),"",input_8!F223)</f>
        <v>-8.0000000000000002E-3</v>
      </c>
      <c r="I223" s="17" t="e">
        <f t="shared" si="16"/>
        <v>#VALUE!</v>
      </c>
      <c r="J223" s="17">
        <f t="shared" si="17"/>
        <v>339</v>
      </c>
      <c r="L223" s="17">
        <f t="shared" si="18"/>
        <v>339</v>
      </c>
    </row>
    <row r="224" spans="3:12">
      <c r="C224">
        <f t="shared" si="19"/>
        <v>1</v>
      </c>
      <c r="D224">
        <f t="shared" si="15"/>
        <v>2030</v>
      </c>
      <c r="E224" s="17" t="str">
        <f>IF(input_1!E225="","",input_1!E225)</f>
        <v/>
      </c>
      <c r="F224" t="str">
        <f>IF(ISBLANK(input_8!E224),"",input_8!E224)</f>
        <v/>
      </c>
      <c r="G224" s="21">
        <f>IF(ISBLANK(input_8!F224),"",input_8!F224)</f>
        <v>-8.0000000000000002E-3</v>
      </c>
      <c r="I224" s="17" t="e">
        <f t="shared" si="16"/>
        <v>#VALUE!</v>
      </c>
      <c r="J224" s="17">
        <f t="shared" si="17"/>
        <v>336</v>
      </c>
      <c r="L224" s="17">
        <f t="shared" si="18"/>
        <v>336</v>
      </c>
    </row>
    <row r="225" spans="3:12">
      <c r="C225">
        <f t="shared" si="19"/>
        <v>2</v>
      </c>
      <c r="D225">
        <f t="shared" si="15"/>
        <v>2030</v>
      </c>
      <c r="E225" s="17" t="str">
        <f>IF(input_1!E226="","",input_1!E226)</f>
        <v/>
      </c>
      <c r="F225" t="str">
        <f>IF(ISBLANK(input_8!E225),"",input_8!E225)</f>
        <v/>
      </c>
      <c r="G225" s="21">
        <f>IF(ISBLANK(input_8!F225),"",input_8!F225)</f>
        <v>-8.0000000000000002E-3</v>
      </c>
      <c r="I225" s="17" t="e">
        <f t="shared" si="16"/>
        <v>#VALUE!</v>
      </c>
      <c r="J225" s="17">
        <f t="shared" si="17"/>
        <v>333</v>
      </c>
      <c r="L225" s="17">
        <f t="shared" si="18"/>
        <v>333</v>
      </c>
    </row>
    <row r="226" spans="3:12">
      <c r="C226">
        <f t="shared" si="19"/>
        <v>3</v>
      </c>
      <c r="D226">
        <f t="shared" si="15"/>
        <v>2030</v>
      </c>
      <c r="E226" s="17" t="str">
        <f>IF(input_1!E227="","",input_1!E227)</f>
        <v/>
      </c>
      <c r="F226" t="str">
        <f>IF(ISBLANK(input_8!E226),"",input_8!E226)</f>
        <v/>
      </c>
      <c r="G226" s="21">
        <f>IF(ISBLANK(input_8!F226),"",input_8!F226)</f>
        <v>-8.0000000000000002E-3</v>
      </c>
      <c r="I226" s="17" t="e">
        <f t="shared" si="16"/>
        <v>#VALUE!</v>
      </c>
      <c r="J226" s="17">
        <f t="shared" si="17"/>
        <v>330</v>
      </c>
      <c r="L226" s="17">
        <f t="shared" si="18"/>
        <v>330</v>
      </c>
    </row>
    <row r="227" spans="3:12">
      <c r="C227">
        <f t="shared" si="19"/>
        <v>4</v>
      </c>
      <c r="D227">
        <f t="shared" si="15"/>
        <v>2030</v>
      </c>
      <c r="E227" s="17" t="str">
        <f>IF(input_1!E228="","",input_1!E228)</f>
        <v/>
      </c>
      <c r="F227" t="str">
        <f>IF(ISBLANK(input_8!E227),"",input_8!E227)</f>
        <v/>
      </c>
      <c r="G227" s="21">
        <f>IF(ISBLANK(input_8!F227),"",input_8!F227)</f>
        <v>-8.0000000000000002E-3</v>
      </c>
      <c r="I227" s="17" t="e">
        <f t="shared" si="16"/>
        <v>#VALUE!</v>
      </c>
      <c r="J227" s="17">
        <f t="shared" si="17"/>
        <v>327</v>
      </c>
      <c r="L227" s="17">
        <f t="shared" si="18"/>
        <v>327</v>
      </c>
    </row>
    <row r="228" spans="3:12">
      <c r="C228">
        <f t="shared" si="19"/>
        <v>5</v>
      </c>
      <c r="D228">
        <f t="shared" si="15"/>
        <v>2030</v>
      </c>
      <c r="E228" s="17" t="str">
        <f>IF(input_1!E229="","",input_1!E229)</f>
        <v/>
      </c>
      <c r="F228" t="str">
        <f>IF(ISBLANK(input_8!E228),"",input_8!E228)</f>
        <v/>
      </c>
      <c r="G228" s="21">
        <f>IF(ISBLANK(input_8!F228),"",input_8!F228)</f>
        <v>-8.0000000000000002E-3</v>
      </c>
      <c r="I228" s="17" t="e">
        <f t="shared" si="16"/>
        <v>#VALUE!</v>
      </c>
      <c r="J228" s="17">
        <f t="shared" si="17"/>
        <v>324</v>
      </c>
      <c r="L228" s="17">
        <f t="shared" si="18"/>
        <v>324</v>
      </c>
    </row>
    <row r="229" spans="3:12">
      <c r="C229">
        <f t="shared" si="19"/>
        <v>6</v>
      </c>
      <c r="D229">
        <f t="shared" si="15"/>
        <v>2030</v>
      </c>
      <c r="E229" s="17" t="str">
        <f>IF(input_1!E230="","",input_1!E230)</f>
        <v/>
      </c>
      <c r="F229" t="str">
        <f>IF(ISBLANK(input_8!E229),"",input_8!E229)</f>
        <v/>
      </c>
      <c r="G229" s="21">
        <f>IF(ISBLANK(input_8!F229),"",input_8!F229)</f>
        <v>-8.0000000000000002E-3</v>
      </c>
      <c r="I229" s="17" t="e">
        <f t="shared" si="16"/>
        <v>#VALUE!</v>
      </c>
      <c r="J229" s="17">
        <f t="shared" si="17"/>
        <v>321</v>
      </c>
      <c r="L229" s="17">
        <f t="shared" si="18"/>
        <v>321</v>
      </c>
    </row>
    <row r="230" spans="3:12">
      <c r="C230">
        <f t="shared" si="19"/>
        <v>7</v>
      </c>
      <c r="D230">
        <f t="shared" si="15"/>
        <v>2030</v>
      </c>
      <c r="E230" s="17" t="str">
        <f>IF(input_1!E231="","",input_1!E231)</f>
        <v/>
      </c>
      <c r="F230" t="str">
        <f>IF(ISBLANK(input_8!E230),"",input_8!E230)</f>
        <v/>
      </c>
      <c r="G230" s="21">
        <f>IF(ISBLANK(input_8!F230),"",input_8!F230)</f>
        <v>-8.0000000000000002E-3</v>
      </c>
      <c r="I230" s="17" t="e">
        <f t="shared" si="16"/>
        <v>#VALUE!</v>
      </c>
      <c r="J230" s="17">
        <f t="shared" si="17"/>
        <v>318</v>
      </c>
      <c r="L230" s="17">
        <f t="shared" si="18"/>
        <v>318</v>
      </c>
    </row>
    <row r="231" spans="3:12">
      <c r="C231">
        <f t="shared" si="19"/>
        <v>8</v>
      </c>
      <c r="D231">
        <f t="shared" si="15"/>
        <v>2030</v>
      </c>
      <c r="E231" s="17" t="str">
        <f>IF(input_1!E232="","",input_1!E232)</f>
        <v/>
      </c>
      <c r="F231" t="str">
        <f>IF(ISBLANK(input_8!E231),"",input_8!E231)</f>
        <v/>
      </c>
      <c r="G231" s="21">
        <f>IF(ISBLANK(input_8!F231),"",input_8!F231)</f>
        <v>-8.0000000000000002E-3</v>
      </c>
      <c r="I231" s="17" t="e">
        <f t="shared" si="16"/>
        <v>#VALUE!</v>
      </c>
      <c r="J231" s="17">
        <f t="shared" si="17"/>
        <v>315</v>
      </c>
      <c r="L231" s="17">
        <f t="shared" si="18"/>
        <v>315</v>
      </c>
    </row>
    <row r="232" spans="3:12">
      <c r="C232">
        <f t="shared" si="19"/>
        <v>9</v>
      </c>
      <c r="D232">
        <f t="shared" si="15"/>
        <v>2030</v>
      </c>
      <c r="E232" s="17" t="str">
        <f>IF(input_1!E233="","",input_1!E233)</f>
        <v/>
      </c>
      <c r="F232" t="str">
        <f>IF(ISBLANK(input_8!E232),"",input_8!E232)</f>
        <v/>
      </c>
      <c r="G232" s="21">
        <f>IF(ISBLANK(input_8!F232),"",input_8!F232)</f>
        <v>-8.0000000000000002E-3</v>
      </c>
      <c r="I232" s="17" t="e">
        <f t="shared" si="16"/>
        <v>#VALUE!</v>
      </c>
      <c r="J232" s="17">
        <f t="shared" si="17"/>
        <v>312</v>
      </c>
      <c r="L232" s="17">
        <f t="shared" si="18"/>
        <v>312</v>
      </c>
    </row>
    <row r="233" spans="3:12">
      <c r="C233">
        <f t="shared" si="19"/>
        <v>10</v>
      </c>
      <c r="D233">
        <f t="shared" si="15"/>
        <v>2030</v>
      </c>
      <c r="E233" s="17" t="str">
        <f>IF(input_1!E234="","",input_1!E234)</f>
        <v/>
      </c>
      <c r="F233" t="str">
        <f>IF(ISBLANK(input_8!E233),"",input_8!E233)</f>
        <v/>
      </c>
      <c r="G233" s="21">
        <f>IF(ISBLANK(input_8!F233),"",input_8!F233)</f>
        <v>-8.0000000000000002E-3</v>
      </c>
      <c r="I233" s="17" t="e">
        <f t="shared" si="16"/>
        <v>#VALUE!</v>
      </c>
      <c r="J233" s="17">
        <f t="shared" si="17"/>
        <v>310</v>
      </c>
      <c r="L233" s="17">
        <f t="shared" si="18"/>
        <v>310</v>
      </c>
    </row>
    <row r="234" spans="3:12">
      <c r="C234">
        <f t="shared" si="19"/>
        <v>11</v>
      </c>
      <c r="D234">
        <f t="shared" si="15"/>
        <v>2030</v>
      </c>
      <c r="E234" s="17" t="str">
        <f>IF(input_1!E235="","",input_1!E235)</f>
        <v/>
      </c>
      <c r="F234" t="str">
        <f>IF(ISBLANK(input_8!E234),"",input_8!E234)</f>
        <v/>
      </c>
      <c r="G234" s="21">
        <f>IF(ISBLANK(input_8!F234),"",input_8!F234)</f>
        <v>-8.0000000000000002E-3</v>
      </c>
      <c r="I234" s="17" t="e">
        <f t="shared" si="16"/>
        <v>#VALUE!</v>
      </c>
      <c r="J234" s="17">
        <f t="shared" si="17"/>
        <v>308</v>
      </c>
      <c r="L234" s="17">
        <f t="shared" si="18"/>
        <v>308</v>
      </c>
    </row>
    <row r="235" spans="3:12">
      <c r="C235">
        <f t="shared" si="19"/>
        <v>12</v>
      </c>
      <c r="D235">
        <f t="shared" si="15"/>
        <v>2030</v>
      </c>
      <c r="E235" s="17" t="str">
        <f>IF(input_1!E236="","",input_1!E236)</f>
        <v/>
      </c>
      <c r="F235" t="str">
        <f>IF(ISBLANK(input_8!E235),"",input_8!E235)</f>
        <v/>
      </c>
      <c r="G235" s="21">
        <f>IF(ISBLANK(input_8!F235),"",input_8!F235)</f>
        <v>-8.0000000000000002E-3</v>
      </c>
      <c r="I235" s="17" t="e">
        <f t="shared" si="16"/>
        <v>#VALUE!</v>
      </c>
      <c r="J235" s="17">
        <f t="shared" si="17"/>
        <v>306</v>
      </c>
      <c r="L235" s="17">
        <f t="shared" si="18"/>
        <v>306</v>
      </c>
    </row>
    <row r="236" spans="3:12">
      <c r="C236">
        <f t="shared" si="19"/>
        <v>1</v>
      </c>
      <c r="D236">
        <f t="shared" si="15"/>
        <v>2031</v>
      </c>
      <c r="E236" s="17" t="str">
        <f>IF(input_1!E237="","",input_1!E237)</f>
        <v/>
      </c>
      <c r="F236" t="str">
        <f>IF(ISBLANK(input_8!E236),"",input_8!E236)</f>
        <v/>
      </c>
      <c r="G236" s="21">
        <f>IF(ISBLANK(input_8!F236),"",input_8!F236)</f>
        <v>-8.0000000000000002E-3</v>
      </c>
      <c r="I236" s="17" t="e">
        <f t="shared" si="16"/>
        <v>#VALUE!</v>
      </c>
      <c r="J236" s="17">
        <f t="shared" si="17"/>
        <v>304</v>
      </c>
      <c r="L236" s="17">
        <f t="shared" si="18"/>
        <v>304</v>
      </c>
    </row>
    <row r="237" spans="3:12">
      <c r="C237">
        <f t="shared" si="19"/>
        <v>2</v>
      </c>
      <c r="D237">
        <f t="shared" si="15"/>
        <v>2031</v>
      </c>
      <c r="E237" s="17" t="str">
        <f>IF(input_1!E238="","",input_1!E238)</f>
        <v/>
      </c>
      <c r="F237" t="str">
        <f>IF(ISBLANK(input_8!E237),"",input_8!E237)</f>
        <v/>
      </c>
      <c r="G237" s="21">
        <f>IF(ISBLANK(input_8!F237),"",input_8!F237)</f>
        <v>-8.0000000000000002E-3</v>
      </c>
      <c r="I237" s="17" t="e">
        <f t="shared" si="16"/>
        <v>#VALUE!</v>
      </c>
      <c r="J237" s="17">
        <f t="shared" si="17"/>
        <v>302</v>
      </c>
      <c r="L237" s="17">
        <f t="shared" si="18"/>
        <v>302</v>
      </c>
    </row>
    <row r="238" spans="3:12">
      <c r="C238">
        <f t="shared" si="19"/>
        <v>3</v>
      </c>
      <c r="D238">
        <f t="shared" si="15"/>
        <v>2031</v>
      </c>
      <c r="E238" s="17" t="str">
        <f>IF(input_1!E239="","",input_1!E239)</f>
        <v/>
      </c>
      <c r="F238" t="str">
        <f>IF(ISBLANK(input_8!E238),"",input_8!E238)</f>
        <v/>
      </c>
      <c r="G238" s="21">
        <f>IF(ISBLANK(input_8!F238),"",input_8!F238)</f>
        <v>-8.0000000000000002E-3</v>
      </c>
      <c r="I238" s="17" t="e">
        <f t="shared" si="16"/>
        <v>#VALUE!</v>
      </c>
      <c r="J238" s="17">
        <f t="shared" si="17"/>
        <v>300</v>
      </c>
      <c r="L238" s="17">
        <f t="shared" si="18"/>
        <v>300</v>
      </c>
    </row>
    <row r="239" spans="3:12">
      <c r="C239">
        <f t="shared" si="19"/>
        <v>4</v>
      </c>
      <c r="D239">
        <f t="shared" si="15"/>
        <v>2031</v>
      </c>
      <c r="E239" s="17" t="str">
        <f>IF(input_1!E240="","",input_1!E240)</f>
        <v/>
      </c>
      <c r="F239" t="str">
        <f>IF(ISBLANK(input_8!E239),"",input_8!E239)</f>
        <v/>
      </c>
      <c r="G239" s="21">
        <f>IF(ISBLANK(input_8!F239),"",input_8!F239)</f>
        <v>-8.0000000000000002E-3</v>
      </c>
      <c r="I239" s="17" t="e">
        <f t="shared" si="16"/>
        <v>#VALUE!</v>
      </c>
      <c r="J239" s="17">
        <f t="shared" si="17"/>
        <v>298</v>
      </c>
      <c r="L239" s="17">
        <f t="shared" si="18"/>
        <v>298</v>
      </c>
    </row>
    <row r="240" spans="3:12">
      <c r="C240">
        <f t="shared" si="19"/>
        <v>5</v>
      </c>
      <c r="D240">
        <f t="shared" si="15"/>
        <v>2031</v>
      </c>
      <c r="E240" s="17" t="str">
        <f>IF(input_1!E241="","",input_1!E241)</f>
        <v/>
      </c>
      <c r="F240" t="str">
        <f>IF(ISBLANK(input_8!E240),"",input_8!E240)</f>
        <v/>
      </c>
      <c r="G240" s="21">
        <f>IF(ISBLANK(input_8!F240),"",input_8!F240)</f>
        <v>-8.0000000000000002E-3</v>
      </c>
      <c r="I240" s="17" t="e">
        <f t="shared" si="16"/>
        <v>#VALUE!</v>
      </c>
      <c r="J240" s="17">
        <f t="shared" si="17"/>
        <v>296</v>
      </c>
      <c r="L240" s="17">
        <f t="shared" si="18"/>
        <v>296</v>
      </c>
    </row>
    <row r="241" spans="3:12">
      <c r="C241">
        <f t="shared" si="19"/>
        <v>6</v>
      </c>
      <c r="D241">
        <f t="shared" si="15"/>
        <v>2031</v>
      </c>
      <c r="E241" s="17" t="str">
        <f>IF(input_1!E242="","",input_1!E242)</f>
        <v/>
      </c>
      <c r="F241" t="str">
        <f>IF(ISBLANK(input_8!E241),"",input_8!E241)</f>
        <v/>
      </c>
      <c r="G241" s="21">
        <f>IF(ISBLANK(input_8!F241),"",input_8!F241)</f>
        <v>-8.0000000000000002E-3</v>
      </c>
      <c r="I241" s="17" t="e">
        <f t="shared" si="16"/>
        <v>#VALUE!</v>
      </c>
      <c r="J241" s="17">
        <f t="shared" si="17"/>
        <v>294</v>
      </c>
      <c r="L241" s="17">
        <f t="shared" si="18"/>
        <v>294</v>
      </c>
    </row>
    <row r="242" spans="3:12">
      <c r="C242">
        <f t="shared" si="19"/>
        <v>7</v>
      </c>
      <c r="D242">
        <f t="shared" si="15"/>
        <v>2031</v>
      </c>
      <c r="E242" s="17" t="str">
        <f>IF(input_1!E243="","",input_1!E243)</f>
        <v/>
      </c>
      <c r="F242" t="str">
        <f>IF(ISBLANK(input_8!E242),"",input_8!E242)</f>
        <v/>
      </c>
      <c r="G242" s="21">
        <f>IF(ISBLANK(input_8!F242),"",input_8!F242)</f>
        <v>-8.0000000000000002E-3</v>
      </c>
      <c r="I242" s="17" t="e">
        <f t="shared" si="16"/>
        <v>#VALUE!</v>
      </c>
      <c r="J242" s="17">
        <f t="shared" si="17"/>
        <v>292</v>
      </c>
      <c r="L242" s="17">
        <f t="shared" si="18"/>
        <v>292</v>
      </c>
    </row>
    <row r="243" spans="3:12">
      <c r="C243">
        <f t="shared" si="19"/>
        <v>8</v>
      </c>
      <c r="D243">
        <f t="shared" si="15"/>
        <v>2031</v>
      </c>
      <c r="E243" s="17" t="str">
        <f>IF(input_1!E244="","",input_1!E244)</f>
        <v/>
      </c>
      <c r="F243" t="str">
        <f>IF(ISBLANK(input_8!E243),"",input_8!E243)</f>
        <v/>
      </c>
      <c r="G243" s="21">
        <f>IF(ISBLANK(input_8!F243),"",input_8!F243)</f>
        <v>-8.0000000000000002E-3</v>
      </c>
      <c r="I243" s="17" t="e">
        <f t="shared" si="16"/>
        <v>#VALUE!</v>
      </c>
      <c r="J243" s="17">
        <f t="shared" si="17"/>
        <v>290</v>
      </c>
      <c r="L243" s="17">
        <f t="shared" si="18"/>
        <v>290</v>
      </c>
    </row>
    <row r="244" spans="3:12">
      <c r="C244">
        <f t="shared" si="19"/>
        <v>9</v>
      </c>
      <c r="D244">
        <f t="shared" si="15"/>
        <v>2031</v>
      </c>
      <c r="E244" s="17" t="str">
        <f>IF(input_1!E245="","",input_1!E245)</f>
        <v/>
      </c>
      <c r="F244" t="str">
        <f>IF(ISBLANK(input_8!E244),"",input_8!E244)</f>
        <v/>
      </c>
      <c r="G244" s="21">
        <f>IF(ISBLANK(input_8!F244),"",input_8!F244)</f>
        <v>-8.0000000000000002E-3</v>
      </c>
      <c r="I244" s="17" t="e">
        <f t="shared" si="16"/>
        <v>#VALUE!</v>
      </c>
      <c r="J244" s="17">
        <f t="shared" si="17"/>
        <v>288</v>
      </c>
      <c r="L244" s="17">
        <f t="shared" si="18"/>
        <v>288</v>
      </c>
    </row>
    <row r="245" spans="3:12">
      <c r="C245">
        <f t="shared" si="19"/>
        <v>10</v>
      </c>
      <c r="D245">
        <f t="shared" si="15"/>
        <v>2031</v>
      </c>
      <c r="E245" s="17" t="str">
        <f>IF(input_1!E246="","",input_1!E246)</f>
        <v/>
      </c>
      <c r="F245" t="str">
        <f>IF(ISBLANK(input_8!E245),"",input_8!E245)</f>
        <v/>
      </c>
      <c r="G245" s="21">
        <f>IF(ISBLANK(input_8!F245),"",input_8!F245)</f>
        <v>-8.0000000000000002E-3</v>
      </c>
      <c r="I245" s="17" t="e">
        <f t="shared" si="16"/>
        <v>#VALUE!</v>
      </c>
      <c r="J245" s="17">
        <f t="shared" si="17"/>
        <v>286</v>
      </c>
      <c r="L245" s="17">
        <f t="shared" si="18"/>
        <v>286</v>
      </c>
    </row>
    <row r="246" spans="3:12">
      <c r="C246">
        <f t="shared" si="19"/>
        <v>11</v>
      </c>
      <c r="D246">
        <f t="shared" si="15"/>
        <v>2031</v>
      </c>
      <c r="E246" s="17" t="str">
        <f>IF(input_1!E247="","",input_1!E247)</f>
        <v/>
      </c>
      <c r="F246" t="str">
        <f>IF(ISBLANK(input_8!E246),"",input_8!E246)</f>
        <v/>
      </c>
      <c r="G246" s="21">
        <f>IF(ISBLANK(input_8!F246),"",input_8!F246)</f>
        <v>-8.0000000000000002E-3</v>
      </c>
      <c r="I246" s="17" t="e">
        <f t="shared" si="16"/>
        <v>#VALUE!</v>
      </c>
      <c r="J246" s="17">
        <f t="shared" si="17"/>
        <v>284</v>
      </c>
      <c r="L246" s="17">
        <f t="shared" si="18"/>
        <v>284</v>
      </c>
    </row>
    <row r="247" spans="3:12">
      <c r="C247">
        <f t="shared" si="19"/>
        <v>12</v>
      </c>
      <c r="D247">
        <f t="shared" si="15"/>
        <v>2031</v>
      </c>
      <c r="E247" s="17" t="str">
        <f>IF(input_1!E248="","",input_1!E248)</f>
        <v/>
      </c>
      <c r="F247" t="str">
        <f>IF(ISBLANK(input_8!E247),"",input_8!E247)</f>
        <v/>
      </c>
      <c r="G247" s="21">
        <f>IF(ISBLANK(input_8!F247),"",input_8!F247)</f>
        <v>-8.0000000000000002E-3</v>
      </c>
      <c r="I247" s="17" t="e">
        <f t="shared" si="16"/>
        <v>#VALUE!</v>
      </c>
      <c r="J247" s="17">
        <f t="shared" si="17"/>
        <v>282</v>
      </c>
      <c r="L247" s="17">
        <f t="shared" si="18"/>
        <v>282</v>
      </c>
    </row>
    <row r="248" spans="3:12">
      <c r="C248">
        <f t="shared" si="19"/>
        <v>1</v>
      </c>
      <c r="D248">
        <f t="shared" si="15"/>
        <v>2032</v>
      </c>
      <c r="E248" s="17" t="str">
        <f>IF(input_1!E249="","",input_1!E249)</f>
        <v/>
      </c>
      <c r="F248" t="str">
        <f>IF(ISBLANK(input_8!E248),"",input_8!E248)</f>
        <v/>
      </c>
      <c r="G248" s="21">
        <f>IF(ISBLANK(input_8!F248),"",input_8!F248)</f>
        <v>-8.0000000000000002E-3</v>
      </c>
      <c r="I248" s="17" t="e">
        <f t="shared" si="16"/>
        <v>#VALUE!</v>
      </c>
      <c r="J248" s="17">
        <f t="shared" si="17"/>
        <v>280</v>
      </c>
      <c r="L248" s="17">
        <f t="shared" si="18"/>
        <v>280</v>
      </c>
    </row>
    <row r="249" spans="3:12">
      <c r="C249">
        <f t="shared" si="19"/>
        <v>2</v>
      </c>
      <c r="D249">
        <f t="shared" si="15"/>
        <v>2032</v>
      </c>
      <c r="E249" s="17" t="str">
        <f>IF(input_1!E250="","",input_1!E250)</f>
        <v/>
      </c>
      <c r="F249" t="str">
        <f>IF(ISBLANK(input_8!E249),"",input_8!E249)</f>
        <v/>
      </c>
      <c r="G249" s="21">
        <f>IF(ISBLANK(input_8!F249),"",input_8!F249)</f>
        <v>-8.0000000000000002E-3</v>
      </c>
      <c r="I249" s="17" t="e">
        <f t="shared" si="16"/>
        <v>#VALUE!</v>
      </c>
      <c r="J249" s="17">
        <f t="shared" si="17"/>
        <v>278</v>
      </c>
      <c r="L249" s="17">
        <f t="shared" si="18"/>
        <v>278</v>
      </c>
    </row>
    <row r="250" spans="3:12">
      <c r="C250">
        <f t="shared" si="19"/>
        <v>3</v>
      </c>
      <c r="D250">
        <f t="shared" si="15"/>
        <v>2032</v>
      </c>
      <c r="E250" s="17" t="str">
        <f>IF(input_1!E251="","",input_1!E251)</f>
        <v/>
      </c>
      <c r="F250" t="str">
        <f>IF(ISBLANK(input_8!E250),"",input_8!E250)</f>
        <v/>
      </c>
      <c r="G250" s="21">
        <f>IF(ISBLANK(input_8!F250),"",input_8!F250)</f>
        <v>-8.0000000000000002E-3</v>
      </c>
      <c r="I250" s="17" t="e">
        <f t="shared" si="16"/>
        <v>#VALUE!</v>
      </c>
      <c r="J250" s="17">
        <f t="shared" si="17"/>
        <v>276</v>
      </c>
      <c r="L250" s="17">
        <f t="shared" si="18"/>
        <v>276</v>
      </c>
    </row>
    <row r="251" spans="3:12">
      <c r="C251">
        <f t="shared" si="19"/>
        <v>4</v>
      </c>
      <c r="D251">
        <f t="shared" si="15"/>
        <v>2032</v>
      </c>
      <c r="E251" s="17" t="str">
        <f>IF(input_1!E252="","",input_1!E252)</f>
        <v/>
      </c>
      <c r="F251" t="str">
        <f>IF(ISBLANK(input_8!E251),"",input_8!E251)</f>
        <v/>
      </c>
      <c r="G251" s="21">
        <f>IF(ISBLANK(input_8!F251),"",input_8!F251)</f>
        <v>-8.0000000000000002E-3</v>
      </c>
      <c r="I251" s="17" t="e">
        <f t="shared" si="16"/>
        <v>#VALUE!</v>
      </c>
      <c r="J251" s="17">
        <f t="shared" si="17"/>
        <v>274</v>
      </c>
      <c r="L251" s="17">
        <f t="shared" si="18"/>
        <v>274</v>
      </c>
    </row>
    <row r="252" spans="3:12">
      <c r="C252">
        <f t="shared" si="19"/>
        <v>5</v>
      </c>
      <c r="D252">
        <f t="shared" si="15"/>
        <v>2032</v>
      </c>
      <c r="E252" s="17" t="str">
        <f>IF(input_1!E253="","",input_1!E253)</f>
        <v/>
      </c>
      <c r="F252" t="str">
        <f>IF(ISBLANK(input_8!E252),"",input_8!E252)</f>
        <v/>
      </c>
      <c r="G252" s="21">
        <f>IF(ISBLANK(input_8!F252),"",input_8!F252)</f>
        <v>-8.0000000000000002E-3</v>
      </c>
      <c r="I252" s="17" t="e">
        <f t="shared" si="16"/>
        <v>#VALUE!</v>
      </c>
      <c r="J252" s="17">
        <f t="shared" si="17"/>
        <v>272</v>
      </c>
      <c r="L252" s="17">
        <f t="shared" si="18"/>
        <v>272</v>
      </c>
    </row>
    <row r="253" spans="3:12">
      <c r="C253">
        <f t="shared" si="19"/>
        <v>6</v>
      </c>
      <c r="D253">
        <f t="shared" si="15"/>
        <v>2032</v>
      </c>
      <c r="E253" s="17" t="str">
        <f>IF(input_1!E254="","",input_1!E254)</f>
        <v/>
      </c>
      <c r="F253" t="str">
        <f>IF(ISBLANK(input_8!E253),"",input_8!E253)</f>
        <v/>
      </c>
      <c r="G253" s="21">
        <f>IF(ISBLANK(input_8!F253),"",input_8!F253)</f>
        <v>-8.0000000000000002E-3</v>
      </c>
      <c r="I253" s="17" t="e">
        <f t="shared" si="16"/>
        <v>#VALUE!</v>
      </c>
      <c r="J253" s="17">
        <f t="shared" si="17"/>
        <v>270</v>
      </c>
      <c r="L253" s="17">
        <f t="shared" si="18"/>
        <v>270</v>
      </c>
    </row>
    <row r="254" spans="3:12">
      <c r="C254">
        <f t="shared" si="19"/>
        <v>7</v>
      </c>
      <c r="D254">
        <f t="shared" si="15"/>
        <v>2032</v>
      </c>
      <c r="E254" s="17" t="str">
        <f>IF(input_1!E255="","",input_1!E255)</f>
        <v/>
      </c>
      <c r="F254" t="str">
        <f>IF(ISBLANK(input_8!E254),"",input_8!E254)</f>
        <v/>
      </c>
      <c r="G254" s="21">
        <f>IF(ISBLANK(input_8!F254),"",input_8!F254)</f>
        <v>-8.0000000000000002E-3</v>
      </c>
      <c r="I254" s="17" t="e">
        <f t="shared" si="16"/>
        <v>#VALUE!</v>
      </c>
      <c r="J254" s="17">
        <f t="shared" si="17"/>
        <v>268</v>
      </c>
      <c r="L254" s="17">
        <f t="shared" si="18"/>
        <v>268</v>
      </c>
    </row>
    <row r="255" spans="3:12">
      <c r="C255">
        <f t="shared" si="19"/>
        <v>8</v>
      </c>
      <c r="D255">
        <f t="shared" si="15"/>
        <v>2032</v>
      </c>
      <c r="E255" s="17" t="str">
        <f>IF(input_1!E256="","",input_1!E256)</f>
        <v/>
      </c>
      <c r="F255" t="str">
        <f>IF(ISBLANK(input_8!E255),"",input_8!E255)</f>
        <v/>
      </c>
      <c r="G255" s="21">
        <f>IF(ISBLANK(input_8!F255),"",input_8!F255)</f>
        <v>-8.0000000000000002E-3</v>
      </c>
      <c r="I255" s="17" t="e">
        <f t="shared" si="16"/>
        <v>#VALUE!</v>
      </c>
      <c r="J255" s="17">
        <f t="shared" si="17"/>
        <v>266</v>
      </c>
      <c r="L255" s="17">
        <f t="shared" si="18"/>
        <v>266</v>
      </c>
    </row>
    <row r="256" spans="3:12">
      <c r="C256">
        <f t="shared" si="19"/>
        <v>9</v>
      </c>
      <c r="D256">
        <f t="shared" si="15"/>
        <v>2032</v>
      </c>
      <c r="E256" s="17" t="str">
        <f>IF(input_1!E257="","",input_1!E257)</f>
        <v/>
      </c>
      <c r="F256" t="str">
        <f>IF(ISBLANK(input_8!E256),"",input_8!E256)</f>
        <v/>
      </c>
      <c r="G256" s="21">
        <f>IF(ISBLANK(input_8!F256),"",input_8!F256)</f>
        <v>-8.0000000000000002E-3</v>
      </c>
      <c r="I256" s="17" t="e">
        <f t="shared" si="16"/>
        <v>#VALUE!</v>
      </c>
      <c r="J256" s="17">
        <f t="shared" si="17"/>
        <v>264</v>
      </c>
      <c r="L256" s="17">
        <f t="shared" si="18"/>
        <v>264</v>
      </c>
    </row>
    <row r="257" spans="3:12">
      <c r="C257">
        <f t="shared" si="19"/>
        <v>10</v>
      </c>
      <c r="D257">
        <f t="shared" si="15"/>
        <v>2032</v>
      </c>
      <c r="E257" s="17" t="str">
        <f>IF(input_1!E258="","",input_1!E258)</f>
        <v/>
      </c>
      <c r="F257" t="str">
        <f>IF(ISBLANK(input_8!E257),"",input_8!E257)</f>
        <v/>
      </c>
      <c r="G257" s="21">
        <f>IF(ISBLANK(input_8!F257),"",input_8!F257)</f>
        <v>-8.0000000000000002E-3</v>
      </c>
      <c r="I257" s="17" t="e">
        <f t="shared" si="16"/>
        <v>#VALUE!</v>
      </c>
      <c r="J257" s="17">
        <f t="shared" si="17"/>
        <v>262</v>
      </c>
      <c r="L257" s="17">
        <f t="shared" si="18"/>
        <v>262</v>
      </c>
    </row>
    <row r="258" spans="3:12">
      <c r="C258">
        <f t="shared" si="19"/>
        <v>11</v>
      </c>
      <c r="D258">
        <f t="shared" si="15"/>
        <v>2032</v>
      </c>
      <c r="E258" s="17" t="str">
        <f>IF(input_1!E259="","",input_1!E259)</f>
        <v/>
      </c>
      <c r="F258" t="str">
        <f>IF(ISBLANK(input_8!E258),"",input_8!E258)</f>
        <v/>
      </c>
      <c r="G258" s="21">
        <f>IF(ISBLANK(input_8!F258),"",input_8!F258)</f>
        <v>-8.0000000000000002E-3</v>
      </c>
      <c r="I258" s="17" t="e">
        <f t="shared" si="16"/>
        <v>#VALUE!</v>
      </c>
      <c r="J258" s="17">
        <f t="shared" si="17"/>
        <v>260</v>
      </c>
      <c r="L258" s="17">
        <f t="shared" si="18"/>
        <v>260</v>
      </c>
    </row>
    <row r="259" spans="3:12">
      <c r="C259">
        <f t="shared" si="19"/>
        <v>12</v>
      </c>
      <c r="D259">
        <f t="shared" si="15"/>
        <v>2032</v>
      </c>
      <c r="E259" s="17" t="str">
        <f>IF(input_1!E260="","",input_1!E260)</f>
        <v/>
      </c>
      <c r="F259" t="str">
        <f>IF(ISBLANK(input_8!E259),"",input_8!E259)</f>
        <v/>
      </c>
      <c r="G259" s="21">
        <f>IF(ISBLANK(input_8!F259),"",input_8!F259)</f>
        <v>-8.0000000000000002E-3</v>
      </c>
      <c r="I259" s="17" t="e">
        <f t="shared" si="16"/>
        <v>#VALUE!</v>
      </c>
      <c r="J259" s="17">
        <f t="shared" si="17"/>
        <v>258</v>
      </c>
      <c r="L259" s="17">
        <f t="shared" si="18"/>
        <v>258</v>
      </c>
    </row>
    <row r="260" spans="3:12">
      <c r="C260">
        <f t="shared" si="19"/>
        <v>1</v>
      </c>
      <c r="D260">
        <f t="shared" si="15"/>
        <v>2033</v>
      </c>
      <c r="E260" s="17" t="str">
        <f>IF(input_1!E261="","",input_1!E261)</f>
        <v/>
      </c>
      <c r="F260" t="str">
        <f>IF(ISBLANK(input_8!E260),"",input_8!E260)</f>
        <v/>
      </c>
      <c r="G260" s="21">
        <f>IF(ISBLANK(input_8!F260),"",input_8!F260)</f>
        <v>-8.0000000000000002E-3</v>
      </c>
      <c r="I260" s="17" t="e">
        <f t="shared" si="16"/>
        <v>#VALUE!</v>
      </c>
      <c r="J260" s="17">
        <f t="shared" si="17"/>
        <v>256</v>
      </c>
      <c r="L260" s="17">
        <f t="shared" si="18"/>
        <v>256</v>
      </c>
    </row>
    <row r="261" spans="3:12">
      <c r="C261">
        <f t="shared" si="19"/>
        <v>2</v>
      </c>
      <c r="D261">
        <f t="shared" si="15"/>
        <v>2033</v>
      </c>
      <c r="E261" s="17" t="str">
        <f>IF(input_1!E262="","",input_1!E262)</f>
        <v/>
      </c>
      <c r="F261" t="str">
        <f>IF(ISBLANK(input_8!E261),"",input_8!E261)</f>
        <v/>
      </c>
      <c r="G261" s="21">
        <f>IF(ISBLANK(input_8!F261),"",input_8!F261)</f>
        <v>-8.0000000000000002E-3</v>
      </c>
      <c r="I261" s="17" t="e">
        <f t="shared" si="16"/>
        <v>#VALUE!</v>
      </c>
      <c r="J261" s="17">
        <f t="shared" si="17"/>
        <v>254</v>
      </c>
      <c r="L261" s="17">
        <f t="shared" si="18"/>
        <v>254</v>
      </c>
    </row>
    <row r="262" spans="3:12">
      <c r="C262">
        <f t="shared" si="19"/>
        <v>3</v>
      </c>
      <c r="D262">
        <f t="shared" si="15"/>
        <v>2033</v>
      </c>
      <c r="E262" s="17" t="str">
        <f>IF(input_1!E263="","",input_1!E263)</f>
        <v/>
      </c>
      <c r="F262" t="str">
        <f>IF(ISBLANK(input_8!E262),"",input_8!E262)</f>
        <v/>
      </c>
      <c r="G262" s="21">
        <f>IF(ISBLANK(input_8!F262),"",input_8!F262)</f>
        <v>-8.0000000000000002E-3</v>
      </c>
      <c r="I262" s="17" t="e">
        <f t="shared" si="16"/>
        <v>#VALUE!</v>
      </c>
      <c r="J262" s="17">
        <f t="shared" si="17"/>
        <v>252</v>
      </c>
      <c r="L262" s="17">
        <f t="shared" si="18"/>
        <v>252</v>
      </c>
    </row>
    <row r="263" spans="3:12">
      <c r="C263">
        <f t="shared" si="19"/>
        <v>4</v>
      </c>
      <c r="D263">
        <f t="shared" si="15"/>
        <v>2033</v>
      </c>
      <c r="E263" s="17" t="str">
        <f>IF(input_1!E264="","",input_1!E264)</f>
        <v/>
      </c>
      <c r="F263" t="str">
        <f>IF(ISBLANK(input_8!E263),"",input_8!E263)</f>
        <v/>
      </c>
      <c r="G263" s="21">
        <f>IF(ISBLANK(input_8!F263),"",input_8!F263)</f>
        <v>-8.0000000000000002E-3</v>
      </c>
      <c r="I263" s="17" t="e">
        <f t="shared" si="16"/>
        <v>#VALUE!</v>
      </c>
      <c r="J263" s="17">
        <f t="shared" si="17"/>
        <v>250</v>
      </c>
      <c r="L263" s="17">
        <f t="shared" si="18"/>
        <v>250</v>
      </c>
    </row>
    <row r="264" spans="3:12">
      <c r="C264">
        <f t="shared" si="19"/>
        <v>5</v>
      </c>
      <c r="D264">
        <f t="shared" si="15"/>
        <v>2033</v>
      </c>
      <c r="E264" s="17" t="str">
        <f>IF(input_1!E265="","",input_1!E265)</f>
        <v/>
      </c>
      <c r="F264" t="str">
        <f>IF(ISBLANK(input_8!E264),"",input_8!E264)</f>
        <v/>
      </c>
      <c r="G264" s="21">
        <f>IF(ISBLANK(input_8!F264),"",input_8!F264)</f>
        <v>-8.0000000000000002E-3</v>
      </c>
      <c r="I264" s="17" t="e">
        <f t="shared" si="16"/>
        <v>#VALUE!</v>
      </c>
      <c r="J264" s="17">
        <f t="shared" si="17"/>
        <v>248</v>
      </c>
      <c r="L264" s="17">
        <f t="shared" si="18"/>
        <v>248</v>
      </c>
    </row>
    <row r="265" spans="3:12">
      <c r="C265">
        <f t="shared" si="19"/>
        <v>6</v>
      </c>
      <c r="D265">
        <f t="shared" ref="D265:D319" si="20">IF(C265=1,D264+1,D264)</f>
        <v>2033</v>
      </c>
      <c r="E265" s="17" t="str">
        <f>IF(input_1!E266="","",input_1!E266)</f>
        <v/>
      </c>
      <c r="F265" t="str">
        <f>IF(ISBLANK(input_8!E265),"",input_8!E265)</f>
        <v/>
      </c>
      <c r="G265" s="21">
        <f>IF(ISBLANK(input_8!F265),"",input_8!F265)</f>
        <v>-8.0000000000000002E-3</v>
      </c>
      <c r="I265" s="17" t="e">
        <f t="shared" ref="I265:I319" si="21">IF(E265&lt;&gt;"",E265,IF(E264&lt;&gt;"",E264+F265,I264+F265))</f>
        <v>#VALUE!</v>
      </c>
      <c r="J265" s="17">
        <f t="shared" ref="J265:J319" si="22">IF(E265&lt;&gt;"",E265,IF(E264&lt;&gt;"",ROUND(E264*(1+G265),0),ROUND(J264*(1+G265),0)))</f>
        <v>246</v>
      </c>
      <c r="L265" s="17">
        <f t="shared" ref="L265:L319" si="23">IF(E265&lt;&gt;"",E265,IF(F265&lt;&gt;"",I265,J265))</f>
        <v>246</v>
      </c>
    </row>
    <row r="266" spans="3:12">
      <c r="C266">
        <f t="shared" ref="C266:C319" si="24">IF(C265=12,1,C265+1)</f>
        <v>7</v>
      </c>
      <c r="D266">
        <f t="shared" si="20"/>
        <v>2033</v>
      </c>
      <c r="E266" s="17" t="str">
        <f>IF(input_1!E267="","",input_1!E267)</f>
        <v/>
      </c>
      <c r="F266" t="str">
        <f>IF(ISBLANK(input_8!E266),"",input_8!E266)</f>
        <v/>
      </c>
      <c r="G266" s="21">
        <f>IF(ISBLANK(input_8!F266),"",input_8!F266)</f>
        <v>-8.0000000000000002E-3</v>
      </c>
      <c r="I266" s="17" t="e">
        <f t="shared" si="21"/>
        <v>#VALUE!</v>
      </c>
      <c r="J266" s="17">
        <f t="shared" si="22"/>
        <v>244</v>
      </c>
      <c r="L266" s="17">
        <f t="shared" si="23"/>
        <v>244</v>
      </c>
    </row>
    <row r="267" spans="3:12">
      <c r="C267">
        <f t="shared" si="24"/>
        <v>8</v>
      </c>
      <c r="D267">
        <f t="shared" si="20"/>
        <v>2033</v>
      </c>
      <c r="E267" s="17" t="str">
        <f>IF(input_1!E268="","",input_1!E268)</f>
        <v/>
      </c>
      <c r="F267" t="str">
        <f>IF(ISBLANK(input_8!E267),"",input_8!E267)</f>
        <v/>
      </c>
      <c r="G267" s="21">
        <f>IF(ISBLANK(input_8!F267),"",input_8!F267)</f>
        <v>-8.0000000000000002E-3</v>
      </c>
      <c r="I267" s="17" t="e">
        <f t="shared" si="21"/>
        <v>#VALUE!</v>
      </c>
      <c r="J267" s="17">
        <f t="shared" si="22"/>
        <v>242</v>
      </c>
      <c r="L267" s="17">
        <f t="shared" si="23"/>
        <v>242</v>
      </c>
    </row>
    <row r="268" spans="3:12">
      <c r="C268">
        <f t="shared" si="24"/>
        <v>9</v>
      </c>
      <c r="D268">
        <f t="shared" si="20"/>
        <v>2033</v>
      </c>
      <c r="E268" s="17" t="str">
        <f>IF(input_1!E269="","",input_1!E269)</f>
        <v/>
      </c>
      <c r="F268" t="str">
        <f>IF(ISBLANK(input_8!E268),"",input_8!E268)</f>
        <v/>
      </c>
      <c r="G268" s="21">
        <f>IF(ISBLANK(input_8!F268),"",input_8!F268)</f>
        <v>-8.0000000000000002E-3</v>
      </c>
      <c r="I268" s="17" t="e">
        <f t="shared" si="21"/>
        <v>#VALUE!</v>
      </c>
      <c r="J268" s="17">
        <f t="shared" si="22"/>
        <v>240</v>
      </c>
      <c r="L268" s="17">
        <f t="shared" si="23"/>
        <v>240</v>
      </c>
    </row>
    <row r="269" spans="3:12">
      <c r="C269">
        <f t="shared" si="24"/>
        <v>10</v>
      </c>
      <c r="D269">
        <f t="shared" si="20"/>
        <v>2033</v>
      </c>
      <c r="E269" s="17" t="str">
        <f>IF(input_1!E270="","",input_1!E270)</f>
        <v/>
      </c>
      <c r="F269" t="str">
        <f>IF(ISBLANK(input_8!E269),"",input_8!E269)</f>
        <v/>
      </c>
      <c r="G269" s="21">
        <f>IF(ISBLANK(input_8!F269),"",input_8!F269)</f>
        <v>-8.0000000000000002E-3</v>
      </c>
      <c r="I269" s="17" t="e">
        <f t="shared" si="21"/>
        <v>#VALUE!</v>
      </c>
      <c r="J269" s="17">
        <f t="shared" si="22"/>
        <v>238</v>
      </c>
      <c r="L269" s="17">
        <f t="shared" si="23"/>
        <v>238</v>
      </c>
    </row>
    <row r="270" spans="3:12">
      <c r="C270">
        <f t="shared" si="24"/>
        <v>11</v>
      </c>
      <c r="D270">
        <f t="shared" si="20"/>
        <v>2033</v>
      </c>
      <c r="E270" s="17" t="str">
        <f>IF(input_1!E271="","",input_1!E271)</f>
        <v/>
      </c>
      <c r="F270" t="str">
        <f>IF(ISBLANK(input_8!E270),"",input_8!E270)</f>
        <v/>
      </c>
      <c r="G270" s="21">
        <f>IF(ISBLANK(input_8!F270),"",input_8!F270)</f>
        <v>-8.0000000000000002E-3</v>
      </c>
      <c r="I270" s="17" t="e">
        <f t="shared" si="21"/>
        <v>#VALUE!</v>
      </c>
      <c r="J270" s="17">
        <f t="shared" si="22"/>
        <v>236</v>
      </c>
      <c r="L270" s="17">
        <f t="shared" si="23"/>
        <v>236</v>
      </c>
    </row>
    <row r="271" spans="3:12">
      <c r="C271">
        <f t="shared" si="24"/>
        <v>12</v>
      </c>
      <c r="D271">
        <f t="shared" si="20"/>
        <v>2033</v>
      </c>
      <c r="E271" s="17" t="str">
        <f>IF(input_1!E272="","",input_1!E272)</f>
        <v/>
      </c>
      <c r="F271" t="str">
        <f>IF(ISBLANK(input_8!E271),"",input_8!E271)</f>
        <v/>
      </c>
      <c r="G271" s="21">
        <f>IF(ISBLANK(input_8!F271),"",input_8!F271)</f>
        <v>-8.0000000000000002E-3</v>
      </c>
      <c r="I271" s="17" t="e">
        <f t="shared" si="21"/>
        <v>#VALUE!</v>
      </c>
      <c r="J271" s="17">
        <f t="shared" si="22"/>
        <v>234</v>
      </c>
      <c r="L271" s="17">
        <f t="shared" si="23"/>
        <v>234</v>
      </c>
    </row>
    <row r="272" spans="3:12">
      <c r="C272">
        <f t="shared" si="24"/>
        <v>1</v>
      </c>
      <c r="D272">
        <f t="shared" si="20"/>
        <v>2034</v>
      </c>
      <c r="E272" s="17" t="str">
        <f>IF(input_1!E273="","",input_1!E273)</f>
        <v/>
      </c>
      <c r="F272" t="str">
        <f>IF(ISBLANK(input_8!E272),"",input_8!E272)</f>
        <v/>
      </c>
      <c r="G272" s="21">
        <f>IF(ISBLANK(input_8!F272),"",input_8!F272)</f>
        <v>-8.0000000000000002E-3</v>
      </c>
      <c r="I272" s="17" t="e">
        <f t="shared" si="21"/>
        <v>#VALUE!</v>
      </c>
      <c r="J272" s="17">
        <f t="shared" si="22"/>
        <v>232</v>
      </c>
      <c r="L272" s="17">
        <f t="shared" si="23"/>
        <v>232</v>
      </c>
    </row>
    <row r="273" spans="3:12">
      <c r="C273">
        <f t="shared" si="24"/>
        <v>2</v>
      </c>
      <c r="D273">
        <f t="shared" si="20"/>
        <v>2034</v>
      </c>
      <c r="E273" s="17" t="str">
        <f>IF(input_1!E274="","",input_1!E274)</f>
        <v/>
      </c>
      <c r="F273" t="str">
        <f>IF(ISBLANK(input_8!E273),"",input_8!E273)</f>
        <v/>
      </c>
      <c r="G273" s="21">
        <f>IF(ISBLANK(input_8!F273),"",input_8!F273)</f>
        <v>-8.0000000000000002E-3</v>
      </c>
      <c r="I273" s="17" t="e">
        <f t="shared" si="21"/>
        <v>#VALUE!</v>
      </c>
      <c r="J273" s="17">
        <f t="shared" si="22"/>
        <v>230</v>
      </c>
      <c r="L273" s="17">
        <f t="shared" si="23"/>
        <v>230</v>
      </c>
    </row>
    <row r="274" spans="3:12">
      <c r="C274">
        <f t="shared" si="24"/>
        <v>3</v>
      </c>
      <c r="D274">
        <f t="shared" si="20"/>
        <v>2034</v>
      </c>
      <c r="E274" s="17" t="str">
        <f>IF(input_1!E275="","",input_1!E275)</f>
        <v/>
      </c>
      <c r="F274" t="str">
        <f>IF(ISBLANK(input_8!E274),"",input_8!E274)</f>
        <v/>
      </c>
      <c r="G274" s="21">
        <f>IF(ISBLANK(input_8!F274),"",input_8!F274)</f>
        <v>-8.0000000000000002E-3</v>
      </c>
      <c r="I274" s="17" t="e">
        <f t="shared" si="21"/>
        <v>#VALUE!</v>
      </c>
      <c r="J274" s="17">
        <f t="shared" si="22"/>
        <v>228</v>
      </c>
      <c r="L274" s="17">
        <f t="shared" si="23"/>
        <v>228</v>
      </c>
    </row>
    <row r="275" spans="3:12">
      <c r="C275">
        <f t="shared" si="24"/>
        <v>4</v>
      </c>
      <c r="D275">
        <f t="shared" si="20"/>
        <v>2034</v>
      </c>
      <c r="E275" s="17" t="str">
        <f>IF(input_1!E276="","",input_1!E276)</f>
        <v/>
      </c>
      <c r="F275" t="str">
        <f>IF(ISBLANK(input_8!E275),"",input_8!E275)</f>
        <v/>
      </c>
      <c r="G275" s="21">
        <f>IF(ISBLANK(input_8!F275),"",input_8!F275)</f>
        <v>-8.0000000000000002E-3</v>
      </c>
      <c r="I275" s="17" t="e">
        <f t="shared" si="21"/>
        <v>#VALUE!</v>
      </c>
      <c r="J275" s="17">
        <f t="shared" si="22"/>
        <v>226</v>
      </c>
      <c r="L275" s="17">
        <f t="shared" si="23"/>
        <v>226</v>
      </c>
    </row>
    <row r="276" spans="3:12">
      <c r="C276">
        <f t="shared" si="24"/>
        <v>5</v>
      </c>
      <c r="D276">
        <f t="shared" si="20"/>
        <v>2034</v>
      </c>
      <c r="E276" s="17" t="str">
        <f>IF(input_1!E277="","",input_1!E277)</f>
        <v/>
      </c>
      <c r="F276" t="str">
        <f>IF(ISBLANK(input_8!E276),"",input_8!E276)</f>
        <v/>
      </c>
      <c r="G276" s="21">
        <f>IF(ISBLANK(input_8!F276),"",input_8!F276)</f>
        <v>-8.0000000000000002E-3</v>
      </c>
      <c r="I276" s="17" t="e">
        <f t="shared" si="21"/>
        <v>#VALUE!</v>
      </c>
      <c r="J276" s="17">
        <f t="shared" si="22"/>
        <v>224</v>
      </c>
      <c r="L276" s="17">
        <f t="shared" si="23"/>
        <v>224</v>
      </c>
    </row>
    <row r="277" spans="3:12">
      <c r="C277">
        <f t="shared" si="24"/>
        <v>6</v>
      </c>
      <c r="D277">
        <f t="shared" si="20"/>
        <v>2034</v>
      </c>
      <c r="E277" s="17" t="str">
        <f>IF(input_1!E278="","",input_1!E278)</f>
        <v/>
      </c>
      <c r="F277" t="str">
        <f>IF(ISBLANK(input_8!E277),"",input_8!E277)</f>
        <v/>
      </c>
      <c r="G277" s="21">
        <f>IF(ISBLANK(input_8!F277),"",input_8!F277)</f>
        <v>-8.0000000000000002E-3</v>
      </c>
      <c r="I277" s="17" t="e">
        <f t="shared" si="21"/>
        <v>#VALUE!</v>
      </c>
      <c r="J277" s="17">
        <f t="shared" si="22"/>
        <v>222</v>
      </c>
      <c r="L277" s="17">
        <f t="shared" si="23"/>
        <v>222</v>
      </c>
    </row>
    <row r="278" spans="3:12">
      <c r="C278">
        <f t="shared" si="24"/>
        <v>7</v>
      </c>
      <c r="D278">
        <f t="shared" si="20"/>
        <v>2034</v>
      </c>
      <c r="E278" s="17" t="str">
        <f>IF(input_1!E279="","",input_1!E279)</f>
        <v/>
      </c>
      <c r="F278" t="str">
        <f>IF(ISBLANK(input_8!E278),"",input_8!E278)</f>
        <v/>
      </c>
      <c r="G278" s="21">
        <f>IF(ISBLANK(input_8!F278),"",input_8!F278)</f>
        <v>-8.0000000000000002E-3</v>
      </c>
      <c r="I278" s="17" t="e">
        <f t="shared" si="21"/>
        <v>#VALUE!</v>
      </c>
      <c r="J278" s="17">
        <f t="shared" si="22"/>
        <v>220</v>
      </c>
      <c r="L278" s="17">
        <f t="shared" si="23"/>
        <v>220</v>
      </c>
    </row>
    <row r="279" spans="3:12">
      <c r="C279">
        <f t="shared" si="24"/>
        <v>8</v>
      </c>
      <c r="D279">
        <f t="shared" si="20"/>
        <v>2034</v>
      </c>
      <c r="E279" s="17" t="str">
        <f>IF(input_1!E280="","",input_1!E280)</f>
        <v/>
      </c>
      <c r="F279" t="str">
        <f>IF(ISBLANK(input_8!E279),"",input_8!E279)</f>
        <v/>
      </c>
      <c r="G279" s="21">
        <f>IF(ISBLANK(input_8!F279),"",input_8!F279)</f>
        <v>-8.0000000000000002E-3</v>
      </c>
      <c r="I279" s="17" t="e">
        <f t="shared" si="21"/>
        <v>#VALUE!</v>
      </c>
      <c r="J279" s="17">
        <f t="shared" si="22"/>
        <v>218</v>
      </c>
      <c r="L279" s="17">
        <f t="shared" si="23"/>
        <v>218</v>
      </c>
    </row>
    <row r="280" spans="3:12">
      <c r="C280">
        <f t="shared" si="24"/>
        <v>9</v>
      </c>
      <c r="D280">
        <f t="shared" si="20"/>
        <v>2034</v>
      </c>
      <c r="E280" s="17" t="str">
        <f>IF(input_1!E281="","",input_1!E281)</f>
        <v/>
      </c>
      <c r="F280" t="str">
        <f>IF(ISBLANK(input_8!E280),"",input_8!E280)</f>
        <v/>
      </c>
      <c r="G280" s="21">
        <f>IF(ISBLANK(input_8!F280),"",input_8!F280)</f>
        <v>-8.0000000000000002E-3</v>
      </c>
      <c r="I280" s="17" t="e">
        <f t="shared" si="21"/>
        <v>#VALUE!</v>
      </c>
      <c r="J280" s="17">
        <f t="shared" si="22"/>
        <v>216</v>
      </c>
      <c r="L280" s="17">
        <f t="shared" si="23"/>
        <v>216</v>
      </c>
    </row>
    <row r="281" spans="3:12">
      <c r="C281">
        <f t="shared" si="24"/>
        <v>10</v>
      </c>
      <c r="D281">
        <f t="shared" si="20"/>
        <v>2034</v>
      </c>
      <c r="E281" s="17" t="str">
        <f>IF(input_1!E282="","",input_1!E282)</f>
        <v/>
      </c>
      <c r="F281" t="str">
        <f>IF(ISBLANK(input_8!E281),"",input_8!E281)</f>
        <v/>
      </c>
      <c r="G281" s="21">
        <f>IF(ISBLANK(input_8!F281),"",input_8!F281)</f>
        <v>-8.0000000000000002E-3</v>
      </c>
      <c r="I281" s="17" t="e">
        <f t="shared" si="21"/>
        <v>#VALUE!</v>
      </c>
      <c r="J281" s="17">
        <f t="shared" si="22"/>
        <v>214</v>
      </c>
      <c r="L281" s="17">
        <f t="shared" si="23"/>
        <v>214</v>
      </c>
    </row>
    <row r="282" spans="3:12">
      <c r="C282">
        <f t="shared" si="24"/>
        <v>11</v>
      </c>
      <c r="D282">
        <f t="shared" si="20"/>
        <v>2034</v>
      </c>
      <c r="E282" s="17" t="str">
        <f>IF(input_1!E283="","",input_1!E283)</f>
        <v/>
      </c>
      <c r="F282" t="str">
        <f>IF(ISBLANK(input_8!E282),"",input_8!E282)</f>
        <v/>
      </c>
      <c r="G282" s="21">
        <f>IF(ISBLANK(input_8!F282),"",input_8!F282)</f>
        <v>-8.0000000000000002E-3</v>
      </c>
      <c r="I282" s="17" t="e">
        <f t="shared" si="21"/>
        <v>#VALUE!</v>
      </c>
      <c r="J282" s="17">
        <f t="shared" si="22"/>
        <v>212</v>
      </c>
      <c r="L282" s="17">
        <f t="shared" si="23"/>
        <v>212</v>
      </c>
    </row>
    <row r="283" spans="3:12">
      <c r="C283">
        <f t="shared" si="24"/>
        <v>12</v>
      </c>
      <c r="D283">
        <f t="shared" si="20"/>
        <v>2034</v>
      </c>
      <c r="E283" s="17" t="str">
        <f>IF(input_1!E284="","",input_1!E284)</f>
        <v/>
      </c>
      <c r="F283" t="str">
        <f>IF(ISBLANK(input_8!E283),"",input_8!E283)</f>
        <v/>
      </c>
      <c r="G283" s="21">
        <f>IF(ISBLANK(input_8!F283),"",input_8!F283)</f>
        <v>-8.0000000000000002E-3</v>
      </c>
      <c r="I283" s="17" t="e">
        <f t="shared" si="21"/>
        <v>#VALUE!</v>
      </c>
      <c r="J283" s="17">
        <f t="shared" si="22"/>
        <v>210</v>
      </c>
      <c r="L283" s="17">
        <f t="shared" si="23"/>
        <v>210</v>
      </c>
    </row>
    <row r="284" spans="3:12">
      <c r="C284">
        <f t="shared" si="24"/>
        <v>1</v>
      </c>
      <c r="D284">
        <f t="shared" si="20"/>
        <v>2035</v>
      </c>
      <c r="E284" s="17" t="str">
        <f>IF(input_1!E285="","",input_1!E285)</f>
        <v/>
      </c>
      <c r="F284" t="str">
        <f>IF(ISBLANK(input_8!E284),"",input_8!E284)</f>
        <v/>
      </c>
      <c r="G284" s="21">
        <f>IF(ISBLANK(input_8!F284),"",input_8!F284)</f>
        <v>-8.0000000000000002E-3</v>
      </c>
      <c r="I284" s="17" t="e">
        <f t="shared" si="21"/>
        <v>#VALUE!</v>
      </c>
      <c r="J284" s="17">
        <f t="shared" si="22"/>
        <v>208</v>
      </c>
      <c r="L284" s="17">
        <f t="shared" si="23"/>
        <v>208</v>
      </c>
    </row>
    <row r="285" spans="3:12">
      <c r="C285">
        <f t="shared" si="24"/>
        <v>2</v>
      </c>
      <c r="D285">
        <f t="shared" si="20"/>
        <v>2035</v>
      </c>
      <c r="E285" s="17" t="str">
        <f>IF(input_1!E286="","",input_1!E286)</f>
        <v/>
      </c>
      <c r="F285" t="str">
        <f>IF(ISBLANK(input_8!E285),"",input_8!E285)</f>
        <v/>
      </c>
      <c r="G285" s="21">
        <f>IF(ISBLANK(input_8!F285),"",input_8!F285)</f>
        <v>-8.0000000000000002E-3</v>
      </c>
      <c r="I285" s="17" t="e">
        <f t="shared" si="21"/>
        <v>#VALUE!</v>
      </c>
      <c r="J285" s="17">
        <f t="shared" si="22"/>
        <v>206</v>
      </c>
      <c r="L285" s="17">
        <f t="shared" si="23"/>
        <v>206</v>
      </c>
    </row>
    <row r="286" spans="3:12">
      <c r="C286">
        <f t="shared" si="24"/>
        <v>3</v>
      </c>
      <c r="D286">
        <f t="shared" si="20"/>
        <v>2035</v>
      </c>
      <c r="E286" s="17" t="str">
        <f>IF(input_1!E287="","",input_1!E287)</f>
        <v/>
      </c>
      <c r="F286" t="str">
        <f>IF(ISBLANK(input_8!E286),"",input_8!E286)</f>
        <v/>
      </c>
      <c r="G286" s="21">
        <f>IF(ISBLANK(input_8!F286),"",input_8!F286)</f>
        <v>-8.0000000000000002E-3</v>
      </c>
      <c r="I286" s="17" t="e">
        <f t="shared" si="21"/>
        <v>#VALUE!</v>
      </c>
      <c r="J286" s="17">
        <f t="shared" si="22"/>
        <v>204</v>
      </c>
      <c r="L286" s="17">
        <f t="shared" si="23"/>
        <v>204</v>
      </c>
    </row>
    <row r="287" spans="3:12">
      <c r="C287">
        <f t="shared" si="24"/>
        <v>4</v>
      </c>
      <c r="D287">
        <f t="shared" si="20"/>
        <v>2035</v>
      </c>
      <c r="E287" s="17" t="str">
        <f>IF(input_1!E288="","",input_1!E288)</f>
        <v/>
      </c>
      <c r="F287" t="str">
        <f>IF(ISBLANK(input_8!E287),"",input_8!E287)</f>
        <v/>
      </c>
      <c r="G287" s="21">
        <f>IF(ISBLANK(input_8!F287),"",input_8!F287)</f>
        <v>-8.0000000000000002E-3</v>
      </c>
      <c r="I287" s="17" t="e">
        <f t="shared" si="21"/>
        <v>#VALUE!</v>
      </c>
      <c r="J287" s="17">
        <f t="shared" si="22"/>
        <v>202</v>
      </c>
      <c r="L287" s="17">
        <f t="shared" si="23"/>
        <v>202</v>
      </c>
    </row>
    <row r="288" spans="3:12">
      <c r="C288">
        <f t="shared" si="24"/>
        <v>5</v>
      </c>
      <c r="D288">
        <f t="shared" si="20"/>
        <v>2035</v>
      </c>
      <c r="E288" s="17" t="str">
        <f>IF(input_1!E289="","",input_1!E289)</f>
        <v/>
      </c>
      <c r="F288" t="str">
        <f>IF(ISBLANK(input_8!E288),"",input_8!E288)</f>
        <v/>
      </c>
      <c r="G288" s="21">
        <f>IF(ISBLANK(input_8!F288),"",input_8!F288)</f>
        <v>-8.0000000000000002E-3</v>
      </c>
      <c r="I288" s="17" t="e">
        <f t="shared" si="21"/>
        <v>#VALUE!</v>
      </c>
      <c r="J288" s="17">
        <f t="shared" si="22"/>
        <v>200</v>
      </c>
      <c r="L288" s="17">
        <f t="shared" si="23"/>
        <v>200</v>
      </c>
    </row>
    <row r="289" spans="3:12">
      <c r="C289">
        <f t="shared" si="24"/>
        <v>6</v>
      </c>
      <c r="D289">
        <f t="shared" si="20"/>
        <v>2035</v>
      </c>
      <c r="E289" s="17" t="str">
        <f>IF(input_1!E290="","",input_1!E290)</f>
        <v/>
      </c>
      <c r="F289" t="str">
        <f>IF(ISBLANK(input_8!E289),"",input_8!E289)</f>
        <v/>
      </c>
      <c r="G289" s="21">
        <f>IF(ISBLANK(input_8!F289),"",input_8!F289)</f>
        <v>-8.0000000000000002E-3</v>
      </c>
      <c r="I289" s="17" t="e">
        <f t="shared" si="21"/>
        <v>#VALUE!</v>
      </c>
      <c r="J289" s="17">
        <f t="shared" si="22"/>
        <v>198</v>
      </c>
      <c r="L289" s="17">
        <f t="shared" si="23"/>
        <v>198</v>
      </c>
    </row>
    <row r="290" spans="3:12">
      <c r="C290">
        <f t="shared" si="24"/>
        <v>7</v>
      </c>
      <c r="D290">
        <f t="shared" si="20"/>
        <v>2035</v>
      </c>
      <c r="E290" s="17" t="str">
        <f>IF(input_1!E291="","",input_1!E291)</f>
        <v/>
      </c>
      <c r="F290" t="str">
        <f>IF(ISBLANK(input_8!E290),"",input_8!E290)</f>
        <v/>
      </c>
      <c r="G290" s="21">
        <f>IF(ISBLANK(input_8!F290),"",input_8!F290)</f>
        <v>-8.0000000000000002E-3</v>
      </c>
      <c r="I290" s="17" t="e">
        <f t="shared" si="21"/>
        <v>#VALUE!</v>
      </c>
      <c r="J290" s="17">
        <f t="shared" si="22"/>
        <v>196</v>
      </c>
      <c r="L290" s="17">
        <f t="shared" si="23"/>
        <v>196</v>
      </c>
    </row>
    <row r="291" spans="3:12">
      <c r="C291">
        <f t="shared" si="24"/>
        <v>8</v>
      </c>
      <c r="D291">
        <f t="shared" si="20"/>
        <v>2035</v>
      </c>
      <c r="E291" s="17" t="str">
        <f>IF(input_1!E292="","",input_1!E292)</f>
        <v/>
      </c>
      <c r="F291" t="str">
        <f>IF(ISBLANK(input_8!E291),"",input_8!E291)</f>
        <v/>
      </c>
      <c r="G291" s="21">
        <f>IF(ISBLANK(input_8!F291),"",input_8!F291)</f>
        <v>-8.0000000000000002E-3</v>
      </c>
      <c r="I291" s="17" t="e">
        <f t="shared" si="21"/>
        <v>#VALUE!</v>
      </c>
      <c r="J291" s="17">
        <f t="shared" si="22"/>
        <v>194</v>
      </c>
      <c r="L291" s="17">
        <f t="shared" si="23"/>
        <v>194</v>
      </c>
    </row>
    <row r="292" spans="3:12">
      <c r="C292">
        <f t="shared" si="24"/>
        <v>9</v>
      </c>
      <c r="D292">
        <f t="shared" si="20"/>
        <v>2035</v>
      </c>
      <c r="E292" s="17" t="str">
        <f>IF(input_1!E293="","",input_1!E293)</f>
        <v/>
      </c>
      <c r="F292" t="str">
        <f>IF(ISBLANK(input_8!E292),"",input_8!E292)</f>
        <v/>
      </c>
      <c r="G292" s="21">
        <f>IF(ISBLANK(input_8!F292),"",input_8!F292)</f>
        <v>-8.0000000000000002E-3</v>
      </c>
      <c r="I292" s="17" t="e">
        <f t="shared" si="21"/>
        <v>#VALUE!</v>
      </c>
      <c r="J292" s="17">
        <f t="shared" si="22"/>
        <v>192</v>
      </c>
      <c r="L292" s="17">
        <f t="shared" si="23"/>
        <v>192</v>
      </c>
    </row>
    <row r="293" spans="3:12">
      <c r="C293">
        <f t="shared" si="24"/>
        <v>10</v>
      </c>
      <c r="D293">
        <f t="shared" si="20"/>
        <v>2035</v>
      </c>
      <c r="E293" s="17" t="str">
        <f>IF(input_1!E294="","",input_1!E294)</f>
        <v/>
      </c>
      <c r="F293" t="str">
        <f>IF(ISBLANK(input_8!E293),"",input_8!E293)</f>
        <v/>
      </c>
      <c r="G293" s="21">
        <f>IF(ISBLANK(input_8!F293),"",input_8!F293)</f>
        <v>-8.0000000000000002E-3</v>
      </c>
      <c r="I293" s="17" t="e">
        <f t="shared" si="21"/>
        <v>#VALUE!</v>
      </c>
      <c r="J293" s="17">
        <f t="shared" si="22"/>
        <v>190</v>
      </c>
      <c r="L293" s="17">
        <f t="shared" si="23"/>
        <v>190</v>
      </c>
    </row>
    <row r="294" spans="3:12">
      <c r="C294">
        <f t="shared" si="24"/>
        <v>11</v>
      </c>
      <c r="D294">
        <f t="shared" si="20"/>
        <v>2035</v>
      </c>
      <c r="E294" s="17" t="str">
        <f>IF(input_1!E295="","",input_1!E295)</f>
        <v/>
      </c>
      <c r="F294" t="str">
        <f>IF(ISBLANK(input_8!E294),"",input_8!E294)</f>
        <v/>
      </c>
      <c r="G294" s="21">
        <f>IF(ISBLANK(input_8!F294),"",input_8!F294)</f>
        <v>-8.0000000000000002E-3</v>
      </c>
      <c r="I294" s="17" t="e">
        <f t="shared" si="21"/>
        <v>#VALUE!</v>
      </c>
      <c r="J294" s="17">
        <f t="shared" si="22"/>
        <v>188</v>
      </c>
      <c r="L294" s="17">
        <f t="shared" si="23"/>
        <v>188</v>
      </c>
    </row>
    <row r="295" spans="3:12">
      <c r="C295">
        <f t="shared" si="24"/>
        <v>12</v>
      </c>
      <c r="D295">
        <f t="shared" si="20"/>
        <v>2035</v>
      </c>
      <c r="E295" s="17" t="str">
        <f>IF(input_1!E296="","",input_1!E296)</f>
        <v/>
      </c>
      <c r="F295" t="str">
        <f>IF(ISBLANK(input_8!E295),"",input_8!E295)</f>
        <v/>
      </c>
      <c r="G295" s="21">
        <f>IF(ISBLANK(input_8!F295),"",input_8!F295)</f>
        <v>-8.0000000000000002E-3</v>
      </c>
      <c r="I295" s="17" t="e">
        <f t="shared" si="21"/>
        <v>#VALUE!</v>
      </c>
      <c r="J295" s="17">
        <f t="shared" si="22"/>
        <v>186</v>
      </c>
      <c r="L295" s="17">
        <f t="shared" si="23"/>
        <v>186</v>
      </c>
    </row>
    <row r="296" spans="3:12">
      <c r="C296">
        <f t="shared" si="24"/>
        <v>1</v>
      </c>
      <c r="D296">
        <f t="shared" si="20"/>
        <v>2036</v>
      </c>
      <c r="E296" s="17" t="str">
        <f>IF(input_1!E297="","",input_1!E297)</f>
        <v/>
      </c>
      <c r="F296" t="str">
        <f>IF(ISBLANK(input_8!E296),"",input_8!E296)</f>
        <v/>
      </c>
      <c r="G296" s="21">
        <f>IF(ISBLANK(input_8!F296),"",input_8!F296)</f>
        <v>-8.0000000000000002E-3</v>
      </c>
      <c r="I296" s="17" t="e">
        <f t="shared" si="21"/>
        <v>#VALUE!</v>
      </c>
      <c r="J296" s="17">
        <f t="shared" si="22"/>
        <v>185</v>
      </c>
      <c r="L296" s="17">
        <f t="shared" si="23"/>
        <v>185</v>
      </c>
    </row>
    <row r="297" spans="3:12">
      <c r="C297">
        <f t="shared" si="24"/>
        <v>2</v>
      </c>
      <c r="D297">
        <f t="shared" si="20"/>
        <v>2036</v>
      </c>
      <c r="E297" s="17" t="str">
        <f>IF(input_1!E298="","",input_1!E298)</f>
        <v/>
      </c>
      <c r="F297" t="str">
        <f>IF(ISBLANK(input_8!E297),"",input_8!E297)</f>
        <v/>
      </c>
      <c r="G297" s="21">
        <f>IF(ISBLANK(input_8!F297),"",input_8!F297)</f>
        <v>-8.0000000000000002E-3</v>
      </c>
      <c r="I297" s="17" t="e">
        <f t="shared" si="21"/>
        <v>#VALUE!</v>
      </c>
      <c r="J297" s="17">
        <f t="shared" si="22"/>
        <v>184</v>
      </c>
      <c r="L297" s="17">
        <f t="shared" si="23"/>
        <v>184</v>
      </c>
    </row>
    <row r="298" spans="3:12">
      <c r="C298">
        <f t="shared" si="24"/>
        <v>3</v>
      </c>
      <c r="D298">
        <f t="shared" si="20"/>
        <v>2036</v>
      </c>
      <c r="E298" s="17" t="str">
        <f>IF(input_1!E299="","",input_1!E299)</f>
        <v/>
      </c>
      <c r="F298" t="str">
        <f>IF(ISBLANK(input_8!E298),"",input_8!E298)</f>
        <v/>
      </c>
      <c r="G298" s="21">
        <f>IF(ISBLANK(input_8!F298),"",input_8!F298)</f>
        <v>-8.0000000000000002E-3</v>
      </c>
      <c r="I298" s="17" t="e">
        <f t="shared" si="21"/>
        <v>#VALUE!</v>
      </c>
      <c r="J298" s="17">
        <f t="shared" si="22"/>
        <v>183</v>
      </c>
      <c r="L298" s="17">
        <f t="shared" si="23"/>
        <v>183</v>
      </c>
    </row>
    <row r="299" spans="3:12">
      <c r="C299">
        <f t="shared" si="24"/>
        <v>4</v>
      </c>
      <c r="D299">
        <f t="shared" si="20"/>
        <v>2036</v>
      </c>
      <c r="E299" s="17" t="str">
        <f>IF(input_1!E300="","",input_1!E300)</f>
        <v/>
      </c>
      <c r="F299" t="str">
        <f>IF(ISBLANK(input_8!E299),"",input_8!E299)</f>
        <v/>
      </c>
      <c r="G299" s="21">
        <f>IF(ISBLANK(input_8!F299),"",input_8!F299)</f>
        <v>-8.0000000000000002E-3</v>
      </c>
      <c r="I299" s="17" t="e">
        <f t="shared" si="21"/>
        <v>#VALUE!</v>
      </c>
      <c r="J299" s="17">
        <f t="shared" si="22"/>
        <v>182</v>
      </c>
      <c r="L299" s="17">
        <f t="shared" si="23"/>
        <v>182</v>
      </c>
    </row>
    <row r="300" spans="3:12">
      <c r="C300">
        <f t="shared" si="24"/>
        <v>5</v>
      </c>
      <c r="D300">
        <f t="shared" si="20"/>
        <v>2036</v>
      </c>
      <c r="E300" s="17" t="str">
        <f>IF(input_1!E301="","",input_1!E301)</f>
        <v/>
      </c>
      <c r="F300" t="str">
        <f>IF(ISBLANK(input_8!E300),"",input_8!E300)</f>
        <v/>
      </c>
      <c r="G300" s="21">
        <f>IF(ISBLANK(input_8!F300),"",input_8!F300)</f>
        <v>-8.0000000000000002E-3</v>
      </c>
      <c r="I300" s="17" t="e">
        <f t="shared" si="21"/>
        <v>#VALUE!</v>
      </c>
      <c r="J300" s="17">
        <f t="shared" si="22"/>
        <v>181</v>
      </c>
      <c r="L300" s="17">
        <f t="shared" si="23"/>
        <v>181</v>
      </c>
    </row>
    <row r="301" spans="3:12">
      <c r="C301">
        <f t="shared" si="24"/>
        <v>6</v>
      </c>
      <c r="D301">
        <f t="shared" si="20"/>
        <v>2036</v>
      </c>
      <c r="E301" s="17" t="str">
        <f>IF(input_1!E302="","",input_1!E302)</f>
        <v/>
      </c>
      <c r="F301" t="str">
        <f>IF(ISBLANK(input_8!E301),"",input_8!E301)</f>
        <v/>
      </c>
      <c r="G301" s="21">
        <f>IF(ISBLANK(input_8!F301),"",input_8!F301)</f>
        <v>-8.0000000000000002E-3</v>
      </c>
      <c r="I301" s="17" t="e">
        <f t="shared" si="21"/>
        <v>#VALUE!</v>
      </c>
      <c r="J301" s="17">
        <f t="shared" si="22"/>
        <v>180</v>
      </c>
      <c r="L301" s="17">
        <f t="shared" si="23"/>
        <v>180</v>
      </c>
    </row>
    <row r="302" spans="3:12">
      <c r="C302">
        <f t="shared" si="24"/>
        <v>7</v>
      </c>
      <c r="D302">
        <f t="shared" si="20"/>
        <v>2036</v>
      </c>
      <c r="E302" s="17" t="str">
        <f>IF(input_1!E303="","",input_1!E303)</f>
        <v/>
      </c>
      <c r="F302" t="str">
        <f>IF(ISBLANK(input_8!E302),"",input_8!E302)</f>
        <v/>
      </c>
      <c r="G302" s="21">
        <f>IF(ISBLANK(input_8!F302),"",input_8!F302)</f>
        <v>-8.0000000000000002E-3</v>
      </c>
      <c r="I302" s="17" t="e">
        <f t="shared" si="21"/>
        <v>#VALUE!</v>
      </c>
      <c r="J302" s="17">
        <f t="shared" si="22"/>
        <v>179</v>
      </c>
      <c r="L302" s="17">
        <f t="shared" si="23"/>
        <v>179</v>
      </c>
    </row>
    <row r="303" spans="3:12">
      <c r="C303">
        <f t="shared" si="24"/>
        <v>8</v>
      </c>
      <c r="D303">
        <f t="shared" si="20"/>
        <v>2036</v>
      </c>
      <c r="E303" s="17" t="str">
        <f>IF(input_1!E304="","",input_1!E304)</f>
        <v/>
      </c>
      <c r="F303" t="str">
        <f>IF(ISBLANK(input_8!E303),"",input_8!E303)</f>
        <v/>
      </c>
      <c r="G303" s="21">
        <f>IF(ISBLANK(input_8!F303),"",input_8!F303)</f>
        <v>-8.0000000000000002E-3</v>
      </c>
      <c r="I303" s="17" t="e">
        <f t="shared" si="21"/>
        <v>#VALUE!</v>
      </c>
      <c r="J303" s="17">
        <f t="shared" si="22"/>
        <v>178</v>
      </c>
      <c r="L303" s="17">
        <f t="shared" si="23"/>
        <v>178</v>
      </c>
    </row>
    <row r="304" spans="3:12">
      <c r="C304">
        <f t="shared" si="24"/>
        <v>9</v>
      </c>
      <c r="D304">
        <f t="shared" si="20"/>
        <v>2036</v>
      </c>
      <c r="E304" s="17" t="str">
        <f>IF(input_1!E305="","",input_1!E305)</f>
        <v/>
      </c>
      <c r="F304" t="str">
        <f>IF(ISBLANK(input_8!E304),"",input_8!E304)</f>
        <v/>
      </c>
      <c r="G304" s="21">
        <f>IF(ISBLANK(input_8!F304),"",input_8!F304)</f>
        <v>-8.0000000000000002E-3</v>
      </c>
      <c r="I304" s="17" t="e">
        <f t="shared" si="21"/>
        <v>#VALUE!</v>
      </c>
      <c r="J304" s="17">
        <f t="shared" si="22"/>
        <v>177</v>
      </c>
      <c r="L304" s="17">
        <f t="shared" si="23"/>
        <v>177</v>
      </c>
    </row>
    <row r="305" spans="3:12">
      <c r="C305">
        <f t="shared" si="24"/>
        <v>10</v>
      </c>
      <c r="D305">
        <f t="shared" si="20"/>
        <v>2036</v>
      </c>
      <c r="E305" s="17" t="str">
        <f>IF(input_1!E306="","",input_1!E306)</f>
        <v/>
      </c>
      <c r="F305" t="str">
        <f>IF(ISBLANK(input_8!E305),"",input_8!E305)</f>
        <v/>
      </c>
      <c r="G305" s="21">
        <f>IF(ISBLANK(input_8!F305),"",input_8!F305)</f>
        <v>-8.0000000000000002E-3</v>
      </c>
      <c r="I305" s="17" t="e">
        <f t="shared" si="21"/>
        <v>#VALUE!</v>
      </c>
      <c r="J305" s="17">
        <f t="shared" si="22"/>
        <v>176</v>
      </c>
      <c r="L305" s="17">
        <f t="shared" si="23"/>
        <v>176</v>
      </c>
    </row>
    <row r="306" spans="3:12">
      <c r="C306">
        <f t="shared" si="24"/>
        <v>11</v>
      </c>
      <c r="D306">
        <f t="shared" si="20"/>
        <v>2036</v>
      </c>
      <c r="E306" s="17" t="str">
        <f>IF(input_1!E307="","",input_1!E307)</f>
        <v/>
      </c>
      <c r="F306" t="str">
        <f>IF(ISBLANK(input_8!E306),"",input_8!E306)</f>
        <v/>
      </c>
      <c r="G306" s="21">
        <f>IF(ISBLANK(input_8!F306),"",input_8!F306)</f>
        <v>-8.0000000000000002E-3</v>
      </c>
      <c r="I306" s="17" t="e">
        <f t="shared" si="21"/>
        <v>#VALUE!</v>
      </c>
      <c r="J306" s="17">
        <f t="shared" si="22"/>
        <v>175</v>
      </c>
      <c r="L306" s="17">
        <f t="shared" si="23"/>
        <v>175</v>
      </c>
    </row>
    <row r="307" spans="3:12">
      <c r="C307">
        <f t="shared" si="24"/>
        <v>12</v>
      </c>
      <c r="D307">
        <f t="shared" si="20"/>
        <v>2036</v>
      </c>
      <c r="E307" s="17" t="str">
        <f>IF(input_1!E308="","",input_1!E308)</f>
        <v/>
      </c>
      <c r="F307" t="str">
        <f>IF(ISBLANK(input_8!E307),"",input_8!E307)</f>
        <v/>
      </c>
      <c r="G307" s="21">
        <f>IF(ISBLANK(input_8!F307),"",input_8!F307)</f>
        <v>-8.0000000000000002E-3</v>
      </c>
      <c r="I307" s="17" t="e">
        <f t="shared" si="21"/>
        <v>#VALUE!</v>
      </c>
      <c r="J307" s="17">
        <f t="shared" si="22"/>
        <v>174</v>
      </c>
      <c r="L307" s="17">
        <f t="shared" si="23"/>
        <v>174</v>
      </c>
    </row>
    <row r="308" spans="3:12">
      <c r="C308">
        <f t="shared" si="24"/>
        <v>1</v>
      </c>
      <c r="D308">
        <f t="shared" si="20"/>
        <v>2037</v>
      </c>
      <c r="E308" s="17" t="str">
        <f>IF(input_1!E309="","",input_1!E309)</f>
        <v/>
      </c>
      <c r="F308" t="str">
        <f>IF(ISBLANK(input_8!E308),"",input_8!E308)</f>
        <v/>
      </c>
      <c r="G308" s="21">
        <f>IF(ISBLANK(input_8!F308),"",input_8!F308)</f>
        <v>-8.0000000000000002E-3</v>
      </c>
      <c r="I308" s="17" t="e">
        <f t="shared" si="21"/>
        <v>#VALUE!</v>
      </c>
      <c r="J308" s="17">
        <f t="shared" si="22"/>
        <v>173</v>
      </c>
      <c r="L308" s="17">
        <f t="shared" si="23"/>
        <v>173</v>
      </c>
    </row>
    <row r="309" spans="3:12">
      <c r="C309">
        <f t="shared" si="24"/>
        <v>2</v>
      </c>
      <c r="D309">
        <f t="shared" si="20"/>
        <v>2037</v>
      </c>
      <c r="E309" s="17" t="str">
        <f>IF(input_1!E310="","",input_1!E310)</f>
        <v/>
      </c>
      <c r="F309" t="str">
        <f>IF(ISBLANK(input_8!E309),"",input_8!E309)</f>
        <v/>
      </c>
      <c r="G309" s="21">
        <f>IF(ISBLANK(input_8!F309),"",input_8!F309)</f>
        <v>-8.0000000000000002E-3</v>
      </c>
      <c r="I309" s="17" t="e">
        <f t="shared" si="21"/>
        <v>#VALUE!</v>
      </c>
      <c r="J309" s="17">
        <f t="shared" si="22"/>
        <v>172</v>
      </c>
      <c r="L309" s="17">
        <f t="shared" si="23"/>
        <v>172</v>
      </c>
    </row>
    <row r="310" spans="3:12">
      <c r="C310">
        <f t="shared" si="24"/>
        <v>3</v>
      </c>
      <c r="D310">
        <f t="shared" si="20"/>
        <v>2037</v>
      </c>
      <c r="E310" s="17" t="str">
        <f>IF(input_1!E311="","",input_1!E311)</f>
        <v/>
      </c>
      <c r="F310" t="str">
        <f>IF(ISBLANK(input_8!E310),"",input_8!E310)</f>
        <v/>
      </c>
      <c r="G310" s="21">
        <f>IF(ISBLANK(input_8!F310),"",input_8!F310)</f>
        <v>-8.0000000000000002E-3</v>
      </c>
      <c r="I310" s="17" t="e">
        <f t="shared" si="21"/>
        <v>#VALUE!</v>
      </c>
      <c r="J310" s="17">
        <f t="shared" si="22"/>
        <v>171</v>
      </c>
      <c r="L310" s="17">
        <f t="shared" si="23"/>
        <v>171</v>
      </c>
    </row>
    <row r="311" spans="3:12">
      <c r="C311">
        <f t="shared" si="24"/>
        <v>4</v>
      </c>
      <c r="D311">
        <f t="shared" si="20"/>
        <v>2037</v>
      </c>
      <c r="E311" s="17" t="str">
        <f>IF(input_1!E312="","",input_1!E312)</f>
        <v/>
      </c>
      <c r="F311" t="str">
        <f>IF(ISBLANK(input_8!E311),"",input_8!E311)</f>
        <v/>
      </c>
      <c r="G311" s="21">
        <f>IF(ISBLANK(input_8!F311),"",input_8!F311)</f>
        <v>-8.0000000000000002E-3</v>
      </c>
      <c r="I311" s="17" t="e">
        <f t="shared" si="21"/>
        <v>#VALUE!</v>
      </c>
      <c r="J311" s="17">
        <f t="shared" si="22"/>
        <v>170</v>
      </c>
      <c r="L311" s="17">
        <f t="shared" si="23"/>
        <v>170</v>
      </c>
    </row>
    <row r="312" spans="3:12">
      <c r="C312">
        <f t="shared" si="24"/>
        <v>5</v>
      </c>
      <c r="D312">
        <f t="shared" si="20"/>
        <v>2037</v>
      </c>
      <c r="E312" s="17" t="str">
        <f>IF(input_1!E313="","",input_1!E313)</f>
        <v/>
      </c>
      <c r="F312" t="str">
        <f>IF(ISBLANK(input_8!E312),"",input_8!E312)</f>
        <v/>
      </c>
      <c r="G312" s="21">
        <f>IF(ISBLANK(input_8!F312),"",input_8!F312)</f>
        <v>-8.0000000000000002E-3</v>
      </c>
      <c r="I312" s="17" t="e">
        <f t="shared" si="21"/>
        <v>#VALUE!</v>
      </c>
      <c r="J312" s="17">
        <f t="shared" si="22"/>
        <v>169</v>
      </c>
      <c r="L312" s="17">
        <f t="shared" si="23"/>
        <v>169</v>
      </c>
    </row>
    <row r="313" spans="3:12">
      <c r="C313">
        <f t="shared" si="24"/>
        <v>6</v>
      </c>
      <c r="D313">
        <f t="shared" si="20"/>
        <v>2037</v>
      </c>
      <c r="E313" s="17" t="str">
        <f>IF(input_1!E314="","",input_1!E314)</f>
        <v/>
      </c>
      <c r="F313" t="str">
        <f>IF(ISBLANK(input_8!E313),"",input_8!E313)</f>
        <v/>
      </c>
      <c r="G313" s="21">
        <f>IF(ISBLANK(input_8!F313),"",input_8!F313)</f>
        <v>-8.0000000000000002E-3</v>
      </c>
      <c r="I313" s="17" t="e">
        <f t="shared" si="21"/>
        <v>#VALUE!</v>
      </c>
      <c r="J313" s="17">
        <f t="shared" si="22"/>
        <v>168</v>
      </c>
      <c r="L313" s="17">
        <f t="shared" si="23"/>
        <v>168</v>
      </c>
    </row>
    <row r="314" spans="3:12">
      <c r="C314">
        <f t="shared" si="24"/>
        <v>7</v>
      </c>
      <c r="D314">
        <f t="shared" si="20"/>
        <v>2037</v>
      </c>
      <c r="E314" s="17" t="str">
        <f>IF(input_1!E315="","",input_1!E315)</f>
        <v/>
      </c>
      <c r="F314" t="str">
        <f>IF(ISBLANK(input_8!E314),"",input_8!E314)</f>
        <v/>
      </c>
      <c r="G314" s="21">
        <f>IF(ISBLANK(input_8!F314),"",input_8!F314)</f>
        <v>-8.0000000000000002E-3</v>
      </c>
      <c r="I314" s="17" t="e">
        <f t="shared" si="21"/>
        <v>#VALUE!</v>
      </c>
      <c r="J314" s="17">
        <f t="shared" si="22"/>
        <v>167</v>
      </c>
      <c r="L314" s="17">
        <f t="shared" si="23"/>
        <v>167</v>
      </c>
    </row>
    <row r="315" spans="3:12">
      <c r="C315">
        <f t="shared" si="24"/>
        <v>8</v>
      </c>
      <c r="D315">
        <f t="shared" si="20"/>
        <v>2037</v>
      </c>
      <c r="E315" s="17" t="str">
        <f>IF(input_1!E316="","",input_1!E316)</f>
        <v/>
      </c>
      <c r="F315" t="str">
        <f>IF(ISBLANK(input_8!E315),"",input_8!E315)</f>
        <v/>
      </c>
      <c r="G315" s="21">
        <f>IF(ISBLANK(input_8!F315),"",input_8!F315)</f>
        <v>-8.0000000000000002E-3</v>
      </c>
      <c r="I315" s="17" t="e">
        <f t="shared" si="21"/>
        <v>#VALUE!</v>
      </c>
      <c r="J315" s="17">
        <f t="shared" si="22"/>
        <v>166</v>
      </c>
      <c r="L315" s="17">
        <f t="shared" si="23"/>
        <v>166</v>
      </c>
    </row>
    <row r="316" spans="3:12">
      <c r="C316">
        <f t="shared" si="24"/>
        <v>9</v>
      </c>
      <c r="D316">
        <f t="shared" si="20"/>
        <v>2037</v>
      </c>
      <c r="E316" s="17" t="str">
        <f>IF(input_1!E317="","",input_1!E317)</f>
        <v/>
      </c>
      <c r="F316" t="str">
        <f>IF(ISBLANK(input_8!E316),"",input_8!E316)</f>
        <v/>
      </c>
      <c r="G316" s="21">
        <f>IF(ISBLANK(input_8!F316),"",input_8!F316)</f>
        <v>-8.0000000000000002E-3</v>
      </c>
      <c r="I316" s="17" t="e">
        <f t="shared" si="21"/>
        <v>#VALUE!</v>
      </c>
      <c r="J316" s="17">
        <f t="shared" si="22"/>
        <v>165</v>
      </c>
      <c r="L316" s="17">
        <f t="shared" si="23"/>
        <v>165</v>
      </c>
    </row>
    <row r="317" spans="3:12">
      <c r="C317">
        <f t="shared" si="24"/>
        <v>10</v>
      </c>
      <c r="D317">
        <f t="shared" si="20"/>
        <v>2037</v>
      </c>
      <c r="E317" s="17" t="str">
        <f>IF(input_1!E318="","",input_1!E318)</f>
        <v/>
      </c>
      <c r="F317" t="str">
        <f>IF(ISBLANK(input_8!E317),"",input_8!E317)</f>
        <v/>
      </c>
      <c r="G317" s="21">
        <f>IF(ISBLANK(input_8!F317),"",input_8!F317)</f>
        <v>-8.0000000000000002E-3</v>
      </c>
      <c r="I317" s="17" t="e">
        <f t="shared" si="21"/>
        <v>#VALUE!</v>
      </c>
      <c r="J317" s="17">
        <f t="shared" si="22"/>
        <v>164</v>
      </c>
      <c r="L317" s="17">
        <f t="shared" si="23"/>
        <v>164</v>
      </c>
    </row>
    <row r="318" spans="3:12">
      <c r="C318">
        <f t="shared" si="24"/>
        <v>11</v>
      </c>
      <c r="D318">
        <f t="shared" si="20"/>
        <v>2037</v>
      </c>
      <c r="E318" s="17" t="str">
        <f>IF(input_1!E319="","",input_1!E319)</f>
        <v/>
      </c>
      <c r="F318" t="str">
        <f>IF(ISBLANK(input_8!E318),"",input_8!E318)</f>
        <v/>
      </c>
      <c r="G318" s="21">
        <f>IF(ISBLANK(input_8!F318),"",input_8!F318)</f>
        <v>-8.0000000000000002E-3</v>
      </c>
      <c r="I318" s="17" t="e">
        <f t="shared" si="21"/>
        <v>#VALUE!</v>
      </c>
      <c r="J318" s="17">
        <f t="shared" si="22"/>
        <v>163</v>
      </c>
      <c r="L318" s="17">
        <f t="shared" si="23"/>
        <v>163</v>
      </c>
    </row>
    <row r="319" spans="3:12">
      <c r="C319">
        <f t="shared" si="24"/>
        <v>12</v>
      </c>
      <c r="D319">
        <f t="shared" si="20"/>
        <v>2037</v>
      </c>
      <c r="E319" s="17" t="str">
        <f>IF(input_1!E320="","",input_1!E320)</f>
        <v/>
      </c>
      <c r="F319" t="str">
        <f>IF(ISBLANK(input_8!E319),"",input_8!E319)</f>
        <v/>
      </c>
      <c r="G319" s="21">
        <f>IF(ISBLANK(input_8!F319),"",input_8!F319)</f>
        <v>-8.0000000000000002E-3</v>
      </c>
      <c r="I319" s="17" t="e">
        <f t="shared" si="21"/>
        <v>#VALUE!</v>
      </c>
      <c r="J319" s="17">
        <f t="shared" si="22"/>
        <v>162</v>
      </c>
      <c r="L319" s="17">
        <f t="shared" si="23"/>
        <v>162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C2:E319"/>
  <sheetViews>
    <sheetView workbookViewId="0"/>
  </sheetViews>
  <sheetFormatPr defaultRowHeight="15"/>
  <cols>
    <col min="1" max="2" width="1.7109375" customWidth="1"/>
    <col min="3" max="3" width="6.7109375" customWidth="1"/>
    <col min="4" max="4" width="7.7109375" customWidth="1"/>
  </cols>
  <sheetData>
    <row r="2" spans="3:5">
      <c r="C2" s="14" t="s">
        <v>70</v>
      </c>
    </row>
    <row r="7" spans="3:5">
      <c r="C7" s="15" t="s">
        <v>20</v>
      </c>
      <c r="D7" s="15" t="s">
        <v>19</v>
      </c>
      <c r="E7" t="s">
        <v>71</v>
      </c>
    </row>
    <row r="8" spans="3:5">
      <c r="C8">
        <v>1</v>
      </c>
      <c r="D8">
        <f>control!$D$4</f>
        <v>2012</v>
      </c>
      <c r="E8" s="17">
        <f>calc_3c!J8-calc_4a!L8-calc_4b!L8</f>
        <v>92347</v>
      </c>
    </row>
    <row r="9" spans="3:5">
      <c r="C9">
        <f>IF(C8=12,1,C8+1)</f>
        <v>2</v>
      </c>
      <c r="D9">
        <f t="shared" ref="D9:D72" si="0">IF(C9=1,D8+1,D8)</f>
        <v>2012</v>
      </c>
      <c r="E9" s="17">
        <f>calc_3c!J9-calc_4a!L9-calc_4b!L9</f>
        <v>92529</v>
      </c>
    </row>
    <row r="10" spans="3:5">
      <c r="C10">
        <f t="shared" ref="C10:C73" si="1">IF(C9=12,1,C9+1)</f>
        <v>3</v>
      </c>
      <c r="D10">
        <f t="shared" si="0"/>
        <v>2012</v>
      </c>
      <c r="E10" s="17">
        <f>calc_3c!J10-calc_4a!L10-calc_4b!L10</f>
        <v>92645</v>
      </c>
    </row>
    <row r="11" spans="3:5">
      <c r="C11">
        <f t="shared" si="1"/>
        <v>4</v>
      </c>
      <c r="D11">
        <f t="shared" si="0"/>
        <v>2012</v>
      </c>
      <c r="E11" s="17">
        <f>calc_3c!J11-calc_4a!L11-calc_4b!L11</f>
        <v>92822</v>
      </c>
    </row>
    <row r="12" spans="3:5">
      <c r="C12">
        <f t="shared" si="1"/>
        <v>5</v>
      </c>
      <c r="D12">
        <f t="shared" si="0"/>
        <v>2012</v>
      </c>
      <c r="E12" s="17">
        <f>calc_3c!J12-calc_4a!L12-calc_4b!L12</f>
        <v>92885</v>
      </c>
    </row>
    <row r="13" spans="3:5">
      <c r="C13">
        <f t="shared" si="1"/>
        <v>6</v>
      </c>
      <c r="D13">
        <f t="shared" si="0"/>
        <v>2012</v>
      </c>
      <c r="E13" s="17">
        <f>calc_3c!J13-calc_4a!L13-calc_4b!L13</f>
        <v>92958</v>
      </c>
    </row>
    <row r="14" spans="3:5">
      <c r="C14">
        <f t="shared" si="1"/>
        <v>7</v>
      </c>
      <c r="D14">
        <f t="shared" si="0"/>
        <v>2012</v>
      </c>
      <c r="E14" s="17">
        <f>calc_3c!J14-calc_4a!L14-calc_4b!L14</f>
        <v>92947</v>
      </c>
    </row>
    <row r="15" spans="3:5">
      <c r="C15">
        <f t="shared" si="1"/>
        <v>8</v>
      </c>
      <c r="D15">
        <f t="shared" si="0"/>
        <v>2012</v>
      </c>
      <c r="E15" s="17">
        <f>calc_3c!J15-calc_4a!L15-calc_4b!L15</f>
        <v>92794</v>
      </c>
    </row>
    <row r="16" spans="3:5">
      <c r="C16">
        <f t="shared" si="1"/>
        <v>9</v>
      </c>
      <c r="D16">
        <f t="shared" si="0"/>
        <v>2012</v>
      </c>
      <c r="E16" s="17">
        <f>calc_3c!J16-calc_4a!L16-calc_4b!L16</f>
        <v>92643</v>
      </c>
    </row>
    <row r="17" spans="3:5">
      <c r="C17">
        <f t="shared" si="1"/>
        <v>10</v>
      </c>
      <c r="D17">
        <f t="shared" si="0"/>
        <v>2012</v>
      </c>
      <c r="E17" s="17">
        <f>calc_3c!J17-calc_4a!L17-calc_4b!L17</f>
        <v>92394</v>
      </c>
    </row>
    <row r="18" spans="3:5">
      <c r="C18">
        <f t="shared" si="1"/>
        <v>11</v>
      </c>
      <c r="D18">
        <f t="shared" si="0"/>
        <v>2012</v>
      </c>
      <c r="E18" s="17">
        <f>calc_3c!J18-calc_4a!L18-calc_4b!L18</f>
        <v>92404</v>
      </c>
    </row>
    <row r="19" spans="3:5">
      <c r="C19">
        <f t="shared" si="1"/>
        <v>12</v>
      </c>
      <c r="D19">
        <f t="shared" si="0"/>
        <v>2012</v>
      </c>
      <c r="E19" s="17">
        <f>calc_3c!J19-calc_4a!L19-calc_4b!L19</f>
        <v>92446</v>
      </c>
    </row>
    <row r="20" spans="3:5">
      <c r="C20">
        <f t="shared" si="1"/>
        <v>1</v>
      </c>
      <c r="D20">
        <f t="shared" si="0"/>
        <v>2013</v>
      </c>
      <c r="E20" s="17">
        <f>calc_3c!J20-calc_4a!L20-calc_4b!L20</f>
        <v>92512</v>
      </c>
    </row>
    <row r="21" spans="3:5">
      <c r="C21">
        <f t="shared" si="1"/>
        <v>2</v>
      </c>
      <c r="D21">
        <f t="shared" si="0"/>
        <v>2013</v>
      </c>
      <c r="E21" s="17">
        <f>calc_3c!J21-calc_4a!L21-calc_4b!L21</f>
        <v>92689</v>
      </c>
    </row>
    <row r="22" spans="3:5">
      <c r="C22">
        <f t="shared" si="1"/>
        <v>3</v>
      </c>
      <c r="D22">
        <f t="shared" si="0"/>
        <v>2013</v>
      </c>
      <c r="E22" s="17">
        <f>calc_3c!J22-calc_4a!L22-calc_4b!L22</f>
        <v>92831</v>
      </c>
    </row>
    <row r="23" spans="3:5">
      <c r="C23">
        <f t="shared" si="1"/>
        <v>4</v>
      </c>
      <c r="D23">
        <f t="shared" si="0"/>
        <v>2013</v>
      </c>
      <c r="E23" s="17">
        <f>calc_3c!J23-calc_4a!L23-calc_4b!L23</f>
        <v>92934</v>
      </c>
    </row>
    <row r="24" spans="3:5">
      <c r="C24">
        <f t="shared" si="1"/>
        <v>5</v>
      </c>
      <c r="D24">
        <f t="shared" si="0"/>
        <v>2013</v>
      </c>
      <c r="E24" s="17">
        <f>calc_3c!J24-calc_4a!L24-calc_4b!L24</f>
        <v>92976</v>
      </c>
    </row>
    <row r="25" spans="3:5">
      <c r="C25">
        <f t="shared" si="1"/>
        <v>6</v>
      </c>
      <c r="D25">
        <f t="shared" si="0"/>
        <v>2013</v>
      </c>
      <c r="E25" s="17">
        <f>calc_3c!J25-calc_4a!L25-calc_4b!L25</f>
        <v>93200</v>
      </c>
    </row>
    <row r="26" spans="3:5">
      <c r="C26">
        <f t="shared" si="1"/>
        <v>7</v>
      </c>
      <c r="D26">
        <f t="shared" si="0"/>
        <v>2013</v>
      </c>
      <c r="E26" s="17">
        <f>calc_3c!J26-calc_4a!L26-calc_4b!L26</f>
        <v>93270</v>
      </c>
    </row>
    <row r="27" spans="3:5">
      <c r="C27">
        <f t="shared" si="1"/>
        <v>8</v>
      </c>
      <c r="D27">
        <f t="shared" si="0"/>
        <v>2013</v>
      </c>
      <c r="E27" s="17">
        <f>calc_3c!J27-calc_4a!L27-calc_4b!L27</f>
        <v>93350</v>
      </c>
    </row>
    <row r="28" spans="3:5">
      <c r="C28">
        <f t="shared" si="1"/>
        <v>9</v>
      </c>
      <c r="D28">
        <f t="shared" si="0"/>
        <v>2013</v>
      </c>
      <c r="E28" s="17">
        <f>calc_3c!J28-calc_4a!L28-calc_4b!L28</f>
        <v>93178</v>
      </c>
    </row>
    <row r="29" spans="3:5">
      <c r="C29">
        <f t="shared" si="1"/>
        <v>10</v>
      </c>
      <c r="D29">
        <f t="shared" si="0"/>
        <v>2013</v>
      </c>
      <c r="E29" s="17">
        <f>calc_3c!J29-calc_4a!L29-calc_4b!L29</f>
        <v>93050</v>
      </c>
    </row>
    <row r="30" spans="3:5">
      <c r="C30">
        <f t="shared" si="1"/>
        <v>11</v>
      </c>
      <c r="D30">
        <f t="shared" si="0"/>
        <v>2013</v>
      </c>
      <c r="E30" s="17">
        <f>calc_3c!J30-calc_4a!L30-calc_4b!L30</f>
        <v>92974</v>
      </c>
    </row>
    <row r="31" spans="3:5">
      <c r="C31">
        <f t="shared" si="1"/>
        <v>12</v>
      </c>
      <c r="D31">
        <f t="shared" si="0"/>
        <v>2013</v>
      </c>
      <c r="E31" s="17">
        <f>calc_3c!J31-calc_4a!L31-calc_4b!L31</f>
        <v>93061</v>
      </c>
    </row>
    <row r="32" spans="3:5">
      <c r="C32">
        <f t="shared" si="1"/>
        <v>1</v>
      </c>
      <c r="D32">
        <f t="shared" si="0"/>
        <v>2014</v>
      </c>
      <c r="E32" s="17">
        <f ca="1">calc_3c!J32-calc_4a!L32-calc_4b!L32</f>
        <v>93180</v>
      </c>
    </row>
    <row r="33" spans="3:5">
      <c r="C33">
        <f t="shared" si="1"/>
        <v>2</v>
      </c>
      <c r="D33">
        <f t="shared" si="0"/>
        <v>2014</v>
      </c>
      <c r="E33" s="17">
        <f ca="1">calc_3c!J33-calc_4a!L33-calc_4b!L33</f>
        <v>93285</v>
      </c>
    </row>
    <row r="34" spans="3:5">
      <c r="C34">
        <f t="shared" si="1"/>
        <v>3</v>
      </c>
      <c r="D34">
        <f t="shared" si="0"/>
        <v>2014</v>
      </c>
      <c r="E34" s="17">
        <f ca="1">calc_3c!J34-calc_4a!L34-calc_4b!L34</f>
        <v>93380</v>
      </c>
    </row>
    <row r="35" spans="3:5">
      <c r="C35">
        <f t="shared" si="1"/>
        <v>4</v>
      </c>
      <c r="D35">
        <f t="shared" si="0"/>
        <v>2014</v>
      </c>
      <c r="E35" s="17">
        <f ca="1">calc_3c!J35-calc_4a!L35-calc_4b!L35</f>
        <v>93465</v>
      </c>
    </row>
    <row r="36" spans="3:5">
      <c r="C36">
        <f t="shared" si="1"/>
        <v>5</v>
      </c>
      <c r="D36">
        <f t="shared" si="0"/>
        <v>2014</v>
      </c>
      <c r="E36" s="17">
        <f ca="1">calc_3c!J36-calc_4a!L36-calc_4b!L36</f>
        <v>93554</v>
      </c>
    </row>
    <row r="37" spans="3:5">
      <c r="C37">
        <f t="shared" si="1"/>
        <v>6</v>
      </c>
      <c r="D37">
        <f t="shared" si="0"/>
        <v>2014</v>
      </c>
      <c r="E37" s="17">
        <f ca="1">calc_3c!J37-calc_4a!L37-calc_4b!L37</f>
        <v>93666</v>
      </c>
    </row>
    <row r="38" spans="3:5">
      <c r="C38">
        <f t="shared" si="1"/>
        <v>7</v>
      </c>
      <c r="D38">
        <f t="shared" si="0"/>
        <v>2014</v>
      </c>
      <c r="E38" s="17">
        <f ca="1">calc_3c!J38-calc_4a!L38-calc_4b!L38</f>
        <v>93743</v>
      </c>
    </row>
    <row r="39" spans="3:5">
      <c r="C39">
        <f t="shared" si="1"/>
        <v>8</v>
      </c>
      <c r="D39">
        <f t="shared" si="0"/>
        <v>2014</v>
      </c>
      <c r="E39" s="17">
        <f ca="1">calc_3c!J39-calc_4a!L39-calc_4b!L39</f>
        <v>93797</v>
      </c>
    </row>
    <row r="40" spans="3:5">
      <c r="C40">
        <f t="shared" si="1"/>
        <v>9</v>
      </c>
      <c r="D40">
        <f t="shared" si="0"/>
        <v>2014</v>
      </c>
      <c r="E40" s="17">
        <f ca="1">calc_3c!J40-calc_4a!L40-calc_4b!L40</f>
        <v>93789</v>
      </c>
    </row>
    <row r="41" spans="3:5">
      <c r="C41">
        <f t="shared" si="1"/>
        <v>10</v>
      </c>
      <c r="D41">
        <f t="shared" si="0"/>
        <v>2014</v>
      </c>
      <c r="E41" s="17">
        <f ca="1">calc_3c!J41-calc_4a!L41-calc_4b!L41</f>
        <v>93790</v>
      </c>
    </row>
    <row r="42" spans="3:5">
      <c r="C42">
        <f t="shared" si="1"/>
        <v>11</v>
      </c>
      <c r="D42">
        <f t="shared" si="0"/>
        <v>2014</v>
      </c>
      <c r="E42" s="17">
        <f ca="1">calc_3c!J42-calc_4a!L42-calc_4b!L42</f>
        <v>93817</v>
      </c>
    </row>
    <row r="43" spans="3:5">
      <c r="C43">
        <f t="shared" si="1"/>
        <v>12</v>
      </c>
      <c r="D43">
        <f t="shared" si="0"/>
        <v>2014</v>
      </c>
      <c r="E43" s="17">
        <f ca="1">calc_3c!J43-calc_4a!L43-calc_4b!L43</f>
        <v>93856</v>
      </c>
    </row>
    <row r="44" spans="3:5">
      <c r="C44">
        <f t="shared" si="1"/>
        <v>1</v>
      </c>
      <c r="D44">
        <f t="shared" si="0"/>
        <v>2015</v>
      </c>
      <c r="E44" s="17">
        <f ca="1">calc_3c!J44-calc_4a!L44-calc_4b!L44</f>
        <v>94121</v>
      </c>
    </row>
    <row r="45" spans="3:5">
      <c r="C45">
        <f t="shared" si="1"/>
        <v>2</v>
      </c>
      <c r="D45">
        <f t="shared" si="0"/>
        <v>2015</v>
      </c>
      <c r="E45" s="17">
        <f ca="1">calc_3c!J45-calc_4a!L45-calc_4b!L45</f>
        <v>94358</v>
      </c>
    </row>
    <row r="46" spans="3:5">
      <c r="C46">
        <f t="shared" si="1"/>
        <v>3</v>
      </c>
      <c r="D46">
        <f t="shared" si="0"/>
        <v>2015</v>
      </c>
      <c r="E46" s="17">
        <f ca="1">calc_3c!J46-calc_4a!L46-calc_4b!L46</f>
        <v>94569</v>
      </c>
    </row>
    <row r="47" spans="3:5">
      <c r="C47">
        <f t="shared" si="1"/>
        <v>4</v>
      </c>
      <c r="D47">
        <f t="shared" si="0"/>
        <v>2015</v>
      </c>
      <c r="E47" s="17">
        <f ca="1">calc_3c!J47-calc_4a!L47-calc_4b!L47</f>
        <v>94766</v>
      </c>
    </row>
    <row r="48" spans="3:5">
      <c r="C48">
        <f t="shared" si="1"/>
        <v>5</v>
      </c>
      <c r="D48">
        <f t="shared" si="0"/>
        <v>2015</v>
      </c>
      <c r="E48" s="17">
        <f ca="1">calc_3c!J48-calc_4a!L48-calc_4b!L48</f>
        <v>94969</v>
      </c>
    </row>
    <row r="49" spans="3:5">
      <c r="C49">
        <f t="shared" si="1"/>
        <v>6</v>
      </c>
      <c r="D49">
        <f t="shared" si="0"/>
        <v>2015</v>
      </c>
      <c r="E49" s="17">
        <f ca="1">calc_3c!J49-calc_4a!L49-calc_4b!L49</f>
        <v>95228</v>
      </c>
    </row>
    <row r="50" spans="3:5">
      <c r="C50">
        <f t="shared" si="1"/>
        <v>7</v>
      </c>
      <c r="D50">
        <f t="shared" si="0"/>
        <v>2015</v>
      </c>
      <c r="E50" s="17">
        <f ca="1">calc_3c!J50-calc_4a!L50-calc_4b!L50</f>
        <v>95411</v>
      </c>
    </row>
    <row r="51" spans="3:5">
      <c r="C51">
        <f t="shared" si="1"/>
        <v>8</v>
      </c>
      <c r="D51">
        <f t="shared" si="0"/>
        <v>2015</v>
      </c>
      <c r="E51" s="17">
        <f ca="1">calc_3c!J51-calc_4a!L51-calc_4b!L51</f>
        <v>95544</v>
      </c>
    </row>
    <row r="52" spans="3:5">
      <c r="C52">
        <f t="shared" si="1"/>
        <v>9</v>
      </c>
      <c r="D52">
        <f t="shared" si="0"/>
        <v>2015</v>
      </c>
      <c r="E52" s="17">
        <f ca="1">calc_3c!J52-calc_4a!L52-calc_4b!L52</f>
        <v>95532</v>
      </c>
    </row>
    <row r="53" spans="3:5">
      <c r="C53">
        <f t="shared" si="1"/>
        <v>10</v>
      </c>
      <c r="D53">
        <f t="shared" si="0"/>
        <v>2015</v>
      </c>
      <c r="E53" s="17">
        <f ca="1">calc_3c!J53-calc_4a!L53-calc_4b!L53</f>
        <v>95540</v>
      </c>
    </row>
    <row r="54" spans="3:5">
      <c r="C54">
        <f t="shared" si="1"/>
        <v>11</v>
      </c>
      <c r="D54">
        <f t="shared" si="0"/>
        <v>2015</v>
      </c>
      <c r="E54" s="17">
        <f ca="1">calc_3c!J54-calc_4a!L54-calc_4b!L54</f>
        <v>95602</v>
      </c>
    </row>
    <row r="55" spans="3:5">
      <c r="C55">
        <f t="shared" si="1"/>
        <v>12</v>
      </c>
      <c r="D55">
        <f t="shared" si="0"/>
        <v>2015</v>
      </c>
      <c r="E55" s="17">
        <f ca="1">calc_3c!J55-calc_4a!L55-calc_4b!L55</f>
        <v>95687</v>
      </c>
    </row>
    <row r="56" spans="3:5">
      <c r="C56">
        <f t="shared" si="1"/>
        <v>1</v>
      </c>
      <c r="D56">
        <f t="shared" si="0"/>
        <v>2016</v>
      </c>
      <c r="E56" s="17">
        <f ca="1">calc_3c!J56-calc_4a!L56-calc_4b!L56</f>
        <v>95961</v>
      </c>
    </row>
    <row r="57" spans="3:5">
      <c r="C57">
        <f t="shared" si="1"/>
        <v>2</v>
      </c>
      <c r="D57">
        <f t="shared" si="0"/>
        <v>2016</v>
      </c>
      <c r="E57" s="17">
        <f ca="1">calc_3c!J57-calc_4a!L57-calc_4b!L57</f>
        <v>96205</v>
      </c>
    </row>
    <row r="58" spans="3:5">
      <c r="C58">
        <f t="shared" si="1"/>
        <v>3</v>
      </c>
      <c r="D58">
        <f t="shared" si="0"/>
        <v>2016</v>
      </c>
      <c r="E58" s="17">
        <f ca="1">calc_3c!J58-calc_4a!L58-calc_4b!L58</f>
        <v>96422</v>
      </c>
    </row>
    <row r="59" spans="3:5">
      <c r="C59">
        <f t="shared" si="1"/>
        <v>4</v>
      </c>
      <c r="D59">
        <f t="shared" si="0"/>
        <v>2016</v>
      </c>
      <c r="E59" s="17">
        <f ca="1">calc_3c!J59-calc_4a!L59-calc_4b!L59</f>
        <v>96626</v>
      </c>
    </row>
    <row r="60" spans="3:5">
      <c r="C60">
        <f t="shared" si="1"/>
        <v>5</v>
      </c>
      <c r="D60">
        <f t="shared" si="0"/>
        <v>2016</v>
      </c>
      <c r="E60" s="17">
        <f ca="1">calc_3c!J60-calc_4a!L60-calc_4b!L60</f>
        <v>96835</v>
      </c>
    </row>
    <row r="61" spans="3:5">
      <c r="C61">
        <f t="shared" si="1"/>
        <v>6</v>
      </c>
      <c r="D61">
        <f t="shared" si="0"/>
        <v>2016</v>
      </c>
      <c r="E61" s="17">
        <f ca="1">calc_3c!J61-calc_4a!L61-calc_4b!L61</f>
        <v>97102</v>
      </c>
    </row>
    <row r="62" spans="3:5">
      <c r="C62">
        <f t="shared" si="1"/>
        <v>7</v>
      </c>
      <c r="D62">
        <f t="shared" si="0"/>
        <v>2016</v>
      </c>
      <c r="E62" s="17">
        <f ca="1">calc_3c!J62-calc_4a!L62-calc_4b!L62</f>
        <v>97291</v>
      </c>
    </row>
    <row r="63" spans="3:5">
      <c r="C63">
        <f t="shared" si="1"/>
        <v>8</v>
      </c>
      <c r="D63">
        <f t="shared" si="0"/>
        <v>2016</v>
      </c>
      <c r="E63" s="17">
        <f ca="1">calc_3c!J63-calc_4a!L63-calc_4b!L63</f>
        <v>97428</v>
      </c>
    </row>
    <row r="64" spans="3:5">
      <c r="C64">
        <f t="shared" si="1"/>
        <v>9</v>
      </c>
      <c r="D64">
        <f t="shared" si="0"/>
        <v>2016</v>
      </c>
      <c r="E64" s="17">
        <f ca="1">calc_3c!J64-calc_4a!L64-calc_4b!L64</f>
        <v>97415</v>
      </c>
    </row>
    <row r="65" spans="3:5">
      <c r="C65">
        <f t="shared" si="1"/>
        <v>10</v>
      </c>
      <c r="D65">
        <f t="shared" si="0"/>
        <v>2016</v>
      </c>
      <c r="E65" s="17">
        <f ca="1">calc_3c!J65-calc_4a!L65-calc_4b!L65</f>
        <v>97423</v>
      </c>
    </row>
    <row r="66" spans="3:5">
      <c r="C66">
        <f t="shared" si="1"/>
        <v>11</v>
      </c>
      <c r="D66">
        <f t="shared" si="0"/>
        <v>2016</v>
      </c>
      <c r="E66" s="17">
        <f ca="1">calc_3c!J66-calc_4a!L66-calc_4b!L66</f>
        <v>97487</v>
      </c>
    </row>
    <row r="67" spans="3:5">
      <c r="C67">
        <f t="shared" si="1"/>
        <v>12</v>
      </c>
      <c r="D67">
        <f t="shared" si="0"/>
        <v>2016</v>
      </c>
      <c r="E67" s="17">
        <f ca="1">calc_3c!J67-calc_4a!L67-calc_4b!L67</f>
        <v>97576</v>
      </c>
    </row>
    <row r="68" spans="3:5">
      <c r="C68">
        <f t="shared" si="1"/>
        <v>1</v>
      </c>
      <c r="D68">
        <f t="shared" si="0"/>
        <v>2017</v>
      </c>
      <c r="E68" s="17">
        <f ca="1">calc_3c!J68-calc_4a!L68-calc_4b!L68</f>
        <v>97836</v>
      </c>
    </row>
    <row r="69" spans="3:5">
      <c r="C69">
        <f t="shared" si="1"/>
        <v>2</v>
      </c>
      <c r="D69">
        <f t="shared" si="0"/>
        <v>2017</v>
      </c>
      <c r="E69" s="17">
        <f ca="1">calc_3c!J69-calc_4a!L69-calc_4b!L69</f>
        <v>98067</v>
      </c>
    </row>
    <row r="70" spans="3:5">
      <c r="C70">
        <f t="shared" si="1"/>
        <v>3</v>
      </c>
      <c r="D70">
        <f t="shared" si="0"/>
        <v>2017</v>
      </c>
      <c r="E70" s="17">
        <f ca="1">calc_3c!J70-calc_4a!L70-calc_4b!L70</f>
        <v>98273</v>
      </c>
    </row>
    <row r="71" spans="3:5">
      <c r="C71">
        <f t="shared" si="1"/>
        <v>4</v>
      </c>
      <c r="D71">
        <f t="shared" si="0"/>
        <v>2017</v>
      </c>
      <c r="E71" s="17">
        <f ca="1">calc_3c!J71-calc_4a!L71-calc_4b!L71</f>
        <v>98465</v>
      </c>
    </row>
    <row r="72" spans="3:5">
      <c r="C72">
        <f t="shared" si="1"/>
        <v>5</v>
      </c>
      <c r="D72">
        <f t="shared" si="0"/>
        <v>2017</v>
      </c>
      <c r="E72" s="17">
        <f ca="1">calc_3c!J72-calc_4a!L72-calc_4b!L72</f>
        <v>98663</v>
      </c>
    </row>
    <row r="73" spans="3:5">
      <c r="C73">
        <f t="shared" si="1"/>
        <v>6</v>
      </c>
      <c r="D73">
        <f t="shared" ref="D73:D136" si="2">IF(C73=1,D72+1,D72)</f>
        <v>2017</v>
      </c>
      <c r="E73" s="17">
        <f ca="1">calc_3c!J73-calc_4a!L73-calc_4b!L73</f>
        <v>98916</v>
      </c>
    </row>
    <row r="74" spans="3:5">
      <c r="C74">
        <f t="shared" ref="C74:C137" si="3">IF(C73=12,1,C73+1)</f>
        <v>7</v>
      </c>
      <c r="D74">
        <f t="shared" si="2"/>
        <v>2017</v>
      </c>
      <c r="E74" s="17">
        <f ca="1">calc_3c!J74-calc_4a!L74-calc_4b!L74</f>
        <v>99094</v>
      </c>
    </row>
    <row r="75" spans="3:5">
      <c r="C75">
        <f t="shared" si="3"/>
        <v>8</v>
      </c>
      <c r="D75">
        <f t="shared" si="2"/>
        <v>2017</v>
      </c>
      <c r="E75" s="17">
        <f ca="1">calc_3c!J75-calc_4a!L75-calc_4b!L75</f>
        <v>99223</v>
      </c>
    </row>
    <row r="76" spans="3:5">
      <c r="C76">
        <f t="shared" si="3"/>
        <v>9</v>
      </c>
      <c r="D76">
        <f t="shared" si="2"/>
        <v>2017</v>
      </c>
      <c r="E76" s="17">
        <f ca="1">calc_3c!J76-calc_4a!L76-calc_4b!L76</f>
        <v>99209</v>
      </c>
    </row>
    <row r="77" spans="3:5">
      <c r="C77">
        <f t="shared" si="3"/>
        <v>10</v>
      </c>
      <c r="D77">
        <f t="shared" si="2"/>
        <v>2017</v>
      </c>
      <c r="E77" s="17">
        <f ca="1">calc_3c!J77-calc_4a!L77-calc_4b!L77</f>
        <v>99215</v>
      </c>
    </row>
    <row r="78" spans="3:5">
      <c r="C78">
        <f t="shared" si="3"/>
        <v>11</v>
      </c>
      <c r="D78">
        <f t="shared" si="2"/>
        <v>2017</v>
      </c>
      <c r="E78" s="17">
        <f ca="1">calc_3c!J78-calc_4a!L78-calc_4b!L78</f>
        <v>99274</v>
      </c>
    </row>
    <row r="79" spans="3:5">
      <c r="C79">
        <f t="shared" si="3"/>
        <v>12</v>
      </c>
      <c r="D79">
        <f t="shared" si="2"/>
        <v>2017</v>
      </c>
      <c r="E79" s="17">
        <f ca="1">calc_3c!J79-calc_4a!L79-calc_4b!L79</f>
        <v>99356</v>
      </c>
    </row>
    <row r="80" spans="3:5">
      <c r="C80">
        <f t="shared" si="3"/>
        <v>1</v>
      </c>
      <c r="D80">
        <f t="shared" si="2"/>
        <v>2018</v>
      </c>
      <c r="E80" s="17">
        <f ca="1">calc_3c!J80-calc_4a!L80-calc_4b!L80</f>
        <v>99602</v>
      </c>
    </row>
    <row r="81" spans="3:5">
      <c r="C81">
        <f t="shared" si="3"/>
        <v>2</v>
      </c>
      <c r="D81">
        <f t="shared" si="2"/>
        <v>2018</v>
      </c>
      <c r="E81" s="17">
        <f ca="1">calc_3c!J81-calc_4a!L81-calc_4b!L81</f>
        <v>99821</v>
      </c>
    </row>
    <row r="82" spans="3:5">
      <c r="C82">
        <f t="shared" si="3"/>
        <v>3</v>
      </c>
      <c r="D82">
        <f t="shared" si="2"/>
        <v>2018</v>
      </c>
      <c r="E82" s="17">
        <f ca="1">calc_3c!J82-calc_4a!L82-calc_4b!L82</f>
        <v>100015</v>
      </c>
    </row>
    <row r="83" spans="3:5">
      <c r="C83">
        <f t="shared" si="3"/>
        <v>4</v>
      </c>
      <c r="D83">
        <f t="shared" si="2"/>
        <v>2018</v>
      </c>
      <c r="E83" s="17">
        <f ca="1">calc_3c!J83-calc_4a!L83-calc_4b!L83</f>
        <v>100196</v>
      </c>
    </row>
    <row r="84" spans="3:5">
      <c r="C84">
        <f t="shared" si="3"/>
        <v>5</v>
      </c>
      <c r="D84">
        <f t="shared" si="2"/>
        <v>2018</v>
      </c>
      <c r="E84" s="17">
        <f ca="1">calc_3c!J84-calc_4a!L84-calc_4b!L84</f>
        <v>100382</v>
      </c>
    </row>
    <row r="85" spans="3:5">
      <c r="C85">
        <f t="shared" si="3"/>
        <v>6</v>
      </c>
      <c r="D85">
        <f t="shared" si="2"/>
        <v>2018</v>
      </c>
      <c r="E85" s="17">
        <f ca="1">calc_3c!J85-calc_4a!L85-calc_4b!L85</f>
        <v>100620</v>
      </c>
    </row>
    <row r="86" spans="3:5">
      <c r="C86">
        <f t="shared" si="3"/>
        <v>7</v>
      </c>
      <c r="D86">
        <f t="shared" si="2"/>
        <v>2018</v>
      </c>
      <c r="E86" s="17">
        <f ca="1">calc_3c!J86-calc_4a!L86-calc_4b!L86</f>
        <v>100787</v>
      </c>
    </row>
    <row r="87" spans="3:5">
      <c r="C87">
        <f t="shared" si="3"/>
        <v>8</v>
      </c>
      <c r="D87">
        <f t="shared" si="2"/>
        <v>2018</v>
      </c>
      <c r="E87" s="17">
        <f ca="1">calc_3c!J87-calc_4a!L87-calc_4b!L87</f>
        <v>100907</v>
      </c>
    </row>
    <row r="88" spans="3:5">
      <c r="C88">
        <f t="shared" si="3"/>
        <v>9</v>
      </c>
      <c r="D88">
        <f t="shared" si="2"/>
        <v>2018</v>
      </c>
      <c r="E88" s="17">
        <f ca="1">calc_3c!J88-calc_4a!L88-calc_4b!L88</f>
        <v>100892</v>
      </c>
    </row>
    <row r="89" spans="3:5">
      <c r="C89">
        <f t="shared" si="3"/>
        <v>10</v>
      </c>
      <c r="D89">
        <f t="shared" si="2"/>
        <v>2018</v>
      </c>
      <c r="E89" s="17">
        <f ca="1">calc_3c!J89-calc_4a!L89-calc_4b!L89</f>
        <v>100895</v>
      </c>
    </row>
    <row r="90" spans="3:5">
      <c r="C90">
        <f t="shared" si="3"/>
        <v>11</v>
      </c>
      <c r="D90">
        <f t="shared" si="2"/>
        <v>2018</v>
      </c>
      <c r="E90" s="17">
        <f ca="1">calc_3c!J90-calc_4a!L90-calc_4b!L90</f>
        <v>100950</v>
      </c>
    </row>
    <row r="91" spans="3:5">
      <c r="C91">
        <f t="shared" si="3"/>
        <v>12</v>
      </c>
      <c r="D91">
        <f t="shared" si="2"/>
        <v>2018</v>
      </c>
      <c r="E91" s="17">
        <f ca="1">calc_3c!J91-calc_4a!L91-calc_4b!L91</f>
        <v>101026</v>
      </c>
    </row>
    <row r="92" spans="3:5">
      <c r="C92">
        <f t="shared" si="3"/>
        <v>1</v>
      </c>
      <c r="D92">
        <f t="shared" si="2"/>
        <v>2019</v>
      </c>
      <c r="E92" s="17">
        <f ca="1">calc_3c!J92-calc_4a!L92-calc_4b!L92</f>
        <v>101256</v>
      </c>
    </row>
    <row r="93" spans="3:5">
      <c r="C93">
        <f t="shared" si="3"/>
        <v>2</v>
      </c>
      <c r="D93">
        <f t="shared" si="2"/>
        <v>2019</v>
      </c>
      <c r="E93" s="17">
        <f ca="1">calc_3c!J93-calc_4a!L93-calc_4b!L93</f>
        <v>101461</v>
      </c>
    </row>
    <row r="94" spans="3:5">
      <c r="C94">
        <f t="shared" si="3"/>
        <v>3</v>
      </c>
      <c r="D94">
        <f t="shared" si="2"/>
        <v>2019</v>
      </c>
      <c r="E94" s="17">
        <f ca="1">calc_3c!J94-calc_4a!L94-calc_4b!L94</f>
        <v>101643</v>
      </c>
    </row>
    <row r="95" spans="3:5">
      <c r="C95">
        <f t="shared" si="3"/>
        <v>4</v>
      </c>
      <c r="D95">
        <f t="shared" si="2"/>
        <v>2019</v>
      </c>
      <c r="E95" s="17">
        <f ca="1">calc_3c!J95-calc_4a!L95-calc_4b!L95</f>
        <v>101812</v>
      </c>
    </row>
    <row r="96" spans="3:5">
      <c r="C96">
        <f t="shared" si="3"/>
        <v>5</v>
      </c>
      <c r="D96">
        <f t="shared" si="2"/>
        <v>2019</v>
      </c>
      <c r="E96" s="17">
        <f ca="1">calc_3c!J96-calc_4a!L96-calc_4b!L96</f>
        <v>101987</v>
      </c>
    </row>
    <row r="97" spans="3:5">
      <c r="C97">
        <f t="shared" si="3"/>
        <v>6</v>
      </c>
      <c r="D97">
        <f t="shared" si="2"/>
        <v>2019</v>
      </c>
      <c r="E97" s="17">
        <f ca="1">calc_3c!J97-calc_4a!L97-calc_4b!L97</f>
        <v>102209</v>
      </c>
    </row>
    <row r="98" spans="3:5">
      <c r="C98">
        <f t="shared" si="3"/>
        <v>7</v>
      </c>
      <c r="D98">
        <f t="shared" si="2"/>
        <v>2019</v>
      </c>
      <c r="E98" s="17">
        <f ca="1">calc_3c!J98-calc_4a!L98-calc_4b!L98</f>
        <v>102364</v>
      </c>
    </row>
    <row r="99" spans="3:5">
      <c r="C99">
        <f t="shared" si="3"/>
        <v>8</v>
      </c>
      <c r="D99">
        <f t="shared" si="2"/>
        <v>2019</v>
      </c>
      <c r="E99" s="17">
        <f ca="1">calc_3c!J99-calc_4a!L99-calc_4b!L99</f>
        <v>102474</v>
      </c>
    </row>
    <row r="100" spans="3:5">
      <c r="C100">
        <f t="shared" si="3"/>
        <v>9</v>
      </c>
      <c r="D100">
        <f t="shared" si="2"/>
        <v>2019</v>
      </c>
      <c r="E100" s="17">
        <f ca="1">calc_3c!J100-calc_4a!L100-calc_4b!L100</f>
        <v>102457</v>
      </c>
    </row>
    <row r="101" spans="3:5">
      <c r="C101">
        <f t="shared" si="3"/>
        <v>10</v>
      </c>
      <c r="D101">
        <f t="shared" si="2"/>
        <v>2019</v>
      </c>
      <c r="E101" s="17">
        <f ca="1">calc_3c!J101-calc_4a!L101-calc_4b!L101</f>
        <v>102458</v>
      </c>
    </row>
    <row r="102" spans="3:5">
      <c r="C102">
        <f t="shared" si="3"/>
        <v>11</v>
      </c>
      <c r="D102">
        <f t="shared" si="2"/>
        <v>2019</v>
      </c>
      <c r="E102" s="17">
        <f ca="1">calc_3c!J102-calc_4a!L102-calc_4b!L102</f>
        <v>102508</v>
      </c>
    </row>
    <row r="103" spans="3:5">
      <c r="C103">
        <f t="shared" si="3"/>
        <v>12</v>
      </c>
      <c r="D103">
        <f t="shared" si="2"/>
        <v>2019</v>
      </c>
      <c r="E103" s="17">
        <f ca="1">calc_3c!J103-calc_4a!L103-calc_4b!L103</f>
        <v>102582</v>
      </c>
    </row>
    <row r="104" spans="3:5">
      <c r="C104">
        <f t="shared" si="3"/>
        <v>1</v>
      </c>
      <c r="D104">
        <f t="shared" si="2"/>
        <v>2020</v>
      </c>
      <c r="E104" s="17">
        <f ca="1">calc_3c!J104-calc_4a!L104-calc_4b!L104</f>
        <v>102816</v>
      </c>
    </row>
    <row r="105" spans="3:5">
      <c r="C105">
        <f t="shared" si="3"/>
        <v>2</v>
      </c>
      <c r="D105">
        <f t="shared" si="2"/>
        <v>2020</v>
      </c>
      <c r="E105" s="17">
        <f ca="1">calc_3c!J105-calc_4a!L105-calc_4b!L105</f>
        <v>103027</v>
      </c>
    </row>
    <row r="106" spans="3:5">
      <c r="C106">
        <f t="shared" si="3"/>
        <v>3</v>
      </c>
      <c r="D106">
        <f t="shared" si="2"/>
        <v>2020</v>
      </c>
      <c r="E106" s="17">
        <f ca="1">calc_3c!J106-calc_4a!L106-calc_4b!L106</f>
        <v>103212</v>
      </c>
    </row>
    <row r="107" spans="3:5">
      <c r="C107">
        <f t="shared" si="3"/>
        <v>4</v>
      </c>
      <c r="D107">
        <f t="shared" si="2"/>
        <v>2020</v>
      </c>
      <c r="E107" s="17">
        <f ca="1">calc_3c!J107-calc_4a!L107-calc_4b!L107</f>
        <v>103395</v>
      </c>
    </row>
    <row r="108" spans="3:5">
      <c r="C108">
        <f t="shared" si="3"/>
        <v>5</v>
      </c>
      <c r="D108">
        <f t="shared" si="2"/>
        <v>2020</v>
      </c>
      <c r="E108" s="17">
        <f ca="1">calc_3c!J108-calc_4a!L108-calc_4b!L108</f>
        <v>103580</v>
      </c>
    </row>
    <row r="109" spans="3:5">
      <c r="C109">
        <f t="shared" si="3"/>
        <v>6</v>
      </c>
      <c r="D109">
        <f t="shared" si="2"/>
        <v>2020</v>
      </c>
      <c r="E109" s="17">
        <f ca="1">calc_3c!J109-calc_4a!L109-calc_4b!L109</f>
        <v>103815</v>
      </c>
    </row>
    <row r="110" spans="3:5">
      <c r="C110">
        <f t="shared" si="3"/>
        <v>7</v>
      </c>
      <c r="D110">
        <f t="shared" si="2"/>
        <v>2020</v>
      </c>
      <c r="E110" s="17">
        <f ca="1">calc_3c!J110-calc_4a!L110-calc_4b!L110</f>
        <v>103989</v>
      </c>
    </row>
    <row r="111" spans="3:5">
      <c r="C111">
        <f t="shared" si="3"/>
        <v>8</v>
      </c>
      <c r="D111">
        <f t="shared" si="2"/>
        <v>2020</v>
      </c>
      <c r="E111" s="17">
        <f ca="1">calc_3c!J111-calc_4a!L111-calc_4b!L111</f>
        <v>104125</v>
      </c>
    </row>
    <row r="112" spans="3:5">
      <c r="C112">
        <f t="shared" si="3"/>
        <v>9</v>
      </c>
      <c r="D112">
        <f t="shared" si="2"/>
        <v>2020</v>
      </c>
      <c r="E112" s="17">
        <f ca="1">calc_3c!J112-calc_4a!L112-calc_4b!L112</f>
        <v>104134</v>
      </c>
    </row>
    <row r="113" spans="3:5">
      <c r="C113">
        <f t="shared" si="3"/>
        <v>10</v>
      </c>
      <c r="D113">
        <f t="shared" si="2"/>
        <v>2020</v>
      </c>
      <c r="E113" s="17">
        <f ca="1">calc_3c!J113-calc_4a!L113-calc_4b!L113</f>
        <v>104160</v>
      </c>
    </row>
    <row r="114" spans="3:5">
      <c r="C114">
        <f t="shared" si="3"/>
        <v>11</v>
      </c>
      <c r="D114">
        <f t="shared" si="2"/>
        <v>2020</v>
      </c>
      <c r="E114" s="17">
        <f ca="1">calc_3c!J114-calc_4a!L114-calc_4b!L114</f>
        <v>104227</v>
      </c>
    </row>
    <row r="115" spans="3:5">
      <c r="C115">
        <f t="shared" si="3"/>
        <v>12</v>
      </c>
      <c r="D115">
        <f t="shared" si="2"/>
        <v>2020</v>
      </c>
      <c r="E115" s="17">
        <f ca="1">calc_3c!J115-calc_4a!L115-calc_4b!L115</f>
        <v>104311</v>
      </c>
    </row>
    <row r="116" spans="3:5">
      <c r="C116">
        <f t="shared" si="3"/>
        <v>1</v>
      </c>
      <c r="D116">
        <f t="shared" si="2"/>
        <v>2021</v>
      </c>
      <c r="E116" s="17">
        <f ca="1">calc_3c!J116-calc_4a!L116-calc_4b!L116</f>
        <v>104516</v>
      </c>
    </row>
    <row r="117" spans="3:5">
      <c r="C117">
        <f t="shared" si="3"/>
        <v>2</v>
      </c>
      <c r="D117">
        <f t="shared" si="2"/>
        <v>2021</v>
      </c>
      <c r="E117" s="17">
        <f ca="1">calc_3c!J117-calc_4a!L117-calc_4b!L117</f>
        <v>104701</v>
      </c>
    </row>
    <row r="118" spans="3:5">
      <c r="C118">
        <f t="shared" si="3"/>
        <v>3</v>
      </c>
      <c r="D118">
        <f t="shared" si="2"/>
        <v>2021</v>
      </c>
      <c r="E118" s="17">
        <f ca="1">calc_3c!J118-calc_4a!L118-calc_4b!L118</f>
        <v>104863</v>
      </c>
    </row>
    <row r="119" spans="3:5">
      <c r="C119">
        <f t="shared" si="3"/>
        <v>4</v>
      </c>
      <c r="D119">
        <f t="shared" si="2"/>
        <v>2021</v>
      </c>
      <c r="E119" s="17">
        <f ca="1">calc_3c!J119-calc_4a!L119-calc_4b!L119</f>
        <v>105023</v>
      </c>
    </row>
    <row r="120" spans="3:5">
      <c r="C120">
        <f t="shared" si="3"/>
        <v>5</v>
      </c>
      <c r="D120">
        <f t="shared" si="2"/>
        <v>2021</v>
      </c>
      <c r="E120" s="17">
        <f ca="1">calc_3c!J120-calc_4a!L120-calc_4b!L120</f>
        <v>105185</v>
      </c>
    </row>
    <row r="121" spans="3:5">
      <c r="C121">
        <f t="shared" si="3"/>
        <v>6</v>
      </c>
      <c r="D121">
        <f t="shared" si="2"/>
        <v>2021</v>
      </c>
      <c r="E121" s="17">
        <f ca="1">calc_3c!J121-calc_4a!L121-calc_4b!L121</f>
        <v>105391</v>
      </c>
    </row>
    <row r="122" spans="3:5">
      <c r="C122">
        <f t="shared" si="3"/>
        <v>7</v>
      </c>
      <c r="D122">
        <f t="shared" si="2"/>
        <v>2021</v>
      </c>
      <c r="E122" s="17">
        <f ca="1">calc_3c!J122-calc_4a!L122-calc_4b!L122</f>
        <v>105544</v>
      </c>
    </row>
    <row r="123" spans="3:5">
      <c r="C123">
        <f t="shared" si="3"/>
        <v>8</v>
      </c>
      <c r="D123">
        <f t="shared" si="2"/>
        <v>2021</v>
      </c>
      <c r="E123" s="17">
        <f ca="1">calc_3c!J123-calc_4a!L123-calc_4b!L123</f>
        <v>105663</v>
      </c>
    </row>
    <row r="124" spans="3:5">
      <c r="C124">
        <f t="shared" si="3"/>
        <v>9</v>
      </c>
      <c r="D124">
        <f t="shared" si="2"/>
        <v>2021</v>
      </c>
      <c r="E124" s="17">
        <f ca="1">calc_3c!J124-calc_4a!L124-calc_4b!L124</f>
        <v>105671</v>
      </c>
    </row>
    <row r="125" spans="3:5">
      <c r="C125">
        <f t="shared" si="3"/>
        <v>10</v>
      </c>
      <c r="D125">
        <f t="shared" si="2"/>
        <v>2021</v>
      </c>
      <c r="E125" s="17">
        <f ca="1">calc_3c!J125-calc_4a!L125-calc_4b!L125</f>
        <v>105694</v>
      </c>
    </row>
    <row r="126" spans="3:5">
      <c r="C126">
        <f t="shared" si="3"/>
        <v>11</v>
      </c>
      <c r="D126">
        <f t="shared" si="2"/>
        <v>2021</v>
      </c>
      <c r="E126" s="17">
        <f ca="1">calc_3c!J126-calc_4a!L126-calc_4b!L126</f>
        <v>105753</v>
      </c>
    </row>
    <row r="127" spans="3:5">
      <c r="C127">
        <f t="shared" si="3"/>
        <v>12</v>
      </c>
      <c r="D127">
        <f t="shared" si="2"/>
        <v>2021</v>
      </c>
      <c r="E127" s="17">
        <f ca="1">calc_3c!J127-calc_4a!L127-calc_4b!L127</f>
        <v>105828</v>
      </c>
    </row>
    <row r="128" spans="3:5">
      <c r="C128">
        <f t="shared" si="3"/>
        <v>1</v>
      </c>
      <c r="D128">
        <f t="shared" si="2"/>
        <v>2022</v>
      </c>
      <c r="E128" s="17">
        <f ca="1">calc_3c!J128-calc_4a!L128-calc_4b!L128</f>
        <v>106014</v>
      </c>
    </row>
    <row r="129" spans="3:5">
      <c r="C129">
        <f t="shared" si="3"/>
        <v>2</v>
      </c>
      <c r="D129">
        <f t="shared" si="2"/>
        <v>2022</v>
      </c>
      <c r="E129" s="17">
        <f ca="1">calc_3c!J129-calc_4a!L129-calc_4b!L129</f>
        <v>106182</v>
      </c>
    </row>
    <row r="130" spans="3:5">
      <c r="C130">
        <f t="shared" si="3"/>
        <v>3</v>
      </c>
      <c r="D130">
        <f t="shared" si="2"/>
        <v>2022</v>
      </c>
      <c r="E130" s="17">
        <f ca="1">calc_3c!J130-calc_4a!L130-calc_4b!L130</f>
        <v>106329</v>
      </c>
    </row>
    <row r="131" spans="3:5">
      <c r="C131">
        <f t="shared" si="3"/>
        <v>4</v>
      </c>
      <c r="D131">
        <f t="shared" si="2"/>
        <v>2022</v>
      </c>
      <c r="E131" s="17">
        <f ca="1">calc_3c!J131-calc_4a!L131-calc_4b!L131</f>
        <v>106475</v>
      </c>
    </row>
    <row r="132" spans="3:5">
      <c r="C132">
        <f t="shared" si="3"/>
        <v>5</v>
      </c>
      <c r="D132">
        <f t="shared" si="2"/>
        <v>2022</v>
      </c>
      <c r="E132" s="17">
        <f ca="1">calc_3c!J132-calc_4a!L132-calc_4b!L132</f>
        <v>106622</v>
      </c>
    </row>
    <row r="133" spans="3:5">
      <c r="C133">
        <f t="shared" si="3"/>
        <v>6</v>
      </c>
      <c r="D133">
        <f t="shared" si="2"/>
        <v>2022</v>
      </c>
      <c r="E133" s="17">
        <f ca="1">calc_3c!J133-calc_4a!L133-calc_4b!L133</f>
        <v>106809</v>
      </c>
    </row>
    <row r="134" spans="3:5">
      <c r="C134">
        <f t="shared" si="3"/>
        <v>7</v>
      </c>
      <c r="D134">
        <f t="shared" si="2"/>
        <v>2022</v>
      </c>
      <c r="E134" s="17">
        <f ca="1">calc_3c!J134-calc_4a!L134-calc_4b!L134</f>
        <v>106947</v>
      </c>
    </row>
    <row r="135" spans="3:5">
      <c r="C135">
        <f t="shared" si="3"/>
        <v>8</v>
      </c>
      <c r="D135">
        <f t="shared" si="2"/>
        <v>2022</v>
      </c>
      <c r="E135" s="17">
        <f ca="1">calc_3c!J135-calc_4a!L135-calc_4b!L135</f>
        <v>107055</v>
      </c>
    </row>
    <row r="136" spans="3:5">
      <c r="C136">
        <f t="shared" si="3"/>
        <v>9</v>
      </c>
      <c r="D136">
        <f t="shared" si="2"/>
        <v>2022</v>
      </c>
      <c r="E136" s="17">
        <f ca="1">calc_3c!J136-calc_4a!L136-calc_4b!L136</f>
        <v>107062</v>
      </c>
    </row>
    <row r="137" spans="3:5">
      <c r="C137">
        <f t="shared" si="3"/>
        <v>10</v>
      </c>
      <c r="D137">
        <f t="shared" ref="D137:D200" si="4">IF(C137=1,D136+1,D136)</f>
        <v>2022</v>
      </c>
      <c r="E137" s="17">
        <f ca="1">calc_3c!J137-calc_4a!L137-calc_4b!L137</f>
        <v>107082</v>
      </c>
    </row>
    <row r="138" spans="3:5">
      <c r="C138">
        <f t="shared" ref="C138:C201" si="5">IF(C137=12,1,C137+1)</f>
        <v>11</v>
      </c>
      <c r="D138">
        <f t="shared" si="4"/>
        <v>2022</v>
      </c>
      <c r="E138" s="17">
        <f ca="1">calc_3c!J138-calc_4a!L138-calc_4b!L138</f>
        <v>107135</v>
      </c>
    </row>
    <row r="139" spans="3:5">
      <c r="C139">
        <f t="shared" si="5"/>
        <v>12</v>
      </c>
      <c r="D139">
        <f t="shared" si="4"/>
        <v>2022</v>
      </c>
      <c r="E139" s="17">
        <f ca="1">calc_3c!J139-calc_4a!L139-calc_4b!L139</f>
        <v>107202</v>
      </c>
    </row>
    <row r="140" spans="3:5">
      <c r="C140">
        <f t="shared" si="5"/>
        <v>1</v>
      </c>
      <c r="D140">
        <f t="shared" si="4"/>
        <v>2023</v>
      </c>
      <c r="E140" s="17">
        <f ca="1">calc_3c!J140-calc_4a!L140-calc_4b!L140</f>
        <v>107375</v>
      </c>
    </row>
    <row r="141" spans="3:5">
      <c r="C141">
        <f t="shared" si="5"/>
        <v>2</v>
      </c>
      <c r="D141">
        <f t="shared" si="4"/>
        <v>2023</v>
      </c>
      <c r="E141" s="17">
        <f ca="1">calc_3c!J141-calc_4a!L141-calc_4b!L141</f>
        <v>107532</v>
      </c>
    </row>
    <row r="142" spans="3:5">
      <c r="C142">
        <f t="shared" si="5"/>
        <v>3</v>
      </c>
      <c r="D142">
        <f t="shared" si="4"/>
        <v>2023</v>
      </c>
      <c r="E142" s="17">
        <f ca="1">calc_3c!J142-calc_4a!L142-calc_4b!L142</f>
        <v>107669</v>
      </c>
    </row>
    <row r="143" spans="3:5">
      <c r="C143">
        <f t="shared" si="5"/>
        <v>4</v>
      </c>
      <c r="D143">
        <f t="shared" si="4"/>
        <v>2023</v>
      </c>
      <c r="E143" s="17">
        <f ca="1">calc_3c!J143-calc_4a!L143-calc_4b!L143</f>
        <v>107805</v>
      </c>
    </row>
    <row r="144" spans="3:5">
      <c r="C144">
        <f t="shared" si="5"/>
        <v>5</v>
      </c>
      <c r="D144">
        <f t="shared" si="4"/>
        <v>2023</v>
      </c>
      <c r="E144" s="17">
        <f ca="1">calc_3c!J144-calc_4a!L144-calc_4b!L144</f>
        <v>107942</v>
      </c>
    </row>
    <row r="145" spans="3:5">
      <c r="C145">
        <f t="shared" si="5"/>
        <v>6</v>
      </c>
      <c r="D145">
        <f t="shared" si="4"/>
        <v>2023</v>
      </c>
      <c r="E145" s="17">
        <f ca="1">calc_3c!J145-calc_4a!L145-calc_4b!L145</f>
        <v>108116</v>
      </c>
    </row>
    <row r="146" spans="3:5">
      <c r="C146">
        <f t="shared" si="5"/>
        <v>7</v>
      </c>
      <c r="D146">
        <f t="shared" si="4"/>
        <v>2023</v>
      </c>
      <c r="E146" s="17">
        <f ca="1">calc_3c!J146-calc_4a!L146-calc_4b!L146</f>
        <v>108245</v>
      </c>
    </row>
    <row r="147" spans="3:5">
      <c r="C147">
        <f t="shared" si="5"/>
        <v>8</v>
      </c>
      <c r="D147">
        <f t="shared" si="4"/>
        <v>2023</v>
      </c>
      <c r="E147" s="17">
        <f ca="1">calc_3c!J147-calc_4a!L147-calc_4b!L147</f>
        <v>108346</v>
      </c>
    </row>
    <row r="148" spans="3:5">
      <c r="C148">
        <f t="shared" si="5"/>
        <v>9</v>
      </c>
      <c r="D148">
        <f t="shared" si="4"/>
        <v>2023</v>
      </c>
      <c r="E148" s="17">
        <f ca="1">calc_3c!J148-calc_4a!L148-calc_4b!L148</f>
        <v>108353</v>
      </c>
    </row>
    <row r="149" spans="3:5">
      <c r="C149">
        <f t="shared" si="5"/>
        <v>10</v>
      </c>
      <c r="D149">
        <f t="shared" si="4"/>
        <v>2023</v>
      </c>
      <c r="E149" s="17">
        <f ca="1">calc_3c!J149-calc_4a!L149-calc_4b!L149</f>
        <v>108372</v>
      </c>
    </row>
    <row r="150" spans="3:5">
      <c r="C150">
        <f t="shared" si="5"/>
        <v>11</v>
      </c>
      <c r="D150">
        <f t="shared" si="4"/>
        <v>2023</v>
      </c>
      <c r="E150" s="17">
        <f ca="1">calc_3c!J150-calc_4a!L150-calc_4b!L150</f>
        <v>108422</v>
      </c>
    </row>
    <row r="151" spans="3:5">
      <c r="C151">
        <f t="shared" si="5"/>
        <v>12</v>
      </c>
      <c r="D151">
        <f t="shared" si="4"/>
        <v>2023</v>
      </c>
      <c r="E151" s="17">
        <f ca="1">calc_3c!J151-calc_4a!L151-calc_4b!L151</f>
        <v>108484</v>
      </c>
    </row>
    <row r="152" spans="3:5">
      <c r="C152">
        <f t="shared" si="5"/>
        <v>1</v>
      </c>
      <c r="D152">
        <f t="shared" si="4"/>
        <v>2024</v>
      </c>
      <c r="E152" s="17">
        <f ca="1">calc_3c!J152-calc_4a!L152-calc_4b!L152</f>
        <v>108641</v>
      </c>
    </row>
    <row r="153" spans="3:5">
      <c r="C153">
        <f t="shared" si="5"/>
        <v>2</v>
      </c>
      <c r="D153">
        <f t="shared" si="4"/>
        <v>2024</v>
      </c>
      <c r="E153" s="17">
        <f ca="1">calc_3c!J153-calc_4a!L153-calc_4b!L153</f>
        <v>108783</v>
      </c>
    </row>
    <row r="154" spans="3:5">
      <c r="C154">
        <f t="shared" si="5"/>
        <v>3</v>
      </c>
      <c r="D154">
        <f t="shared" si="4"/>
        <v>2024</v>
      </c>
      <c r="E154" s="17">
        <f ca="1">calc_3c!J154-calc_4a!L154-calc_4b!L154</f>
        <v>108907</v>
      </c>
    </row>
    <row r="155" spans="3:5">
      <c r="C155">
        <f t="shared" si="5"/>
        <v>4</v>
      </c>
      <c r="D155">
        <f t="shared" si="4"/>
        <v>2024</v>
      </c>
      <c r="E155" s="17">
        <f ca="1">calc_3c!J155-calc_4a!L155-calc_4b!L155</f>
        <v>109030</v>
      </c>
    </row>
    <row r="156" spans="3:5">
      <c r="C156">
        <f t="shared" si="5"/>
        <v>5</v>
      </c>
      <c r="D156">
        <f t="shared" si="4"/>
        <v>2024</v>
      </c>
      <c r="E156" s="17">
        <f ca="1">calc_3c!J156-calc_4a!L156-calc_4b!L156</f>
        <v>109154</v>
      </c>
    </row>
    <row r="157" spans="3:5">
      <c r="C157">
        <f t="shared" si="5"/>
        <v>6</v>
      </c>
      <c r="D157">
        <f t="shared" si="4"/>
        <v>2024</v>
      </c>
      <c r="E157" s="17">
        <f ca="1">calc_3c!J157-calc_4a!L157-calc_4b!L157</f>
        <v>109312</v>
      </c>
    </row>
    <row r="158" spans="3:5">
      <c r="C158">
        <f t="shared" si="5"/>
        <v>7</v>
      </c>
      <c r="D158">
        <f t="shared" si="4"/>
        <v>2024</v>
      </c>
      <c r="E158" s="17">
        <f ca="1">calc_3c!J158-calc_4a!L158-calc_4b!L158</f>
        <v>109429</v>
      </c>
    </row>
    <row r="159" spans="3:5">
      <c r="C159">
        <f t="shared" si="5"/>
        <v>8</v>
      </c>
      <c r="D159">
        <f t="shared" si="4"/>
        <v>2024</v>
      </c>
      <c r="E159" s="17">
        <f ca="1">calc_3c!J159-calc_4a!L159-calc_4b!L159</f>
        <v>109520</v>
      </c>
    </row>
    <row r="160" spans="3:5">
      <c r="C160">
        <f t="shared" si="5"/>
        <v>9</v>
      </c>
      <c r="D160">
        <f t="shared" si="4"/>
        <v>2024</v>
      </c>
      <c r="E160" s="17">
        <f ca="1">calc_3c!J160-calc_4a!L160-calc_4b!L160</f>
        <v>109527</v>
      </c>
    </row>
    <row r="161" spans="3:5">
      <c r="C161">
        <f t="shared" si="5"/>
        <v>10</v>
      </c>
      <c r="D161">
        <f t="shared" si="4"/>
        <v>2024</v>
      </c>
      <c r="E161" s="17">
        <f ca="1">calc_3c!J161-calc_4a!L161-calc_4b!L161</f>
        <v>109544</v>
      </c>
    </row>
    <row r="162" spans="3:5">
      <c r="C162">
        <f t="shared" si="5"/>
        <v>11</v>
      </c>
      <c r="D162">
        <f t="shared" si="4"/>
        <v>2024</v>
      </c>
      <c r="E162" s="17">
        <f ca="1">calc_3c!J162-calc_4a!L162-calc_4b!L162</f>
        <v>109588</v>
      </c>
    </row>
    <row r="163" spans="3:5">
      <c r="C163">
        <f t="shared" si="5"/>
        <v>12</v>
      </c>
      <c r="D163">
        <f t="shared" si="4"/>
        <v>2024</v>
      </c>
      <c r="E163" s="17">
        <f ca="1">calc_3c!J163-calc_4a!L163-calc_4b!L163</f>
        <v>109644</v>
      </c>
    </row>
    <row r="164" spans="3:5">
      <c r="C164">
        <f t="shared" si="5"/>
        <v>1</v>
      </c>
      <c r="D164">
        <f t="shared" si="4"/>
        <v>2025</v>
      </c>
      <c r="E164" s="17">
        <f ca="1">calc_3c!J164-calc_4a!L164-calc_4b!L164</f>
        <v>109784</v>
      </c>
    </row>
    <row r="165" spans="3:5">
      <c r="C165">
        <f t="shared" si="5"/>
        <v>2</v>
      </c>
      <c r="D165">
        <f t="shared" si="4"/>
        <v>2025</v>
      </c>
      <c r="E165" s="17">
        <f ca="1">calc_3c!J165-calc_4a!L165-calc_4b!L165</f>
        <v>109910</v>
      </c>
    </row>
    <row r="166" spans="3:5">
      <c r="C166">
        <f t="shared" si="5"/>
        <v>3</v>
      </c>
      <c r="D166">
        <f t="shared" si="4"/>
        <v>2025</v>
      </c>
      <c r="E166" s="17">
        <f ca="1">calc_3c!J166-calc_4a!L166-calc_4b!L166</f>
        <v>110021</v>
      </c>
    </row>
    <row r="167" spans="3:5">
      <c r="C167">
        <f t="shared" si="5"/>
        <v>4</v>
      </c>
      <c r="D167">
        <f t="shared" si="4"/>
        <v>2025</v>
      </c>
      <c r="E167" s="17">
        <f ca="1">calc_3c!J167-calc_4a!L167-calc_4b!L167</f>
        <v>110130</v>
      </c>
    </row>
    <row r="168" spans="3:5">
      <c r="C168">
        <f t="shared" si="5"/>
        <v>5</v>
      </c>
      <c r="D168">
        <f t="shared" si="4"/>
        <v>2025</v>
      </c>
      <c r="E168" s="17">
        <f ca="1">calc_3c!J168-calc_4a!L168-calc_4b!L168</f>
        <v>110241</v>
      </c>
    </row>
    <row r="169" spans="3:5">
      <c r="C169">
        <f t="shared" si="5"/>
        <v>6</v>
      </c>
      <c r="D169">
        <f t="shared" si="4"/>
        <v>2025</v>
      </c>
      <c r="E169" s="17">
        <f ca="1">calc_3c!J169-calc_4a!L169-calc_4b!L169</f>
        <v>110381</v>
      </c>
    </row>
    <row r="170" spans="3:5">
      <c r="C170">
        <f t="shared" si="5"/>
        <v>7</v>
      </c>
      <c r="D170">
        <f t="shared" si="4"/>
        <v>2025</v>
      </c>
      <c r="E170" s="17">
        <f ca="1">calc_3c!J170-calc_4a!L170-calc_4b!L170</f>
        <v>110485</v>
      </c>
    </row>
    <row r="171" spans="3:5">
      <c r="C171">
        <f t="shared" si="5"/>
        <v>8</v>
      </c>
      <c r="D171">
        <f t="shared" si="4"/>
        <v>2025</v>
      </c>
      <c r="E171" s="17">
        <f ca="1">calc_3c!J171-calc_4a!L171-calc_4b!L171</f>
        <v>110566</v>
      </c>
    </row>
    <row r="172" spans="3:5">
      <c r="C172">
        <f t="shared" si="5"/>
        <v>9</v>
      </c>
      <c r="D172">
        <f t="shared" si="4"/>
        <v>2025</v>
      </c>
      <c r="E172" s="17">
        <f ca="1">calc_3c!J172-calc_4a!L172-calc_4b!L172</f>
        <v>110571</v>
      </c>
    </row>
    <row r="173" spans="3:5">
      <c r="C173">
        <f t="shared" si="5"/>
        <v>10</v>
      </c>
      <c r="D173">
        <f t="shared" si="4"/>
        <v>2025</v>
      </c>
      <c r="E173" s="17">
        <f ca="1">calc_3c!J173-calc_4a!L173-calc_4b!L173</f>
        <v>110587</v>
      </c>
    </row>
    <row r="174" spans="3:5">
      <c r="C174">
        <f t="shared" si="5"/>
        <v>11</v>
      </c>
      <c r="D174">
        <f t="shared" si="4"/>
        <v>2025</v>
      </c>
      <c r="E174" s="17">
        <f ca="1">calc_3c!J174-calc_4a!L174-calc_4b!L174</f>
        <v>110627</v>
      </c>
    </row>
    <row r="175" spans="3:5">
      <c r="C175">
        <f t="shared" si="5"/>
        <v>12</v>
      </c>
      <c r="D175">
        <f t="shared" si="4"/>
        <v>2025</v>
      </c>
      <c r="E175" s="17">
        <f ca="1">calc_3c!J175-calc_4a!L175-calc_4b!L175</f>
        <v>110678</v>
      </c>
    </row>
    <row r="176" spans="3:5">
      <c r="C176">
        <f t="shared" si="5"/>
        <v>1</v>
      </c>
      <c r="D176">
        <f t="shared" si="4"/>
        <v>2026</v>
      </c>
      <c r="E176" s="17">
        <f ca="1">calc_3c!J176-calc_4a!L176-calc_4b!L176</f>
        <v>110809</v>
      </c>
    </row>
    <row r="177" spans="3:5">
      <c r="C177">
        <f t="shared" si="5"/>
        <v>2</v>
      </c>
      <c r="D177">
        <f t="shared" si="4"/>
        <v>2026</v>
      </c>
      <c r="E177" s="17">
        <f ca="1">calc_3c!J177-calc_4a!L177-calc_4b!L177</f>
        <v>110928</v>
      </c>
    </row>
    <row r="178" spans="3:5">
      <c r="C178">
        <f t="shared" si="5"/>
        <v>3</v>
      </c>
      <c r="D178">
        <f t="shared" si="4"/>
        <v>2026</v>
      </c>
      <c r="E178" s="17">
        <f ca="1">calc_3c!J178-calc_4a!L178-calc_4b!L178</f>
        <v>111032</v>
      </c>
    </row>
    <row r="179" spans="3:5">
      <c r="C179">
        <f t="shared" si="5"/>
        <v>4</v>
      </c>
      <c r="D179">
        <f t="shared" si="4"/>
        <v>2026</v>
      </c>
      <c r="E179" s="17">
        <f ca="1">calc_3c!J179-calc_4a!L179-calc_4b!L179</f>
        <v>111135</v>
      </c>
    </row>
    <row r="180" spans="3:5">
      <c r="C180">
        <f t="shared" si="5"/>
        <v>5</v>
      </c>
      <c r="D180">
        <f t="shared" si="4"/>
        <v>2026</v>
      </c>
      <c r="E180" s="17">
        <f ca="1">calc_3c!J180-calc_4a!L180-calc_4b!L180</f>
        <v>111239</v>
      </c>
    </row>
    <row r="181" spans="3:5">
      <c r="C181">
        <f t="shared" si="5"/>
        <v>6</v>
      </c>
      <c r="D181">
        <f t="shared" si="4"/>
        <v>2026</v>
      </c>
      <c r="E181" s="17">
        <f ca="1">calc_3c!J181-calc_4a!L181-calc_4b!L181</f>
        <v>111371</v>
      </c>
    </row>
    <row r="182" spans="3:5">
      <c r="C182">
        <f t="shared" si="5"/>
        <v>7</v>
      </c>
      <c r="D182">
        <f t="shared" si="4"/>
        <v>2026</v>
      </c>
      <c r="E182" s="17">
        <f ca="1">calc_3c!J182-calc_4a!L182-calc_4b!L182</f>
        <v>111469</v>
      </c>
    </row>
    <row r="183" spans="3:5">
      <c r="C183">
        <f t="shared" si="5"/>
        <v>8</v>
      </c>
      <c r="D183">
        <f t="shared" si="4"/>
        <v>2026</v>
      </c>
      <c r="E183" s="17">
        <f ca="1">calc_3c!J183-calc_4a!L183-calc_4b!L183</f>
        <v>111545</v>
      </c>
    </row>
    <row r="184" spans="3:5">
      <c r="C184">
        <f t="shared" si="5"/>
        <v>9</v>
      </c>
      <c r="D184">
        <f t="shared" si="4"/>
        <v>2026</v>
      </c>
      <c r="E184" s="17">
        <f ca="1">calc_3c!J184-calc_4a!L184-calc_4b!L184</f>
        <v>111550</v>
      </c>
    </row>
    <row r="185" spans="3:5">
      <c r="C185">
        <f t="shared" si="5"/>
        <v>10</v>
      </c>
      <c r="D185">
        <f t="shared" si="4"/>
        <v>2026</v>
      </c>
      <c r="E185" s="17">
        <f ca="1">calc_3c!J185-calc_4a!L185-calc_4b!L185</f>
        <v>111565</v>
      </c>
    </row>
    <row r="186" spans="3:5">
      <c r="C186">
        <f t="shared" si="5"/>
        <v>11</v>
      </c>
      <c r="D186">
        <f t="shared" si="4"/>
        <v>2026</v>
      </c>
      <c r="E186" s="17">
        <f ca="1">calc_3c!J186-calc_4a!L186-calc_4b!L186</f>
        <v>111603</v>
      </c>
    </row>
    <row r="187" spans="3:5">
      <c r="C187">
        <f t="shared" si="5"/>
        <v>12</v>
      </c>
      <c r="D187">
        <f t="shared" si="4"/>
        <v>2026</v>
      </c>
      <c r="E187" s="17">
        <f ca="1">calc_3c!J187-calc_4a!L187-calc_4b!L187</f>
        <v>111650</v>
      </c>
    </row>
    <row r="188" spans="3:5">
      <c r="C188">
        <f t="shared" si="5"/>
        <v>1</v>
      </c>
      <c r="D188">
        <f t="shared" si="4"/>
        <v>2027</v>
      </c>
      <c r="E188" s="17">
        <f ca="1">calc_3c!J188-calc_4a!L188-calc_4b!L188</f>
        <v>111776</v>
      </c>
    </row>
    <row r="189" spans="3:5">
      <c r="C189">
        <f t="shared" si="5"/>
        <v>2</v>
      </c>
      <c r="D189">
        <f t="shared" si="4"/>
        <v>2027</v>
      </c>
      <c r="E189" s="17">
        <f ca="1">calc_3c!J189-calc_4a!L189-calc_4b!L189</f>
        <v>111890</v>
      </c>
    </row>
    <row r="190" spans="3:5">
      <c r="C190">
        <f t="shared" si="5"/>
        <v>3</v>
      </c>
      <c r="D190">
        <f t="shared" si="4"/>
        <v>2027</v>
      </c>
      <c r="E190" s="17">
        <f ca="1">calc_3c!J190-calc_4a!L190-calc_4b!L190</f>
        <v>111990</v>
      </c>
    </row>
    <row r="191" spans="3:5">
      <c r="C191">
        <f t="shared" si="5"/>
        <v>4</v>
      </c>
      <c r="D191">
        <f t="shared" si="4"/>
        <v>2027</v>
      </c>
      <c r="E191" s="17">
        <f ca="1">calc_3c!J191-calc_4a!L191-calc_4b!L191</f>
        <v>112089</v>
      </c>
    </row>
    <row r="192" spans="3:5">
      <c r="C192">
        <f t="shared" si="5"/>
        <v>5</v>
      </c>
      <c r="D192">
        <f t="shared" si="4"/>
        <v>2027</v>
      </c>
      <c r="E192" s="17">
        <f ca="1">calc_3c!J192-calc_4a!L192-calc_4b!L192</f>
        <v>112188</v>
      </c>
    </row>
    <row r="193" spans="3:5">
      <c r="C193">
        <f t="shared" si="5"/>
        <v>6</v>
      </c>
      <c r="D193">
        <f t="shared" si="4"/>
        <v>2027</v>
      </c>
      <c r="E193" s="17">
        <f ca="1">calc_3c!J193-calc_4a!L193-calc_4b!L193</f>
        <v>112313</v>
      </c>
    </row>
    <row r="194" spans="3:5">
      <c r="C194">
        <f t="shared" si="5"/>
        <v>7</v>
      </c>
      <c r="D194">
        <f t="shared" si="4"/>
        <v>2027</v>
      </c>
      <c r="E194" s="17">
        <f ca="1">calc_3c!J194-calc_4a!L194-calc_4b!L194</f>
        <v>112406</v>
      </c>
    </row>
    <row r="195" spans="3:5">
      <c r="C195">
        <f t="shared" si="5"/>
        <v>8</v>
      </c>
      <c r="D195">
        <f t="shared" si="4"/>
        <v>2027</v>
      </c>
      <c r="E195" s="17">
        <f ca="1">calc_3c!J195-calc_4a!L195-calc_4b!L195</f>
        <v>112478</v>
      </c>
    </row>
    <row r="196" spans="3:5">
      <c r="C196">
        <f t="shared" si="5"/>
        <v>9</v>
      </c>
      <c r="D196">
        <f t="shared" si="4"/>
        <v>2027</v>
      </c>
      <c r="E196" s="17">
        <f ca="1">calc_3c!J196-calc_4a!L196-calc_4b!L196</f>
        <v>112482</v>
      </c>
    </row>
    <row r="197" spans="3:5">
      <c r="C197">
        <f t="shared" si="5"/>
        <v>10</v>
      </c>
      <c r="D197">
        <f t="shared" si="4"/>
        <v>2027</v>
      </c>
      <c r="E197" s="17">
        <f ca="1">calc_3c!J197-calc_4a!L197-calc_4b!L197</f>
        <v>112495</v>
      </c>
    </row>
    <row r="198" spans="3:5">
      <c r="C198">
        <f t="shared" si="5"/>
        <v>11</v>
      </c>
      <c r="D198">
        <f t="shared" si="4"/>
        <v>2027</v>
      </c>
      <c r="E198" s="17">
        <f ca="1">calc_3c!J198-calc_4a!L198-calc_4b!L198</f>
        <v>112530</v>
      </c>
    </row>
    <row r="199" spans="3:5">
      <c r="C199">
        <f t="shared" si="5"/>
        <v>12</v>
      </c>
      <c r="D199">
        <f t="shared" si="4"/>
        <v>2027</v>
      </c>
      <c r="E199" s="17">
        <f ca="1">calc_3c!J199-calc_4a!L199-calc_4b!L199</f>
        <v>112575</v>
      </c>
    </row>
    <row r="200" spans="3:5">
      <c r="C200">
        <f t="shared" si="5"/>
        <v>1</v>
      </c>
      <c r="D200">
        <f t="shared" si="4"/>
        <v>2028</v>
      </c>
      <c r="E200" s="17">
        <f ca="1">calc_3c!J200-calc_4a!L200-calc_4b!L200</f>
        <v>112697</v>
      </c>
    </row>
    <row r="201" spans="3:5">
      <c r="C201">
        <f t="shared" si="5"/>
        <v>2</v>
      </c>
      <c r="D201">
        <f t="shared" ref="D201:D264" si="6">IF(C201=1,D200+1,D200)</f>
        <v>2028</v>
      </c>
      <c r="E201" s="17">
        <f ca="1">calc_3c!J201-calc_4a!L201-calc_4b!L201</f>
        <v>112807</v>
      </c>
    </row>
    <row r="202" spans="3:5">
      <c r="C202">
        <f t="shared" ref="C202:C265" si="7">IF(C201=12,1,C201+1)</f>
        <v>3</v>
      </c>
      <c r="D202">
        <f t="shared" si="6"/>
        <v>2028</v>
      </c>
      <c r="E202" s="17">
        <f ca="1">calc_3c!J202-calc_4a!L202-calc_4b!L202</f>
        <v>112903</v>
      </c>
    </row>
    <row r="203" spans="3:5">
      <c r="C203">
        <f t="shared" si="7"/>
        <v>4</v>
      </c>
      <c r="D203">
        <f t="shared" si="6"/>
        <v>2028</v>
      </c>
      <c r="E203" s="17">
        <f ca="1">calc_3c!J203-calc_4a!L203-calc_4b!L203</f>
        <v>112998</v>
      </c>
    </row>
    <row r="204" spans="3:5">
      <c r="C204">
        <f t="shared" si="7"/>
        <v>5</v>
      </c>
      <c r="D204">
        <f t="shared" si="6"/>
        <v>2028</v>
      </c>
      <c r="E204" s="17">
        <f ca="1">calc_3c!J204-calc_4a!L204-calc_4b!L204</f>
        <v>113094</v>
      </c>
    </row>
    <row r="205" spans="3:5">
      <c r="C205">
        <f t="shared" si="7"/>
        <v>6</v>
      </c>
      <c r="D205">
        <f t="shared" si="6"/>
        <v>2028</v>
      </c>
      <c r="E205" s="17">
        <f ca="1">calc_3c!J205-calc_4a!L205-calc_4b!L205</f>
        <v>113216</v>
      </c>
    </row>
    <row r="206" spans="3:5">
      <c r="C206">
        <f t="shared" si="7"/>
        <v>7</v>
      </c>
      <c r="D206">
        <f t="shared" si="6"/>
        <v>2028</v>
      </c>
      <c r="E206" s="17">
        <f ca="1">calc_3c!J206-calc_4a!L206-calc_4b!L206</f>
        <v>113306</v>
      </c>
    </row>
    <row r="207" spans="3:5">
      <c r="C207">
        <f t="shared" si="7"/>
        <v>8</v>
      </c>
      <c r="D207">
        <f t="shared" si="6"/>
        <v>2028</v>
      </c>
      <c r="E207" s="17">
        <f ca="1">calc_3c!J207-calc_4a!L207-calc_4b!L207</f>
        <v>113376</v>
      </c>
    </row>
    <row r="208" spans="3:5">
      <c r="C208">
        <f t="shared" si="7"/>
        <v>9</v>
      </c>
      <c r="D208">
        <f t="shared" si="6"/>
        <v>2028</v>
      </c>
      <c r="E208" s="17">
        <f ca="1">calc_3c!J208-calc_4a!L208-calc_4b!L208</f>
        <v>113380</v>
      </c>
    </row>
    <row r="209" spans="3:5">
      <c r="C209">
        <f t="shared" si="7"/>
        <v>10</v>
      </c>
      <c r="D209">
        <f t="shared" si="6"/>
        <v>2028</v>
      </c>
      <c r="E209" s="17">
        <f ca="1">calc_3c!J209-calc_4a!L209-calc_4b!L209</f>
        <v>113393</v>
      </c>
    </row>
    <row r="210" spans="3:5">
      <c r="C210">
        <f t="shared" si="7"/>
        <v>11</v>
      </c>
      <c r="D210">
        <f t="shared" si="6"/>
        <v>2028</v>
      </c>
      <c r="E210" s="17">
        <f ca="1">calc_3c!J210-calc_4a!L210-calc_4b!L210</f>
        <v>113428</v>
      </c>
    </row>
    <row r="211" spans="3:5">
      <c r="C211">
        <f t="shared" si="7"/>
        <v>12</v>
      </c>
      <c r="D211">
        <f t="shared" si="6"/>
        <v>2028</v>
      </c>
      <c r="E211" s="17">
        <f ca="1">calc_3c!J211-calc_4a!L211-calc_4b!L211</f>
        <v>113472</v>
      </c>
    </row>
    <row r="212" spans="3:5">
      <c r="C212">
        <f t="shared" si="7"/>
        <v>1</v>
      </c>
      <c r="D212">
        <f t="shared" si="6"/>
        <v>2029</v>
      </c>
      <c r="E212" s="17">
        <f ca="1">calc_3c!J212-calc_4a!L212-calc_4b!L212</f>
        <v>113599</v>
      </c>
    </row>
    <row r="213" spans="3:5">
      <c r="C213">
        <f t="shared" si="7"/>
        <v>2</v>
      </c>
      <c r="D213">
        <f t="shared" si="6"/>
        <v>2029</v>
      </c>
      <c r="E213" s="17">
        <f ca="1">calc_3c!J213-calc_4a!L213-calc_4b!L213</f>
        <v>113713</v>
      </c>
    </row>
    <row r="214" spans="3:5">
      <c r="C214">
        <f t="shared" si="7"/>
        <v>3</v>
      </c>
      <c r="D214">
        <f t="shared" si="6"/>
        <v>2029</v>
      </c>
      <c r="E214" s="17">
        <f ca="1">calc_3c!J214-calc_4a!L214-calc_4b!L214</f>
        <v>113813</v>
      </c>
    </row>
    <row r="215" spans="3:5">
      <c r="C215">
        <f t="shared" si="7"/>
        <v>4</v>
      </c>
      <c r="D215">
        <f t="shared" si="6"/>
        <v>2029</v>
      </c>
      <c r="E215" s="17">
        <f ca="1">calc_3c!J215-calc_4a!L215-calc_4b!L215</f>
        <v>113912</v>
      </c>
    </row>
    <row r="216" spans="3:5">
      <c r="C216">
        <f t="shared" si="7"/>
        <v>5</v>
      </c>
      <c r="D216">
        <f t="shared" si="6"/>
        <v>2029</v>
      </c>
      <c r="E216" s="17">
        <f ca="1">calc_3c!J216-calc_4a!L216-calc_4b!L216</f>
        <v>114012</v>
      </c>
    </row>
    <row r="217" spans="3:5">
      <c r="C217">
        <f t="shared" si="7"/>
        <v>6</v>
      </c>
      <c r="D217">
        <f t="shared" si="6"/>
        <v>2029</v>
      </c>
      <c r="E217" s="17">
        <f ca="1">calc_3c!J217-calc_4a!L217-calc_4b!L217</f>
        <v>114139</v>
      </c>
    </row>
    <row r="218" spans="3:5">
      <c r="C218">
        <f t="shared" si="7"/>
        <v>7</v>
      </c>
      <c r="D218">
        <f t="shared" si="6"/>
        <v>2029</v>
      </c>
      <c r="E218" s="17">
        <f ca="1">calc_3c!J218-calc_4a!L218-calc_4b!L218</f>
        <v>114233</v>
      </c>
    </row>
    <row r="219" spans="3:5">
      <c r="C219">
        <f t="shared" si="7"/>
        <v>8</v>
      </c>
      <c r="D219">
        <f t="shared" si="6"/>
        <v>2029</v>
      </c>
      <c r="E219" s="17">
        <f ca="1">calc_3c!J219-calc_4a!L219-calc_4b!L219</f>
        <v>114306</v>
      </c>
    </row>
    <row r="220" spans="3:5">
      <c r="C220">
        <f t="shared" si="7"/>
        <v>9</v>
      </c>
      <c r="D220">
        <f t="shared" si="6"/>
        <v>2029</v>
      </c>
      <c r="E220" s="17">
        <f ca="1">calc_3c!J220-calc_4a!L220-calc_4b!L220</f>
        <v>114310</v>
      </c>
    </row>
    <row r="221" spans="3:5">
      <c r="C221">
        <f t="shared" si="7"/>
        <v>10</v>
      </c>
      <c r="D221">
        <f t="shared" si="6"/>
        <v>2029</v>
      </c>
      <c r="E221" s="17">
        <f ca="1">calc_3c!J221-calc_4a!L221-calc_4b!L221</f>
        <v>114324</v>
      </c>
    </row>
    <row r="222" spans="3:5">
      <c r="C222">
        <f t="shared" si="7"/>
        <v>11</v>
      </c>
      <c r="D222">
        <f t="shared" si="6"/>
        <v>2029</v>
      </c>
      <c r="E222" s="17">
        <f ca="1">calc_3c!J222-calc_4a!L222-calc_4b!L222</f>
        <v>114360</v>
      </c>
    </row>
    <row r="223" spans="3:5">
      <c r="C223">
        <f t="shared" si="7"/>
        <v>12</v>
      </c>
      <c r="D223">
        <f t="shared" si="6"/>
        <v>2029</v>
      </c>
      <c r="E223" s="17">
        <f ca="1">calc_3c!J223-calc_4a!L223-calc_4b!L223</f>
        <v>114405</v>
      </c>
    </row>
    <row r="224" spans="3:5">
      <c r="C224">
        <f t="shared" si="7"/>
        <v>1</v>
      </c>
      <c r="D224">
        <f t="shared" si="6"/>
        <v>2030</v>
      </c>
      <c r="E224" s="17">
        <f ca="1">calc_3c!J224-calc_4a!L224-calc_4b!L224</f>
        <v>114530</v>
      </c>
    </row>
    <row r="225" spans="3:5">
      <c r="C225">
        <f t="shared" si="7"/>
        <v>2</v>
      </c>
      <c r="D225">
        <f t="shared" si="6"/>
        <v>2030</v>
      </c>
      <c r="E225" s="17">
        <f ca="1">calc_3c!J225-calc_4a!L225-calc_4b!L225</f>
        <v>114643</v>
      </c>
    </row>
    <row r="226" spans="3:5">
      <c r="C226">
        <f t="shared" si="7"/>
        <v>3</v>
      </c>
      <c r="D226">
        <f t="shared" si="6"/>
        <v>2030</v>
      </c>
      <c r="E226" s="17">
        <f ca="1">calc_3c!J226-calc_4a!L226-calc_4b!L226</f>
        <v>114742</v>
      </c>
    </row>
    <row r="227" spans="3:5">
      <c r="C227">
        <f t="shared" si="7"/>
        <v>4</v>
      </c>
      <c r="D227">
        <f t="shared" si="6"/>
        <v>2030</v>
      </c>
      <c r="E227" s="17">
        <f ca="1">calc_3c!J227-calc_4a!L227-calc_4b!L227</f>
        <v>114840</v>
      </c>
    </row>
    <row r="228" spans="3:5">
      <c r="C228">
        <f t="shared" si="7"/>
        <v>5</v>
      </c>
      <c r="D228">
        <f t="shared" si="6"/>
        <v>2030</v>
      </c>
      <c r="E228" s="17">
        <f ca="1">calc_3c!J228-calc_4a!L228-calc_4b!L228</f>
        <v>114939</v>
      </c>
    </row>
    <row r="229" spans="3:5">
      <c r="C229">
        <f t="shared" si="7"/>
        <v>6</v>
      </c>
      <c r="D229">
        <f t="shared" si="6"/>
        <v>2030</v>
      </c>
      <c r="E229" s="17">
        <f ca="1">calc_3c!J229-calc_4a!L229-calc_4b!L229</f>
        <v>115065</v>
      </c>
    </row>
    <row r="230" spans="3:5">
      <c r="C230">
        <f t="shared" si="7"/>
        <v>7</v>
      </c>
      <c r="D230">
        <f t="shared" si="6"/>
        <v>2030</v>
      </c>
      <c r="E230" s="17">
        <f ca="1">calc_3c!J230-calc_4a!L230-calc_4b!L230</f>
        <v>115158</v>
      </c>
    </row>
    <row r="231" spans="3:5">
      <c r="C231">
        <f t="shared" si="7"/>
        <v>8</v>
      </c>
      <c r="D231">
        <f t="shared" si="6"/>
        <v>2030</v>
      </c>
      <c r="E231" s="17">
        <f ca="1">calc_3c!J231-calc_4a!L231-calc_4b!L231</f>
        <v>115231</v>
      </c>
    </row>
    <row r="232" spans="3:5">
      <c r="C232">
        <f t="shared" si="7"/>
        <v>9</v>
      </c>
      <c r="D232">
        <f t="shared" si="6"/>
        <v>2030</v>
      </c>
      <c r="E232" s="17">
        <f ca="1">calc_3c!J232-calc_4a!L232-calc_4b!L232</f>
        <v>115235</v>
      </c>
    </row>
    <row r="233" spans="3:5">
      <c r="C233">
        <f t="shared" si="7"/>
        <v>10</v>
      </c>
      <c r="D233">
        <f t="shared" si="6"/>
        <v>2030</v>
      </c>
      <c r="E233" s="17">
        <f ca="1">calc_3c!J233-calc_4a!L233-calc_4b!L233</f>
        <v>115247</v>
      </c>
    </row>
    <row r="234" spans="3:5">
      <c r="C234">
        <f t="shared" si="7"/>
        <v>11</v>
      </c>
      <c r="D234">
        <f t="shared" si="6"/>
        <v>2030</v>
      </c>
      <c r="E234" s="17">
        <f ca="1">calc_3c!J234-calc_4a!L234-calc_4b!L234</f>
        <v>115282</v>
      </c>
    </row>
    <row r="235" spans="3:5">
      <c r="C235">
        <f t="shared" si="7"/>
        <v>12</v>
      </c>
      <c r="D235">
        <f t="shared" si="6"/>
        <v>2030</v>
      </c>
      <c r="E235" s="17">
        <f ca="1">calc_3c!J235-calc_4a!L235-calc_4b!L235</f>
        <v>115326</v>
      </c>
    </row>
    <row r="236" spans="3:5">
      <c r="C236">
        <f t="shared" si="7"/>
        <v>1</v>
      </c>
      <c r="D236">
        <f t="shared" si="6"/>
        <v>2031</v>
      </c>
      <c r="E236" s="17">
        <f ca="1">calc_3c!J236-calc_4a!L236-calc_4b!L236</f>
        <v>115444</v>
      </c>
    </row>
    <row r="237" spans="3:5">
      <c r="C237">
        <f t="shared" si="7"/>
        <v>2</v>
      </c>
      <c r="D237">
        <f t="shared" si="6"/>
        <v>2031</v>
      </c>
      <c r="E237" s="17">
        <f ca="1">calc_3c!J237-calc_4a!L237-calc_4b!L237</f>
        <v>115550</v>
      </c>
    </row>
    <row r="238" spans="3:5">
      <c r="C238">
        <f t="shared" si="7"/>
        <v>3</v>
      </c>
      <c r="D238">
        <f t="shared" si="6"/>
        <v>2031</v>
      </c>
      <c r="E238" s="17">
        <f ca="1">calc_3c!J238-calc_4a!L238-calc_4b!L238</f>
        <v>115643</v>
      </c>
    </row>
    <row r="239" spans="3:5">
      <c r="C239">
        <f t="shared" si="7"/>
        <v>4</v>
      </c>
      <c r="D239">
        <f t="shared" si="6"/>
        <v>2031</v>
      </c>
      <c r="E239" s="17">
        <f ca="1">calc_3c!J239-calc_4a!L239-calc_4b!L239</f>
        <v>115735</v>
      </c>
    </row>
    <row r="240" spans="3:5">
      <c r="C240">
        <f t="shared" si="7"/>
        <v>5</v>
      </c>
      <c r="D240">
        <f t="shared" si="6"/>
        <v>2031</v>
      </c>
      <c r="E240" s="17">
        <f ca="1">calc_3c!J240-calc_4a!L240-calc_4b!L240</f>
        <v>115828</v>
      </c>
    </row>
    <row r="241" spans="3:5">
      <c r="C241">
        <f t="shared" si="7"/>
        <v>6</v>
      </c>
      <c r="D241">
        <f t="shared" si="6"/>
        <v>2031</v>
      </c>
      <c r="E241" s="17">
        <f ca="1">calc_3c!J241-calc_4a!L241-calc_4b!L241</f>
        <v>115946</v>
      </c>
    </row>
    <row r="242" spans="3:5">
      <c r="C242">
        <f t="shared" si="7"/>
        <v>7</v>
      </c>
      <c r="D242">
        <f t="shared" si="6"/>
        <v>2031</v>
      </c>
      <c r="E242" s="17">
        <f ca="1">calc_3c!J242-calc_4a!L242-calc_4b!L242</f>
        <v>116033</v>
      </c>
    </row>
    <row r="243" spans="3:5">
      <c r="C243">
        <f t="shared" si="7"/>
        <v>8</v>
      </c>
      <c r="D243">
        <f t="shared" si="6"/>
        <v>2031</v>
      </c>
      <c r="E243" s="17">
        <f ca="1">calc_3c!J243-calc_4a!L243-calc_4b!L243</f>
        <v>116101</v>
      </c>
    </row>
    <row r="244" spans="3:5">
      <c r="C244">
        <f t="shared" si="7"/>
        <v>9</v>
      </c>
      <c r="D244">
        <f t="shared" si="6"/>
        <v>2031</v>
      </c>
      <c r="E244" s="17">
        <f ca="1">calc_3c!J244-calc_4a!L244-calc_4b!L244</f>
        <v>116104</v>
      </c>
    </row>
    <row r="245" spans="3:5">
      <c r="C245">
        <f t="shared" si="7"/>
        <v>10</v>
      </c>
      <c r="D245">
        <f t="shared" si="6"/>
        <v>2031</v>
      </c>
      <c r="E245" s="17">
        <f ca="1">calc_3c!J245-calc_4a!L245-calc_4b!L245</f>
        <v>116116</v>
      </c>
    </row>
    <row r="246" spans="3:5">
      <c r="C246">
        <f t="shared" si="7"/>
        <v>11</v>
      </c>
      <c r="D246">
        <f t="shared" si="6"/>
        <v>2031</v>
      </c>
      <c r="E246" s="17">
        <f ca="1">calc_3c!J246-calc_4a!L246-calc_4b!L246</f>
        <v>116149</v>
      </c>
    </row>
    <row r="247" spans="3:5">
      <c r="C247">
        <f t="shared" si="7"/>
        <v>12</v>
      </c>
      <c r="D247">
        <f t="shared" si="6"/>
        <v>2031</v>
      </c>
      <c r="E247" s="17">
        <f ca="1">calc_3c!J247-calc_4a!L247-calc_4b!L247</f>
        <v>116189</v>
      </c>
    </row>
    <row r="248" spans="3:5">
      <c r="C248">
        <f t="shared" si="7"/>
        <v>1</v>
      </c>
      <c r="D248">
        <f t="shared" si="6"/>
        <v>2032</v>
      </c>
      <c r="E248" s="17">
        <f ca="1">calc_3c!J248-calc_4a!L248-calc_4b!L248</f>
        <v>116297</v>
      </c>
    </row>
    <row r="249" spans="3:5">
      <c r="C249">
        <f t="shared" si="7"/>
        <v>2</v>
      </c>
      <c r="D249">
        <f t="shared" si="6"/>
        <v>2032</v>
      </c>
      <c r="E249" s="17">
        <f ca="1">calc_3c!J249-calc_4a!L249-calc_4b!L249</f>
        <v>116394</v>
      </c>
    </row>
    <row r="250" spans="3:5">
      <c r="C250">
        <f t="shared" si="7"/>
        <v>3</v>
      </c>
      <c r="D250">
        <f t="shared" si="6"/>
        <v>2032</v>
      </c>
      <c r="E250" s="17">
        <f ca="1">calc_3c!J250-calc_4a!L250-calc_4b!L250</f>
        <v>116479</v>
      </c>
    </row>
    <row r="251" spans="3:5">
      <c r="C251">
        <f t="shared" si="7"/>
        <v>4</v>
      </c>
      <c r="D251">
        <f t="shared" si="6"/>
        <v>2032</v>
      </c>
      <c r="E251" s="17">
        <f ca="1">calc_3c!J251-calc_4a!L251-calc_4b!L251</f>
        <v>116563</v>
      </c>
    </row>
    <row r="252" spans="3:5">
      <c r="C252">
        <f t="shared" si="7"/>
        <v>5</v>
      </c>
      <c r="D252">
        <f t="shared" si="6"/>
        <v>2032</v>
      </c>
      <c r="E252" s="17">
        <f ca="1">calc_3c!J252-calc_4a!L252-calc_4b!L252</f>
        <v>116648</v>
      </c>
    </row>
    <row r="253" spans="3:5">
      <c r="C253">
        <f t="shared" si="7"/>
        <v>6</v>
      </c>
      <c r="D253">
        <f t="shared" si="6"/>
        <v>2032</v>
      </c>
      <c r="E253" s="17">
        <f ca="1">calc_3c!J253-calc_4a!L253-calc_4b!L253</f>
        <v>116756</v>
      </c>
    </row>
    <row r="254" spans="3:5">
      <c r="C254">
        <f t="shared" si="7"/>
        <v>7</v>
      </c>
      <c r="D254">
        <f t="shared" si="6"/>
        <v>2032</v>
      </c>
      <c r="E254" s="17">
        <f ca="1">calc_3c!J254-calc_4a!L254-calc_4b!L254</f>
        <v>116836</v>
      </c>
    </row>
    <row r="255" spans="3:5">
      <c r="C255">
        <f t="shared" si="7"/>
        <v>8</v>
      </c>
      <c r="D255">
        <f t="shared" si="6"/>
        <v>2032</v>
      </c>
      <c r="E255" s="17">
        <f ca="1">calc_3c!J255-calc_4a!L255-calc_4b!L255</f>
        <v>116898</v>
      </c>
    </row>
    <row r="256" spans="3:5">
      <c r="C256">
        <f t="shared" si="7"/>
        <v>9</v>
      </c>
      <c r="D256">
        <f t="shared" si="6"/>
        <v>2032</v>
      </c>
      <c r="E256" s="17">
        <f ca="1">calc_3c!J256-calc_4a!L256-calc_4b!L256</f>
        <v>116901</v>
      </c>
    </row>
    <row r="257" spans="3:5">
      <c r="C257">
        <f t="shared" si="7"/>
        <v>10</v>
      </c>
      <c r="D257">
        <f t="shared" si="6"/>
        <v>2032</v>
      </c>
      <c r="E257" s="17">
        <f ca="1">calc_3c!J257-calc_4a!L257-calc_4b!L257</f>
        <v>116912</v>
      </c>
    </row>
    <row r="258" spans="3:5">
      <c r="C258">
        <f t="shared" si="7"/>
        <v>11</v>
      </c>
      <c r="D258">
        <f t="shared" si="6"/>
        <v>2032</v>
      </c>
      <c r="E258" s="17">
        <f ca="1">calc_3c!J258-calc_4a!L258-calc_4b!L258</f>
        <v>116942</v>
      </c>
    </row>
    <row r="259" spans="3:5">
      <c r="C259">
        <f t="shared" si="7"/>
        <v>12</v>
      </c>
      <c r="D259">
        <f t="shared" si="6"/>
        <v>2032</v>
      </c>
      <c r="E259" s="17">
        <f ca="1">calc_3c!J259-calc_4a!L259-calc_4b!L259</f>
        <v>116982</v>
      </c>
    </row>
    <row r="260" spans="3:5">
      <c r="C260">
        <f t="shared" si="7"/>
        <v>1</v>
      </c>
      <c r="D260">
        <f t="shared" si="6"/>
        <v>2033</v>
      </c>
      <c r="E260" s="17">
        <f ca="1">calc_3c!J260-calc_4a!L260-calc_4b!L260</f>
        <v>117085</v>
      </c>
    </row>
    <row r="261" spans="3:5">
      <c r="C261">
        <f t="shared" si="7"/>
        <v>2</v>
      </c>
      <c r="D261">
        <f t="shared" si="6"/>
        <v>2033</v>
      </c>
      <c r="E261" s="17">
        <f ca="1">calc_3c!J261-calc_4a!L261-calc_4b!L261</f>
        <v>117178</v>
      </c>
    </row>
    <row r="262" spans="3:5">
      <c r="C262">
        <f t="shared" si="7"/>
        <v>3</v>
      </c>
      <c r="D262">
        <f t="shared" si="6"/>
        <v>2033</v>
      </c>
      <c r="E262" s="17">
        <f ca="1">calc_3c!J262-calc_4a!L262-calc_4b!L262</f>
        <v>117259</v>
      </c>
    </row>
    <row r="263" spans="3:5">
      <c r="C263">
        <f t="shared" si="7"/>
        <v>4</v>
      </c>
      <c r="D263">
        <f t="shared" si="6"/>
        <v>2033</v>
      </c>
      <c r="E263" s="17">
        <f ca="1">calc_3c!J263-calc_4a!L263-calc_4b!L263</f>
        <v>117339</v>
      </c>
    </row>
    <row r="264" spans="3:5">
      <c r="C264">
        <f t="shared" si="7"/>
        <v>5</v>
      </c>
      <c r="D264">
        <f t="shared" si="6"/>
        <v>2033</v>
      </c>
      <c r="E264" s="17">
        <f ca="1">calc_3c!J264-calc_4a!L264-calc_4b!L264</f>
        <v>117420</v>
      </c>
    </row>
    <row r="265" spans="3:5">
      <c r="C265">
        <f t="shared" si="7"/>
        <v>6</v>
      </c>
      <c r="D265">
        <f t="shared" ref="D265:D319" si="8">IF(C265=1,D264+1,D264)</f>
        <v>2033</v>
      </c>
      <c r="E265" s="17">
        <f ca="1">calc_3c!J265-calc_4a!L265-calc_4b!L265</f>
        <v>117523</v>
      </c>
    </row>
    <row r="266" spans="3:5">
      <c r="C266">
        <f t="shared" ref="C266:C319" si="9">IF(C265=12,1,C265+1)</f>
        <v>7</v>
      </c>
      <c r="D266">
        <f t="shared" si="8"/>
        <v>2033</v>
      </c>
      <c r="E266" s="17">
        <f ca="1">calc_3c!J266-calc_4a!L266-calc_4b!L266</f>
        <v>117599</v>
      </c>
    </row>
    <row r="267" spans="3:5">
      <c r="C267">
        <f t="shared" si="9"/>
        <v>8</v>
      </c>
      <c r="D267">
        <f t="shared" si="8"/>
        <v>2033</v>
      </c>
      <c r="E267" s="17">
        <f ca="1">calc_3c!J267-calc_4a!L267-calc_4b!L267</f>
        <v>117658</v>
      </c>
    </row>
    <row r="268" spans="3:5">
      <c r="C268">
        <f t="shared" si="9"/>
        <v>9</v>
      </c>
      <c r="D268">
        <f t="shared" si="8"/>
        <v>2033</v>
      </c>
      <c r="E268" s="17">
        <f ca="1">calc_3c!J268-calc_4a!L268-calc_4b!L268</f>
        <v>117661</v>
      </c>
    </row>
    <row r="269" spans="3:5">
      <c r="C269">
        <f t="shared" si="9"/>
        <v>10</v>
      </c>
      <c r="D269">
        <f t="shared" si="8"/>
        <v>2033</v>
      </c>
      <c r="E269" s="17">
        <f ca="1">calc_3c!J269-calc_4a!L269-calc_4b!L269</f>
        <v>117672</v>
      </c>
    </row>
    <row r="270" spans="3:5">
      <c r="C270">
        <f t="shared" si="9"/>
        <v>11</v>
      </c>
      <c r="D270">
        <f t="shared" si="8"/>
        <v>2033</v>
      </c>
      <c r="E270" s="17">
        <f ca="1">calc_3c!J270-calc_4a!L270-calc_4b!L270</f>
        <v>117701</v>
      </c>
    </row>
    <row r="271" spans="3:5">
      <c r="C271">
        <f t="shared" si="9"/>
        <v>12</v>
      </c>
      <c r="D271">
        <f t="shared" si="8"/>
        <v>2033</v>
      </c>
      <c r="E271" s="17">
        <f ca="1">calc_3c!J271-calc_4a!L271-calc_4b!L271</f>
        <v>117738</v>
      </c>
    </row>
    <row r="272" spans="3:5">
      <c r="C272">
        <f t="shared" si="9"/>
        <v>1</v>
      </c>
      <c r="D272">
        <f t="shared" si="8"/>
        <v>2034</v>
      </c>
      <c r="E272" s="17">
        <f ca="1">calc_3c!J272-calc_4a!L272-calc_4b!L272</f>
        <v>117823</v>
      </c>
    </row>
    <row r="273" spans="3:5">
      <c r="C273">
        <f t="shared" si="9"/>
        <v>2</v>
      </c>
      <c r="D273">
        <f t="shared" si="8"/>
        <v>2034</v>
      </c>
      <c r="E273" s="17">
        <f ca="1">calc_3c!J273-calc_4a!L273-calc_4b!L273</f>
        <v>117899</v>
      </c>
    </row>
    <row r="274" spans="3:5">
      <c r="C274">
        <f t="shared" si="9"/>
        <v>3</v>
      </c>
      <c r="D274">
        <f t="shared" si="8"/>
        <v>2034</v>
      </c>
      <c r="E274" s="17">
        <f ca="1">calc_3c!J274-calc_4a!L274-calc_4b!L274</f>
        <v>117966</v>
      </c>
    </row>
    <row r="275" spans="3:5">
      <c r="C275">
        <f t="shared" si="9"/>
        <v>4</v>
      </c>
      <c r="D275">
        <f t="shared" si="8"/>
        <v>2034</v>
      </c>
      <c r="E275" s="17">
        <f ca="1">calc_3c!J275-calc_4a!L275-calc_4b!L275</f>
        <v>118032</v>
      </c>
    </row>
    <row r="276" spans="3:5">
      <c r="C276">
        <f t="shared" si="9"/>
        <v>5</v>
      </c>
      <c r="D276">
        <f t="shared" si="8"/>
        <v>2034</v>
      </c>
      <c r="E276" s="17">
        <f ca="1">calc_3c!J276-calc_4a!L276-calc_4b!L276</f>
        <v>118099</v>
      </c>
    </row>
    <row r="277" spans="3:5">
      <c r="C277">
        <f t="shared" si="9"/>
        <v>6</v>
      </c>
      <c r="D277">
        <f t="shared" si="8"/>
        <v>2034</v>
      </c>
      <c r="E277" s="17">
        <f ca="1">calc_3c!J277-calc_4a!L277-calc_4b!L277</f>
        <v>118184</v>
      </c>
    </row>
    <row r="278" spans="3:5">
      <c r="C278">
        <f t="shared" si="9"/>
        <v>7</v>
      </c>
      <c r="D278">
        <f t="shared" si="8"/>
        <v>2034</v>
      </c>
      <c r="E278" s="17">
        <f ca="1">calc_3c!J278-calc_4a!L278-calc_4b!L278</f>
        <v>118247</v>
      </c>
    </row>
    <row r="279" spans="3:5">
      <c r="C279">
        <f t="shared" si="9"/>
        <v>8</v>
      </c>
      <c r="D279">
        <f t="shared" si="8"/>
        <v>2034</v>
      </c>
      <c r="E279" s="17">
        <f ca="1">calc_3c!J279-calc_4a!L279-calc_4b!L279</f>
        <v>118296</v>
      </c>
    </row>
    <row r="280" spans="3:5">
      <c r="C280">
        <f t="shared" si="9"/>
        <v>9</v>
      </c>
      <c r="D280">
        <f t="shared" si="8"/>
        <v>2034</v>
      </c>
      <c r="E280" s="17">
        <f ca="1">calc_3c!J280-calc_4a!L280-calc_4b!L280</f>
        <v>118299</v>
      </c>
    </row>
    <row r="281" spans="3:5">
      <c r="C281">
        <f t="shared" si="9"/>
        <v>10</v>
      </c>
      <c r="D281">
        <f t="shared" si="8"/>
        <v>2034</v>
      </c>
      <c r="E281" s="17">
        <f ca="1">calc_3c!J281-calc_4a!L281-calc_4b!L281</f>
        <v>118308</v>
      </c>
    </row>
    <row r="282" spans="3:5">
      <c r="C282">
        <f t="shared" si="9"/>
        <v>11</v>
      </c>
      <c r="D282">
        <f t="shared" si="8"/>
        <v>2034</v>
      </c>
      <c r="E282" s="17">
        <f ca="1">calc_3c!J282-calc_4a!L282-calc_4b!L282</f>
        <v>118332</v>
      </c>
    </row>
    <row r="283" spans="3:5">
      <c r="C283">
        <f t="shared" si="9"/>
        <v>12</v>
      </c>
      <c r="D283">
        <f t="shared" si="8"/>
        <v>2034</v>
      </c>
      <c r="E283" s="17">
        <f ca="1">calc_3c!J283-calc_4a!L283-calc_4b!L283</f>
        <v>118362</v>
      </c>
    </row>
    <row r="284" spans="3:5">
      <c r="C284">
        <f t="shared" si="9"/>
        <v>1</v>
      </c>
      <c r="D284">
        <f t="shared" si="8"/>
        <v>2035</v>
      </c>
      <c r="E284" s="17">
        <f ca="1">calc_3c!J284-calc_4a!L284-calc_4b!L284</f>
        <v>118423</v>
      </c>
    </row>
    <row r="285" spans="3:5">
      <c r="C285">
        <f t="shared" si="9"/>
        <v>2</v>
      </c>
      <c r="D285">
        <f t="shared" si="8"/>
        <v>2035</v>
      </c>
      <c r="E285" s="17">
        <f ca="1">calc_3c!J285-calc_4a!L285-calc_4b!L285</f>
        <v>118478</v>
      </c>
    </row>
    <row r="286" spans="3:5">
      <c r="C286">
        <f t="shared" si="9"/>
        <v>3</v>
      </c>
      <c r="D286">
        <f t="shared" si="8"/>
        <v>2035</v>
      </c>
      <c r="E286" s="17">
        <f ca="1">calc_3c!J286-calc_4a!L286-calc_4b!L286</f>
        <v>118526</v>
      </c>
    </row>
    <row r="287" spans="3:5">
      <c r="C287">
        <f t="shared" si="9"/>
        <v>4</v>
      </c>
      <c r="D287">
        <f t="shared" si="8"/>
        <v>2035</v>
      </c>
      <c r="E287" s="17">
        <f ca="1">calc_3c!J287-calc_4a!L287-calc_4b!L287</f>
        <v>118574</v>
      </c>
    </row>
    <row r="288" spans="3:5">
      <c r="C288">
        <f t="shared" si="9"/>
        <v>5</v>
      </c>
      <c r="D288">
        <f t="shared" si="8"/>
        <v>2035</v>
      </c>
      <c r="E288" s="17">
        <f ca="1">calc_3c!J288-calc_4a!L288-calc_4b!L288</f>
        <v>118622</v>
      </c>
    </row>
    <row r="289" spans="3:5">
      <c r="C289">
        <f t="shared" si="9"/>
        <v>6</v>
      </c>
      <c r="D289">
        <f t="shared" si="8"/>
        <v>2035</v>
      </c>
      <c r="E289" s="17">
        <f ca="1">calc_3c!J289-calc_4a!L289-calc_4b!L289</f>
        <v>118683</v>
      </c>
    </row>
    <row r="290" spans="3:5">
      <c r="C290">
        <f t="shared" si="9"/>
        <v>7</v>
      </c>
      <c r="D290">
        <f t="shared" si="8"/>
        <v>2035</v>
      </c>
      <c r="E290" s="17">
        <f ca="1">calc_3c!J290-calc_4a!L290-calc_4b!L290</f>
        <v>118728</v>
      </c>
    </row>
    <row r="291" spans="3:5">
      <c r="C291">
        <f t="shared" si="9"/>
        <v>8</v>
      </c>
      <c r="D291">
        <f t="shared" si="8"/>
        <v>2035</v>
      </c>
      <c r="E291" s="17">
        <f ca="1">calc_3c!J291-calc_4a!L291-calc_4b!L291</f>
        <v>118764</v>
      </c>
    </row>
    <row r="292" spans="3:5">
      <c r="C292">
        <f t="shared" si="9"/>
        <v>9</v>
      </c>
      <c r="D292">
        <f t="shared" si="8"/>
        <v>2035</v>
      </c>
      <c r="E292" s="17">
        <f ca="1">calc_3c!J292-calc_4a!L292-calc_4b!L292</f>
        <v>118767</v>
      </c>
    </row>
    <row r="293" spans="3:5">
      <c r="C293">
        <f t="shared" si="9"/>
        <v>10</v>
      </c>
      <c r="D293">
        <f t="shared" si="8"/>
        <v>2035</v>
      </c>
      <c r="E293" s="17">
        <f ca="1">calc_3c!J293-calc_4a!L293-calc_4b!L293</f>
        <v>118774</v>
      </c>
    </row>
    <row r="294" spans="3:5">
      <c r="C294">
        <f t="shared" si="9"/>
        <v>11</v>
      </c>
      <c r="D294">
        <f t="shared" si="8"/>
        <v>2035</v>
      </c>
      <c r="E294" s="17">
        <f ca="1">calc_3c!J294-calc_4a!L294-calc_4b!L294</f>
        <v>118792</v>
      </c>
    </row>
    <row r="295" spans="3:5">
      <c r="C295">
        <f t="shared" si="9"/>
        <v>12</v>
      </c>
      <c r="D295">
        <f t="shared" si="8"/>
        <v>2035</v>
      </c>
      <c r="E295" s="17">
        <f ca="1">calc_3c!J295-calc_4a!L295-calc_4b!L295</f>
        <v>118814</v>
      </c>
    </row>
    <row r="296" spans="3:5">
      <c r="C296">
        <f t="shared" si="9"/>
        <v>1</v>
      </c>
      <c r="D296">
        <f t="shared" si="8"/>
        <v>2036</v>
      </c>
      <c r="E296" s="17">
        <f ca="1">calc_3c!J296-calc_4a!L296-calc_4b!L296</f>
        <v>118859</v>
      </c>
    </row>
    <row r="297" spans="3:5">
      <c r="C297">
        <f t="shared" si="9"/>
        <v>2</v>
      </c>
      <c r="D297">
        <f t="shared" si="8"/>
        <v>2036</v>
      </c>
      <c r="E297" s="17">
        <f ca="1">calc_3c!J297-calc_4a!L297-calc_4b!L297</f>
        <v>118900</v>
      </c>
    </row>
    <row r="298" spans="3:5">
      <c r="C298">
        <f t="shared" si="9"/>
        <v>3</v>
      </c>
      <c r="D298">
        <f t="shared" si="8"/>
        <v>2036</v>
      </c>
      <c r="E298" s="17">
        <f ca="1">calc_3c!J298-calc_4a!L298-calc_4b!L298</f>
        <v>118936</v>
      </c>
    </row>
    <row r="299" spans="3:5">
      <c r="C299">
        <f t="shared" si="9"/>
        <v>4</v>
      </c>
      <c r="D299">
        <f t="shared" si="8"/>
        <v>2036</v>
      </c>
      <c r="E299" s="17">
        <f ca="1">calc_3c!J299-calc_4a!L299-calc_4b!L299</f>
        <v>118971</v>
      </c>
    </row>
    <row r="300" spans="3:5">
      <c r="C300">
        <f t="shared" si="9"/>
        <v>5</v>
      </c>
      <c r="D300">
        <f t="shared" si="8"/>
        <v>2036</v>
      </c>
      <c r="E300" s="17">
        <f ca="1">calc_3c!J300-calc_4a!L300-calc_4b!L300</f>
        <v>119007</v>
      </c>
    </row>
    <row r="301" spans="3:5">
      <c r="C301">
        <f t="shared" si="9"/>
        <v>6</v>
      </c>
      <c r="D301">
        <f t="shared" si="8"/>
        <v>2036</v>
      </c>
      <c r="E301" s="17">
        <f ca="1">calc_3c!J301-calc_4a!L301-calc_4b!L301</f>
        <v>119052</v>
      </c>
    </row>
    <row r="302" spans="3:5">
      <c r="C302">
        <f t="shared" si="9"/>
        <v>7</v>
      </c>
      <c r="D302">
        <f t="shared" si="8"/>
        <v>2036</v>
      </c>
      <c r="E302" s="17">
        <f ca="1">calc_3c!J302-calc_4a!L302-calc_4b!L302</f>
        <v>119086</v>
      </c>
    </row>
    <row r="303" spans="3:5">
      <c r="C303">
        <f t="shared" si="9"/>
        <v>8</v>
      </c>
      <c r="D303">
        <f t="shared" si="8"/>
        <v>2036</v>
      </c>
      <c r="E303" s="17">
        <f ca="1">calc_3c!J303-calc_4a!L303-calc_4b!L303</f>
        <v>119112</v>
      </c>
    </row>
    <row r="304" spans="3:5">
      <c r="C304">
        <f t="shared" si="9"/>
        <v>9</v>
      </c>
      <c r="D304">
        <f t="shared" si="8"/>
        <v>2036</v>
      </c>
      <c r="E304" s="17">
        <f ca="1">calc_3c!J304-calc_4a!L304-calc_4b!L304</f>
        <v>119113</v>
      </c>
    </row>
    <row r="305" spans="3:5">
      <c r="C305">
        <f t="shared" si="9"/>
        <v>10</v>
      </c>
      <c r="D305">
        <f t="shared" si="8"/>
        <v>2036</v>
      </c>
      <c r="E305" s="17">
        <f ca="1">calc_3c!J305-calc_4a!L305-calc_4b!L305</f>
        <v>119118</v>
      </c>
    </row>
    <row r="306" spans="3:5">
      <c r="C306">
        <f t="shared" si="9"/>
        <v>11</v>
      </c>
      <c r="D306">
        <f t="shared" si="8"/>
        <v>2036</v>
      </c>
      <c r="E306" s="17">
        <f ca="1">calc_3c!J306-calc_4a!L306-calc_4b!L306</f>
        <v>119131</v>
      </c>
    </row>
    <row r="307" spans="3:5">
      <c r="C307">
        <f t="shared" si="9"/>
        <v>12</v>
      </c>
      <c r="D307">
        <f t="shared" si="8"/>
        <v>2036</v>
      </c>
      <c r="E307" s="17">
        <f ca="1">calc_3c!J307-calc_4a!L307-calc_4b!L307</f>
        <v>119147</v>
      </c>
    </row>
    <row r="308" spans="3:5">
      <c r="C308">
        <f t="shared" si="9"/>
        <v>1</v>
      </c>
      <c r="D308">
        <f t="shared" si="8"/>
        <v>2037</v>
      </c>
      <c r="E308" s="17">
        <f ca="1">calc_3c!J308-calc_4a!L308-calc_4b!L308</f>
        <v>119191</v>
      </c>
    </row>
    <row r="309" spans="3:5">
      <c r="C309">
        <f t="shared" si="9"/>
        <v>2</v>
      </c>
      <c r="D309">
        <f t="shared" si="8"/>
        <v>2037</v>
      </c>
      <c r="E309" s="17">
        <f ca="1">calc_3c!J309-calc_4a!L309-calc_4b!L309</f>
        <v>119231</v>
      </c>
    </row>
    <row r="310" spans="3:5">
      <c r="C310">
        <f t="shared" si="9"/>
        <v>3</v>
      </c>
      <c r="D310">
        <f t="shared" si="8"/>
        <v>2037</v>
      </c>
      <c r="E310" s="17">
        <f ca="1">calc_3c!J310-calc_4a!L310-calc_4b!L310</f>
        <v>119266</v>
      </c>
    </row>
    <row r="311" spans="3:5">
      <c r="C311">
        <f t="shared" si="9"/>
        <v>4</v>
      </c>
      <c r="D311">
        <f t="shared" si="8"/>
        <v>2037</v>
      </c>
      <c r="E311" s="17">
        <f ca="1">calc_3c!J311-calc_4a!L311-calc_4b!L311</f>
        <v>119300</v>
      </c>
    </row>
    <row r="312" spans="3:5">
      <c r="C312">
        <f t="shared" si="9"/>
        <v>5</v>
      </c>
      <c r="D312">
        <f t="shared" si="8"/>
        <v>2037</v>
      </c>
      <c r="E312" s="17">
        <f ca="1">calc_3c!J312-calc_4a!L312-calc_4b!L312</f>
        <v>119335</v>
      </c>
    </row>
    <row r="313" spans="3:5">
      <c r="C313">
        <f t="shared" si="9"/>
        <v>6</v>
      </c>
      <c r="D313">
        <f t="shared" si="8"/>
        <v>2037</v>
      </c>
      <c r="E313" s="17">
        <f ca="1">calc_3c!J313-calc_4a!L313-calc_4b!L313</f>
        <v>119379</v>
      </c>
    </row>
    <row r="314" spans="3:5">
      <c r="C314">
        <f t="shared" si="9"/>
        <v>7</v>
      </c>
      <c r="D314">
        <f t="shared" si="8"/>
        <v>2037</v>
      </c>
      <c r="E314" s="17">
        <f ca="1">calc_3c!J314-calc_4a!L314-calc_4b!L314</f>
        <v>119412</v>
      </c>
    </row>
    <row r="315" spans="3:5">
      <c r="C315">
        <f t="shared" si="9"/>
        <v>8</v>
      </c>
      <c r="D315">
        <f t="shared" si="8"/>
        <v>2037</v>
      </c>
      <c r="E315" s="17">
        <f ca="1">calc_3c!J315-calc_4a!L315-calc_4b!L315</f>
        <v>119437</v>
      </c>
    </row>
    <row r="316" spans="3:5">
      <c r="C316">
        <f t="shared" si="9"/>
        <v>9</v>
      </c>
      <c r="D316">
        <f t="shared" si="8"/>
        <v>2037</v>
      </c>
      <c r="E316" s="17">
        <f ca="1">calc_3c!J316-calc_4a!L316-calc_4b!L316</f>
        <v>119438</v>
      </c>
    </row>
    <row r="317" spans="3:5">
      <c r="C317">
        <f t="shared" si="9"/>
        <v>10</v>
      </c>
      <c r="D317">
        <f t="shared" si="8"/>
        <v>2037</v>
      </c>
      <c r="E317" s="17">
        <f ca="1">calc_3c!J317-calc_4a!L317-calc_4b!L317</f>
        <v>119443</v>
      </c>
    </row>
    <row r="318" spans="3:5">
      <c r="C318">
        <f t="shared" si="9"/>
        <v>11</v>
      </c>
      <c r="D318">
        <f t="shared" si="8"/>
        <v>2037</v>
      </c>
      <c r="E318" s="17">
        <f ca="1">calc_3c!J318-calc_4a!L318-calc_4b!L318</f>
        <v>119455</v>
      </c>
    </row>
    <row r="319" spans="3:5">
      <c r="C319">
        <f t="shared" si="9"/>
        <v>12</v>
      </c>
      <c r="D319">
        <f t="shared" si="8"/>
        <v>2037</v>
      </c>
      <c r="E319" s="17">
        <f ca="1">calc_3c!J319-calc_4a!L319-calc_4b!L319</f>
        <v>119470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C2:H319"/>
  <sheetViews>
    <sheetView tabSelected="1" workbookViewId="0">
      <selection sqref="A1:XFD1048576"/>
    </sheetView>
  </sheetViews>
  <sheetFormatPr defaultRowHeight="15"/>
  <cols>
    <col min="1" max="2" width="1.7109375" customWidth="1"/>
    <col min="3" max="3" width="6.7109375" customWidth="1"/>
    <col min="4" max="4" width="7.7109375" customWidth="1"/>
    <col min="5" max="5" width="16.85546875" bestFit="1" customWidth="1"/>
  </cols>
  <sheetData>
    <row r="2" spans="3:8">
      <c r="C2" s="20" t="s">
        <v>80</v>
      </c>
    </row>
    <row r="7" spans="3:8">
      <c r="C7" s="15" t="s">
        <v>20</v>
      </c>
      <c r="D7" s="15" t="s">
        <v>19</v>
      </c>
      <c r="E7" s="15" t="s">
        <v>73</v>
      </c>
      <c r="F7" t="s">
        <v>71</v>
      </c>
      <c r="G7" t="s">
        <v>59</v>
      </c>
      <c r="H7" t="s">
        <v>58</v>
      </c>
    </row>
    <row r="8" spans="3:8">
      <c r="C8">
        <v>1</v>
      </c>
      <c r="D8">
        <f>control!$D$4</f>
        <v>2012</v>
      </c>
      <c r="E8" s="17">
        <f>calc_3c!J8</f>
        <v>95738</v>
      </c>
      <c r="F8" s="17">
        <f>calc_4c!E8</f>
        <v>92347</v>
      </c>
      <c r="G8" s="17">
        <f>calc_4b!L8</f>
        <v>1923</v>
      </c>
      <c r="H8" s="17">
        <f>calc_4a!L8</f>
        <v>1468</v>
      </c>
    </row>
    <row r="9" spans="3:8">
      <c r="C9">
        <f>IF(C8=12,1,C8+1)</f>
        <v>2</v>
      </c>
      <c r="D9">
        <f t="shared" ref="D9:D72" si="0">IF(C9=1,D8+1,D8)</f>
        <v>2012</v>
      </c>
      <c r="E9" s="17">
        <f>calc_3c!J9</f>
        <v>95918</v>
      </c>
      <c r="F9" s="17">
        <f>calc_4c!E9</f>
        <v>92529</v>
      </c>
      <c r="G9" s="17">
        <f>calc_4b!L9</f>
        <v>1902</v>
      </c>
      <c r="H9" s="17">
        <f>calc_4a!L9</f>
        <v>1487</v>
      </c>
    </row>
    <row r="10" spans="3:8">
      <c r="C10">
        <f t="shared" ref="C10:C73" si="1">IF(C9=12,1,C9+1)</f>
        <v>3</v>
      </c>
      <c r="D10">
        <f t="shared" si="0"/>
        <v>2012</v>
      </c>
      <c r="E10" s="17">
        <f>calc_3c!J10</f>
        <v>96050</v>
      </c>
      <c r="F10" s="17">
        <f>calc_4c!E10</f>
        <v>92645</v>
      </c>
      <c r="G10" s="17">
        <f>calc_4b!L10</f>
        <v>1884</v>
      </c>
      <c r="H10" s="17">
        <f>calc_4a!L10</f>
        <v>1521</v>
      </c>
    </row>
    <row r="11" spans="3:8">
      <c r="C11">
        <f t="shared" si="1"/>
        <v>4</v>
      </c>
      <c r="D11">
        <f t="shared" si="0"/>
        <v>2012</v>
      </c>
      <c r="E11" s="17">
        <f>calc_3c!J11</f>
        <v>96211</v>
      </c>
      <c r="F11" s="17">
        <f>calc_4c!E11</f>
        <v>92822</v>
      </c>
      <c r="G11" s="17">
        <f>calc_4b!L11</f>
        <v>1859</v>
      </c>
      <c r="H11" s="17">
        <f>calc_4a!L11</f>
        <v>1530</v>
      </c>
    </row>
    <row r="12" spans="3:8">
      <c r="C12">
        <f t="shared" si="1"/>
        <v>5</v>
      </c>
      <c r="D12">
        <f t="shared" si="0"/>
        <v>2012</v>
      </c>
      <c r="E12" s="17">
        <f>calc_3c!J12</f>
        <v>96262</v>
      </c>
      <c r="F12" s="17">
        <f>calc_4c!E12</f>
        <v>92885</v>
      </c>
      <c r="G12" s="17">
        <f>calc_4b!L12</f>
        <v>1831</v>
      </c>
      <c r="H12" s="17">
        <f>calc_4a!L12</f>
        <v>1546</v>
      </c>
    </row>
    <row r="13" spans="3:8">
      <c r="C13">
        <f t="shared" si="1"/>
        <v>6</v>
      </c>
      <c r="D13">
        <f t="shared" si="0"/>
        <v>2012</v>
      </c>
      <c r="E13" s="17">
        <f>calc_3c!J13</f>
        <v>96363</v>
      </c>
      <c r="F13" s="17">
        <f>calc_4c!E13</f>
        <v>92958</v>
      </c>
      <c r="G13" s="17">
        <f>calc_4b!L13</f>
        <v>1816</v>
      </c>
      <c r="H13" s="17">
        <f>calc_4a!L13</f>
        <v>1589</v>
      </c>
    </row>
    <row r="14" spans="3:8">
      <c r="C14">
        <f t="shared" si="1"/>
        <v>7</v>
      </c>
      <c r="D14">
        <f t="shared" si="0"/>
        <v>2012</v>
      </c>
      <c r="E14" s="17">
        <f>calc_3c!J14</f>
        <v>96389</v>
      </c>
      <c r="F14" s="17">
        <f>calc_4c!E14</f>
        <v>92947</v>
      </c>
      <c r="G14" s="17">
        <f>calc_4b!L14</f>
        <v>1809</v>
      </c>
      <c r="H14" s="17">
        <f>calc_4a!L14</f>
        <v>1633</v>
      </c>
    </row>
    <row r="15" spans="3:8">
      <c r="C15">
        <f t="shared" si="1"/>
        <v>8</v>
      </c>
      <c r="D15">
        <f t="shared" si="0"/>
        <v>2012</v>
      </c>
      <c r="E15" s="17">
        <f>calc_3c!J15</f>
        <v>96302</v>
      </c>
      <c r="F15" s="17">
        <f>calc_4c!E15</f>
        <v>92794</v>
      </c>
      <c r="G15" s="17">
        <f>calc_4b!L15</f>
        <v>1803</v>
      </c>
      <c r="H15" s="17">
        <f>calc_4a!L15</f>
        <v>1705</v>
      </c>
    </row>
    <row r="16" spans="3:8">
      <c r="C16">
        <f t="shared" si="1"/>
        <v>9</v>
      </c>
      <c r="D16">
        <f t="shared" si="0"/>
        <v>2012</v>
      </c>
      <c r="E16" s="17">
        <f>calc_3c!J16</f>
        <v>96191</v>
      </c>
      <c r="F16" s="17">
        <f>calc_4c!E16</f>
        <v>92643</v>
      </c>
      <c r="G16" s="17">
        <f>calc_4b!L16</f>
        <v>1784</v>
      </c>
      <c r="H16" s="17">
        <f>calc_4a!L16</f>
        <v>1764</v>
      </c>
    </row>
    <row r="17" spans="3:8">
      <c r="C17">
        <f t="shared" si="1"/>
        <v>10</v>
      </c>
      <c r="D17">
        <f t="shared" si="0"/>
        <v>2012</v>
      </c>
      <c r="E17" s="17">
        <f>calc_3c!J17</f>
        <v>95967</v>
      </c>
      <c r="F17" s="17">
        <f>calc_4c!E17</f>
        <v>92394</v>
      </c>
      <c r="G17" s="17">
        <f>calc_4b!L17</f>
        <v>1767</v>
      </c>
      <c r="H17" s="17">
        <f>calc_4a!L17</f>
        <v>1806</v>
      </c>
    </row>
    <row r="18" spans="3:8">
      <c r="C18">
        <f t="shared" si="1"/>
        <v>11</v>
      </c>
      <c r="D18">
        <f t="shared" si="0"/>
        <v>2012</v>
      </c>
      <c r="E18" s="17">
        <f>calc_3c!J18</f>
        <v>96005</v>
      </c>
      <c r="F18" s="17">
        <f>calc_4c!E18</f>
        <v>92404</v>
      </c>
      <c r="G18" s="17">
        <f>calc_4b!L18</f>
        <v>1753</v>
      </c>
      <c r="H18" s="17">
        <f>calc_4a!L18</f>
        <v>1848</v>
      </c>
    </row>
    <row r="19" spans="3:8">
      <c r="C19">
        <f t="shared" si="1"/>
        <v>12</v>
      </c>
      <c r="D19">
        <f t="shared" si="0"/>
        <v>2012</v>
      </c>
      <c r="E19" s="17">
        <f>calc_3c!J19</f>
        <v>96068</v>
      </c>
      <c r="F19" s="17">
        <f>calc_4c!E19</f>
        <v>92446</v>
      </c>
      <c r="G19" s="17">
        <f>calc_4b!L19</f>
        <v>1739</v>
      </c>
      <c r="H19" s="17">
        <f>calc_4a!L19</f>
        <v>1883</v>
      </c>
    </row>
    <row r="20" spans="3:8">
      <c r="C20">
        <f t="shared" si="1"/>
        <v>1</v>
      </c>
      <c r="D20">
        <f t="shared" si="0"/>
        <v>2013</v>
      </c>
      <c r="E20" s="17">
        <f>calc_3c!J20</f>
        <v>96128</v>
      </c>
      <c r="F20" s="17">
        <f>calc_4c!E20</f>
        <v>92512</v>
      </c>
      <c r="G20" s="17">
        <f>calc_4b!L20</f>
        <v>1725</v>
      </c>
      <c r="H20" s="17">
        <f>calc_4a!L20</f>
        <v>1891</v>
      </c>
    </row>
    <row r="21" spans="3:8">
      <c r="C21">
        <f t="shared" si="1"/>
        <v>2</v>
      </c>
      <c r="D21">
        <f t="shared" si="0"/>
        <v>2013</v>
      </c>
      <c r="E21" s="17">
        <f>calc_3c!J21</f>
        <v>96300</v>
      </c>
      <c r="F21" s="17">
        <f>calc_4c!E21</f>
        <v>92689</v>
      </c>
      <c r="G21" s="17">
        <f>calc_4b!L21</f>
        <v>1711</v>
      </c>
      <c r="H21" s="17">
        <f>calc_4a!L21</f>
        <v>1900</v>
      </c>
    </row>
    <row r="22" spans="3:8">
      <c r="C22">
        <f t="shared" si="1"/>
        <v>3</v>
      </c>
      <c r="D22">
        <f t="shared" si="0"/>
        <v>2013</v>
      </c>
      <c r="E22" s="17">
        <f>calc_3c!J22</f>
        <v>96434</v>
      </c>
      <c r="F22" s="17">
        <f>calc_4c!E22</f>
        <v>92831</v>
      </c>
      <c r="G22" s="17">
        <f>calc_4b!L22</f>
        <v>1697</v>
      </c>
      <c r="H22" s="17">
        <f>calc_4a!L22</f>
        <v>1906</v>
      </c>
    </row>
    <row r="23" spans="3:8">
      <c r="C23">
        <f t="shared" si="1"/>
        <v>4</v>
      </c>
      <c r="D23">
        <f t="shared" si="0"/>
        <v>2013</v>
      </c>
      <c r="E23" s="17">
        <f>calc_3c!J23</f>
        <v>96535</v>
      </c>
      <c r="F23" s="17">
        <f>calc_4c!E23</f>
        <v>92934</v>
      </c>
      <c r="G23" s="17">
        <f>calc_4b!L23</f>
        <v>1683</v>
      </c>
      <c r="H23" s="17">
        <f>calc_4a!L23</f>
        <v>1918</v>
      </c>
    </row>
    <row r="24" spans="3:8">
      <c r="C24">
        <f t="shared" si="1"/>
        <v>5</v>
      </c>
      <c r="D24">
        <f t="shared" si="0"/>
        <v>2013</v>
      </c>
      <c r="E24" s="17">
        <f>calc_3c!J24</f>
        <v>96575</v>
      </c>
      <c r="F24" s="17">
        <f>calc_4c!E24</f>
        <v>92976</v>
      </c>
      <c r="G24" s="17">
        <f>calc_4b!L24</f>
        <v>1670</v>
      </c>
      <c r="H24" s="17">
        <f>calc_4a!L24</f>
        <v>1929</v>
      </c>
    </row>
    <row r="25" spans="3:8">
      <c r="C25">
        <f t="shared" si="1"/>
        <v>6</v>
      </c>
      <c r="D25">
        <f t="shared" si="0"/>
        <v>2013</v>
      </c>
      <c r="E25" s="17">
        <f>calc_3c!J25</f>
        <v>96798</v>
      </c>
      <c r="F25" s="17">
        <f>calc_4c!E25</f>
        <v>93200</v>
      </c>
      <c r="G25" s="17">
        <f>calc_4b!L25</f>
        <v>1657</v>
      </c>
      <c r="H25" s="17">
        <f>calc_4a!L25</f>
        <v>1941</v>
      </c>
    </row>
    <row r="26" spans="3:8">
      <c r="C26">
        <f t="shared" si="1"/>
        <v>7</v>
      </c>
      <c r="D26">
        <f t="shared" si="0"/>
        <v>2013</v>
      </c>
      <c r="E26" s="17">
        <f>calc_3c!J26</f>
        <v>96869</v>
      </c>
      <c r="F26" s="17">
        <f>calc_4c!E26</f>
        <v>93270</v>
      </c>
      <c r="G26" s="17">
        <f>calc_4b!L26</f>
        <v>1644</v>
      </c>
      <c r="H26" s="17">
        <f>calc_4a!L26</f>
        <v>1955</v>
      </c>
    </row>
    <row r="27" spans="3:8">
      <c r="C27">
        <f t="shared" si="1"/>
        <v>8</v>
      </c>
      <c r="D27">
        <f t="shared" si="0"/>
        <v>2013</v>
      </c>
      <c r="E27" s="17">
        <f>calc_3c!J27</f>
        <v>96954</v>
      </c>
      <c r="F27" s="17">
        <f>calc_4c!E27</f>
        <v>93350</v>
      </c>
      <c r="G27" s="17">
        <f>calc_4b!L27</f>
        <v>1631</v>
      </c>
      <c r="H27" s="17">
        <f>calc_4a!L27</f>
        <v>1973</v>
      </c>
    </row>
    <row r="28" spans="3:8">
      <c r="C28">
        <f t="shared" si="1"/>
        <v>9</v>
      </c>
      <c r="D28">
        <f t="shared" si="0"/>
        <v>2013</v>
      </c>
      <c r="E28" s="17">
        <f>calc_3c!J28</f>
        <v>96784</v>
      </c>
      <c r="F28" s="17">
        <f>calc_4c!E28</f>
        <v>93178</v>
      </c>
      <c r="G28" s="17">
        <f>calc_4b!L28</f>
        <v>1618</v>
      </c>
      <c r="H28" s="17">
        <f>calc_4a!L28</f>
        <v>1988</v>
      </c>
    </row>
    <row r="29" spans="3:8">
      <c r="C29">
        <f t="shared" si="1"/>
        <v>10</v>
      </c>
      <c r="D29">
        <f t="shared" si="0"/>
        <v>2013</v>
      </c>
      <c r="E29" s="17">
        <f>calc_3c!J29</f>
        <v>96658</v>
      </c>
      <c r="F29" s="17">
        <f>calc_4c!E29</f>
        <v>93050</v>
      </c>
      <c r="G29" s="17">
        <f>calc_4b!L29</f>
        <v>1605</v>
      </c>
      <c r="H29" s="17">
        <f>calc_4a!L29</f>
        <v>2003</v>
      </c>
    </row>
    <row r="30" spans="3:8">
      <c r="C30">
        <f t="shared" si="1"/>
        <v>11</v>
      </c>
      <c r="D30">
        <f t="shared" si="0"/>
        <v>2013</v>
      </c>
      <c r="E30" s="17">
        <f>calc_3c!J30</f>
        <v>96580</v>
      </c>
      <c r="F30" s="17">
        <f>calc_4c!E30</f>
        <v>92974</v>
      </c>
      <c r="G30" s="17">
        <f>calc_4b!L30</f>
        <v>1592</v>
      </c>
      <c r="H30" s="17">
        <f>calc_4a!L30</f>
        <v>2014</v>
      </c>
    </row>
    <row r="31" spans="3:8">
      <c r="C31">
        <f t="shared" si="1"/>
        <v>12</v>
      </c>
      <c r="D31">
        <f t="shared" si="0"/>
        <v>2013</v>
      </c>
      <c r="E31" s="17">
        <f>calc_3c!J31</f>
        <v>96663</v>
      </c>
      <c r="F31" s="17">
        <f>calc_4c!E31</f>
        <v>93061</v>
      </c>
      <c r="G31" s="17">
        <f>calc_4b!L31</f>
        <v>1579</v>
      </c>
      <c r="H31" s="17">
        <f>calc_4a!L31</f>
        <v>2023</v>
      </c>
    </row>
    <row r="32" spans="3:8">
      <c r="C32">
        <f t="shared" si="1"/>
        <v>1</v>
      </c>
      <c r="D32">
        <f t="shared" si="0"/>
        <v>2014</v>
      </c>
      <c r="E32" s="17">
        <f ca="1">calc_3c!J32</f>
        <v>96780</v>
      </c>
      <c r="F32" s="17">
        <f ca="1">calc_4c!E32</f>
        <v>93180</v>
      </c>
      <c r="G32" s="17">
        <f>calc_4b!L32</f>
        <v>1566</v>
      </c>
      <c r="H32" s="17">
        <f>calc_4a!L32</f>
        <v>2034</v>
      </c>
    </row>
    <row r="33" spans="3:8">
      <c r="C33">
        <f t="shared" si="1"/>
        <v>2</v>
      </c>
      <c r="D33">
        <f t="shared" si="0"/>
        <v>2014</v>
      </c>
      <c r="E33" s="17">
        <f ca="1">calc_3c!J33</f>
        <v>96885</v>
      </c>
      <c r="F33" s="17">
        <f ca="1">calc_4c!E33</f>
        <v>93285</v>
      </c>
      <c r="G33" s="17">
        <f>calc_4b!L33</f>
        <v>1553</v>
      </c>
      <c r="H33" s="17">
        <f>calc_4a!L33</f>
        <v>2047</v>
      </c>
    </row>
    <row r="34" spans="3:8">
      <c r="C34">
        <f t="shared" si="1"/>
        <v>3</v>
      </c>
      <c r="D34">
        <f t="shared" si="0"/>
        <v>2014</v>
      </c>
      <c r="E34" s="17">
        <f ca="1">calc_3c!J34</f>
        <v>96977</v>
      </c>
      <c r="F34" s="17">
        <f ca="1">calc_4c!E34</f>
        <v>93380</v>
      </c>
      <c r="G34" s="17">
        <f>calc_4b!L34</f>
        <v>1541</v>
      </c>
      <c r="H34" s="17">
        <f>calc_4a!L34</f>
        <v>2056</v>
      </c>
    </row>
    <row r="35" spans="3:8">
      <c r="C35">
        <f t="shared" si="1"/>
        <v>4</v>
      </c>
      <c r="D35">
        <f t="shared" si="0"/>
        <v>2014</v>
      </c>
      <c r="E35" s="17">
        <f ca="1">calc_3c!J35</f>
        <v>97068</v>
      </c>
      <c r="F35" s="17">
        <f ca="1">calc_4c!E35</f>
        <v>93465</v>
      </c>
      <c r="G35" s="17">
        <f>calc_4b!L35</f>
        <v>1529</v>
      </c>
      <c r="H35" s="17">
        <f>calc_4a!L35</f>
        <v>2074</v>
      </c>
    </row>
    <row r="36" spans="3:8">
      <c r="C36">
        <f t="shared" si="1"/>
        <v>5</v>
      </c>
      <c r="D36">
        <f t="shared" si="0"/>
        <v>2014</v>
      </c>
      <c r="E36" s="17">
        <f ca="1">calc_3c!J36</f>
        <v>97160</v>
      </c>
      <c r="F36" s="17">
        <f ca="1">calc_4c!E36</f>
        <v>93554</v>
      </c>
      <c r="G36" s="17">
        <f>calc_4b!L36</f>
        <v>1517</v>
      </c>
      <c r="H36" s="17">
        <f>calc_4a!L36</f>
        <v>2089</v>
      </c>
    </row>
    <row r="37" spans="3:8">
      <c r="C37">
        <f t="shared" si="1"/>
        <v>6</v>
      </c>
      <c r="D37">
        <f t="shared" si="0"/>
        <v>2014</v>
      </c>
      <c r="E37" s="17">
        <f ca="1">calc_3c!J37</f>
        <v>97278</v>
      </c>
      <c r="F37" s="17">
        <f ca="1">calc_4c!E37</f>
        <v>93666</v>
      </c>
      <c r="G37" s="17">
        <f>calc_4b!L37</f>
        <v>1505</v>
      </c>
      <c r="H37" s="17">
        <f>calc_4a!L37</f>
        <v>2107</v>
      </c>
    </row>
    <row r="38" spans="3:8">
      <c r="C38">
        <f t="shared" si="1"/>
        <v>7</v>
      </c>
      <c r="D38">
        <f t="shared" si="0"/>
        <v>2014</v>
      </c>
      <c r="E38" s="17">
        <f ca="1">calc_3c!J38</f>
        <v>97364</v>
      </c>
      <c r="F38" s="17">
        <f ca="1">calc_4c!E38</f>
        <v>93743</v>
      </c>
      <c r="G38" s="17">
        <f>calc_4b!L38</f>
        <v>1493</v>
      </c>
      <c r="H38" s="17">
        <f>calc_4a!L38</f>
        <v>2128</v>
      </c>
    </row>
    <row r="39" spans="3:8">
      <c r="C39">
        <f t="shared" si="1"/>
        <v>8</v>
      </c>
      <c r="D39">
        <f t="shared" si="0"/>
        <v>2014</v>
      </c>
      <c r="E39" s="17">
        <f ca="1">calc_3c!J39</f>
        <v>97431</v>
      </c>
      <c r="F39" s="17">
        <f ca="1">calc_4c!E39</f>
        <v>93797</v>
      </c>
      <c r="G39" s="17">
        <f>calc_4b!L39</f>
        <v>1481</v>
      </c>
      <c r="H39" s="17">
        <f>calc_4a!L39</f>
        <v>2153</v>
      </c>
    </row>
    <row r="40" spans="3:8">
      <c r="C40">
        <f t="shared" si="1"/>
        <v>9</v>
      </c>
      <c r="D40">
        <f t="shared" si="0"/>
        <v>2014</v>
      </c>
      <c r="E40" s="17">
        <f ca="1">calc_3c!J40</f>
        <v>97432</v>
      </c>
      <c r="F40" s="17">
        <f ca="1">calc_4c!E40</f>
        <v>93789</v>
      </c>
      <c r="G40" s="17">
        <f>calc_4b!L40</f>
        <v>1469</v>
      </c>
      <c r="H40" s="17">
        <f>calc_4a!L40</f>
        <v>2174</v>
      </c>
    </row>
    <row r="41" spans="3:8">
      <c r="C41">
        <f t="shared" si="1"/>
        <v>10</v>
      </c>
      <c r="D41">
        <f t="shared" si="0"/>
        <v>2014</v>
      </c>
      <c r="E41" s="17">
        <f ca="1">calc_3c!J41</f>
        <v>97442</v>
      </c>
      <c r="F41" s="17">
        <f ca="1">calc_4c!E41</f>
        <v>93790</v>
      </c>
      <c r="G41" s="17">
        <f>calc_4b!L41</f>
        <v>1457</v>
      </c>
      <c r="H41" s="17">
        <f>calc_4a!L41</f>
        <v>2195</v>
      </c>
    </row>
    <row r="42" spans="3:8">
      <c r="C42">
        <f t="shared" si="1"/>
        <v>11</v>
      </c>
      <c r="D42">
        <f t="shared" si="0"/>
        <v>2014</v>
      </c>
      <c r="E42" s="17">
        <f ca="1">calc_3c!J42</f>
        <v>97473</v>
      </c>
      <c r="F42" s="17">
        <f ca="1">calc_4c!E42</f>
        <v>93817</v>
      </c>
      <c r="G42" s="17">
        <f>calc_4b!L42</f>
        <v>1445</v>
      </c>
      <c r="H42" s="17">
        <f>calc_4a!L42</f>
        <v>2211</v>
      </c>
    </row>
    <row r="43" spans="3:8">
      <c r="C43">
        <f t="shared" si="1"/>
        <v>12</v>
      </c>
      <c r="D43">
        <f t="shared" si="0"/>
        <v>2014</v>
      </c>
      <c r="E43" s="17">
        <f ca="1">calc_3c!J43</f>
        <v>97513</v>
      </c>
      <c r="F43" s="17">
        <f ca="1">calc_4c!E43</f>
        <v>93856</v>
      </c>
      <c r="G43" s="17">
        <f>calc_4b!L43</f>
        <v>1433</v>
      </c>
      <c r="H43" s="17">
        <f>calc_4a!L43</f>
        <v>2224</v>
      </c>
    </row>
    <row r="44" spans="3:8">
      <c r="C44">
        <f t="shared" si="1"/>
        <v>1</v>
      </c>
      <c r="D44">
        <f t="shared" si="0"/>
        <v>2015</v>
      </c>
      <c r="E44" s="17">
        <f ca="1">calc_3c!J44</f>
        <v>97781</v>
      </c>
      <c r="F44" s="17">
        <f ca="1">calc_4c!E44</f>
        <v>94121</v>
      </c>
      <c r="G44" s="17">
        <f>calc_4b!L44</f>
        <v>1422</v>
      </c>
      <c r="H44" s="17">
        <f>calc_4a!L44</f>
        <v>2238</v>
      </c>
    </row>
    <row r="45" spans="3:8">
      <c r="C45">
        <f t="shared" si="1"/>
        <v>2</v>
      </c>
      <c r="D45">
        <f t="shared" si="0"/>
        <v>2015</v>
      </c>
      <c r="E45" s="17">
        <f ca="1">calc_3c!J45</f>
        <v>98023</v>
      </c>
      <c r="F45" s="17">
        <f ca="1">calc_4c!E45</f>
        <v>94358</v>
      </c>
      <c r="G45" s="17">
        <f>calc_4b!L45</f>
        <v>1411</v>
      </c>
      <c r="H45" s="17">
        <f>calc_4a!L45</f>
        <v>2254</v>
      </c>
    </row>
    <row r="46" spans="3:8">
      <c r="C46">
        <f t="shared" si="1"/>
        <v>3</v>
      </c>
      <c r="D46">
        <f t="shared" si="0"/>
        <v>2015</v>
      </c>
      <c r="E46" s="17">
        <f ca="1">calc_3c!J46</f>
        <v>98234</v>
      </c>
      <c r="F46" s="17">
        <f ca="1">calc_4c!E46</f>
        <v>94569</v>
      </c>
      <c r="G46" s="17">
        <f>calc_4b!L46</f>
        <v>1400</v>
      </c>
      <c r="H46" s="17">
        <f>calc_4a!L46</f>
        <v>2265</v>
      </c>
    </row>
    <row r="47" spans="3:8">
      <c r="C47">
        <f t="shared" si="1"/>
        <v>4</v>
      </c>
      <c r="D47">
        <f t="shared" si="0"/>
        <v>2015</v>
      </c>
      <c r="E47" s="17">
        <f ca="1">calc_3c!J47</f>
        <v>98442</v>
      </c>
      <c r="F47" s="17">
        <f ca="1">calc_4c!E47</f>
        <v>94766</v>
      </c>
      <c r="G47" s="17">
        <f>calc_4b!L47</f>
        <v>1389</v>
      </c>
      <c r="H47" s="17">
        <f>calc_4a!L47</f>
        <v>2287</v>
      </c>
    </row>
    <row r="48" spans="3:8">
      <c r="C48">
        <f t="shared" si="1"/>
        <v>5</v>
      </c>
      <c r="D48">
        <f t="shared" si="0"/>
        <v>2015</v>
      </c>
      <c r="E48" s="17">
        <f ca="1">calc_3c!J48</f>
        <v>98653</v>
      </c>
      <c r="F48" s="17">
        <f ca="1">calc_4c!E48</f>
        <v>94969</v>
      </c>
      <c r="G48" s="17">
        <f>calc_4b!L48</f>
        <v>1378</v>
      </c>
      <c r="H48" s="17">
        <f>calc_4a!L48</f>
        <v>2306</v>
      </c>
    </row>
    <row r="49" spans="3:8">
      <c r="C49">
        <f t="shared" si="1"/>
        <v>6</v>
      </c>
      <c r="D49">
        <f t="shared" si="0"/>
        <v>2015</v>
      </c>
      <c r="E49" s="17">
        <f ca="1">calc_3c!J49</f>
        <v>98923</v>
      </c>
      <c r="F49" s="17">
        <f ca="1">calc_4c!E49</f>
        <v>95228</v>
      </c>
      <c r="G49" s="17">
        <f>calc_4b!L49</f>
        <v>1367</v>
      </c>
      <c r="H49" s="17">
        <f>calc_4a!L49</f>
        <v>2328</v>
      </c>
    </row>
    <row r="50" spans="3:8">
      <c r="C50">
        <f t="shared" si="1"/>
        <v>7</v>
      </c>
      <c r="D50">
        <f t="shared" si="0"/>
        <v>2015</v>
      </c>
      <c r="E50" s="17">
        <f ca="1">calc_3c!J50</f>
        <v>99121</v>
      </c>
      <c r="F50" s="17">
        <f ca="1">calc_4c!E50</f>
        <v>95411</v>
      </c>
      <c r="G50" s="17">
        <f>calc_4b!L50</f>
        <v>1356</v>
      </c>
      <c r="H50" s="17">
        <f>calc_4a!L50</f>
        <v>2354</v>
      </c>
    </row>
    <row r="51" spans="3:8">
      <c r="C51">
        <f t="shared" si="1"/>
        <v>8</v>
      </c>
      <c r="D51">
        <f t="shared" si="0"/>
        <v>2015</v>
      </c>
      <c r="E51" s="17">
        <f ca="1">calc_3c!J51</f>
        <v>99274</v>
      </c>
      <c r="F51" s="17">
        <f ca="1">calc_4c!E51</f>
        <v>95544</v>
      </c>
      <c r="G51" s="17">
        <f>calc_4b!L51</f>
        <v>1345</v>
      </c>
      <c r="H51" s="17">
        <f>calc_4a!L51</f>
        <v>2385</v>
      </c>
    </row>
    <row r="52" spans="3:8">
      <c r="C52">
        <f t="shared" si="1"/>
        <v>9</v>
      </c>
      <c r="D52">
        <f t="shared" si="0"/>
        <v>2015</v>
      </c>
      <c r="E52" s="17">
        <f ca="1">calc_3c!J52</f>
        <v>99277</v>
      </c>
      <c r="F52" s="17">
        <f ca="1">calc_4c!E52</f>
        <v>95532</v>
      </c>
      <c r="G52" s="17">
        <f>calc_4b!L52</f>
        <v>1334</v>
      </c>
      <c r="H52" s="17">
        <f>calc_4a!L52</f>
        <v>2411</v>
      </c>
    </row>
    <row r="53" spans="3:8">
      <c r="C53">
        <f t="shared" si="1"/>
        <v>10</v>
      </c>
      <c r="D53">
        <f t="shared" si="0"/>
        <v>2015</v>
      </c>
      <c r="E53" s="17">
        <f ca="1">calc_3c!J53</f>
        <v>99300</v>
      </c>
      <c r="F53" s="17">
        <f ca="1">calc_4c!E53</f>
        <v>95540</v>
      </c>
      <c r="G53" s="17">
        <f>calc_4b!L53</f>
        <v>1323</v>
      </c>
      <c r="H53" s="17">
        <f>calc_4a!L53</f>
        <v>2437</v>
      </c>
    </row>
    <row r="54" spans="3:8">
      <c r="C54">
        <f t="shared" si="1"/>
        <v>11</v>
      </c>
      <c r="D54">
        <f t="shared" si="0"/>
        <v>2015</v>
      </c>
      <c r="E54" s="17">
        <f ca="1">calc_3c!J54</f>
        <v>99371</v>
      </c>
      <c r="F54" s="17">
        <f ca="1">calc_4c!E54</f>
        <v>95602</v>
      </c>
      <c r="G54" s="17">
        <f>calc_4b!L54</f>
        <v>1312</v>
      </c>
      <c r="H54" s="17">
        <f>calc_4a!L54</f>
        <v>2457</v>
      </c>
    </row>
    <row r="55" spans="3:8">
      <c r="C55">
        <f t="shared" si="1"/>
        <v>12</v>
      </c>
      <c r="D55">
        <f t="shared" si="0"/>
        <v>2015</v>
      </c>
      <c r="E55" s="17">
        <f ca="1">calc_3c!J55</f>
        <v>99462</v>
      </c>
      <c r="F55" s="17">
        <f ca="1">calc_4c!E55</f>
        <v>95687</v>
      </c>
      <c r="G55" s="17">
        <f>calc_4b!L55</f>
        <v>1302</v>
      </c>
      <c r="H55" s="17">
        <f>calc_4a!L55</f>
        <v>2473</v>
      </c>
    </row>
    <row r="56" spans="3:8">
      <c r="C56">
        <f t="shared" si="1"/>
        <v>1</v>
      </c>
      <c r="D56">
        <f t="shared" si="0"/>
        <v>2016</v>
      </c>
      <c r="E56" s="17">
        <f ca="1">calc_3c!J56</f>
        <v>99740</v>
      </c>
      <c r="F56" s="17">
        <f ca="1">calc_4c!E56</f>
        <v>95961</v>
      </c>
      <c r="G56" s="17">
        <f>calc_4b!L56</f>
        <v>1292</v>
      </c>
      <c r="H56" s="17">
        <f>calc_4a!L56</f>
        <v>2487</v>
      </c>
    </row>
    <row r="57" spans="3:8">
      <c r="C57">
        <f t="shared" si="1"/>
        <v>2</v>
      </c>
      <c r="D57">
        <f t="shared" si="0"/>
        <v>2016</v>
      </c>
      <c r="E57" s="17">
        <f ca="1">calc_3c!J57</f>
        <v>99990</v>
      </c>
      <c r="F57" s="17">
        <f ca="1">calc_4c!E57</f>
        <v>96205</v>
      </c>
      <c r="G57" s="17">
        <f>calc_4b!L57</f>
        <v>1282</v>
      </c>
      <c r="H57" s="17">
        <f>calc_4a!L57</f>
        <v>2503</v>
      </c>
    </row>
    <row r="58" spans="3:8">
      <c r="C58">
        <f t="shared" si="1"/>
        <v>3</v>
      </c>
      <c r="D58">
        <f t="shared" si="0"/>
        <v>2016</v>
      </c>
      <c r="E58" s="17">
        <f ca="1">calc_3c!J58</f>
        <v>100208</v>
      </c>
      <c r="F58" s="17">
        <f ca="1">calc_4c!E58</f>
        <v>96422</v>
      </c>
      <c r="G58" s="17">
        <f>calc_4b!L58</f>
        <v>1272</v>
      </c>
      <c r="H58" s="17">
        <f>calc_4a!L58</f>
        <v>2514</v>
      </c>
    </row>
    <row r="59" spans="3:8">
      <c r="C59">
        <f t="shared" si="1"/>
        <v>4</v>
      </c>
      <c r="D59">
        <f t="shared" si="0"/>
        <v>2016</v>
      </c>
      <c r="E59" s="17">
        <f ca="1">calc_3c!J59</f>
        <v>100424</v>
      </c>
      <c r="F59" s="17">
        <f ca="1">calc_4c!E59</f>
        <v>96626</v>
      </c>
      <c r="G59" s="17">
        <f>calc_4b!L59</f>
        <v>1262</v>
      </c>
      <c r="H59" s="17">
        <f>calc_4a!L59</f>
        <v>2536</v>
      </c>
    </row>
    <row r="60" spans="3:8">
      <c r="C60">
        <f t="shared" si="1"/>
        <v>5</v>
      </c>
      <c r="D60">
        <f t="shared" si="0"/>
        <v>2016</v>
      </c>
      <c r="E60" s="17">
        <f ca="1">calc_3c!J60</f>
        <v>100642</v>
      </c>
      <c r="F60" s="17">
        <f ca="1">calc_4c!E60</f>
        <v>96835</v>
      </c>
      <c r="G60" s="17">
        <f>calc_4b!L60</f>
        <v>1252</v>
      </c>
      <c r="H60" s="17">
        <f>calc_4a!L60</f>
        <v>2555</v>
      </c>
    </row>
    <row r="61" spans="3:8">
      <c r="C61">
        <f t="shared" si="1"/>
        <v>6</v>
      </c>
      <c r="D61">
        <f t="shared" si="0"/>
        <v>2016</v>
      </c>
      <c r="E61" s="17">
        <f ca="1">calc_3c!J61</f>
        <v>100921</v>
      </c>
      <c r="F61" s="17">
        <f ca="1">calc_4c!E61</f>
        <v>97102</v>
      </c>
      <c r="G61" s="17">
        <f>calc_4b!L61</f>
        <v>1242</v>
      </c>
      <c r="H61" s="17">
        <f>calc_4a!L61</f>
        <v>2577</v>
      </c>
    </row>
    <row r="62" spans="3:8">
      <c r="C62">
        <f t="shared" si="1"/>
        <v>7</v>
      </c>
      <c r="D62">
        <f t="shared" si="0"/>
        <v>2016</v>
      </c>
      <c r="E62" s="17">
        <f ca="1">calc_3c!J62</f>
        <v>101126</v>
      </c>
      <c r="F62" s="17">
        <f ca="1">calc_4c!E62</f>
        <v>97291</v>
      </c>
      <c r="G62" s="17">
        <f>calc_4b!L62</f>
        <v>1232</v>
      </c>
      <c r="H62" s="17">
        <f>calc_4a!L62</f>
        <v>2603</v>
      </c>
    </row>
    <row r="63" spans="3:8">
      <c r="C63">
        <f t="shared" si="1"/>
        <v>8</v>
      </c>
      <c r="D63">
        <f t="shared" si="0"/>
        <v>2016</v>
      </c>
      <c r="E63" s="17">
        <f ca="1">calc_3c!J63</f>
        <v>101284</v>
      </c>
      <c r="F63" s="17">
        <f ca="1">calc_4c!E63</f>
        <v>97428</v>
      </c>
      <c r="G63" s="17">
        <f>calc_4b!L63</f>
        <v>1222</v>
      </c>
      <c r="H63" s="17">
        <f>calc_4a!L63</f>
        <v>2634</v>
      </c>
    </row>
    <row r="64" spans="3:8">
      <c r="C64">
        <f t="shared" si="1"/>
        <v>9</v>
      </c>
      <c r="D64">
        <f t="shared" si="0"/>
        <v>2016</v>
      </c>
      <c r="E64" s="17">
        <f ca="1">calc_3c!J64</f>
        <v>101287</v>
      </c>
      <c r="F64" s="17">
        <f ca="1">calc_4c!E64</f>
        <v>97415</v>
      </c>
      <c r="G64" s="17">
        <f>calc_4b!L64</f>
        <v>1212</v>
      </c>
      <c r="H64" s="17">
        <f>calc_4a!L64</f>
        <v>2660</v>
      </c>
    </row>
    <row r="65" spans="3:8">
      <c r="C65">
        <f t="shared" si="1"/>
        <v>10</v>
      </c>
      <c r="D65">
        <f t="shared" si="0"/>
        <v>2016</v>
      </c>
      <c r="E65" s="17">
        <f ca="1">calc_3c!J65</f>
        <v>101311</v>
      </c>
      <c r="F65" s="17">
        <f ca="1">calc_4c!E65</f>
        <v>97423</v>
      </c>
      <c r="G65" s="17">
        <f>calc_4b!L65</f>
        <v>1202</v>
      </c>
      <c r="H65" s="17">
        <f>calc_4a!L65</f>
        <v>2686</v>
      </c>
    </row>
    <row r="66" spans="3:8">
      <c r="C66">
        <f t="shared" si="1"/>
        <v>11</v>
      </c>
      <c r="D66">
        <f t="shared" si="0"/>
        <v>2016</v>
      </c>
      <c r="E66" s="17">
        <f ca="1">calc_3c!J66</f>
        <v>101385</v>
      </c>
      <c r="F66" s="17">
        <f ca="1">calc_4c!E66</f>
        <v>97487</v>
      </c>
      <c r="G66" s="17">
        <f>calc_4b!L66</f>
        <v>1192</v>
      </c>
      <c r="H66" s="17">
        <f>calc_4a!L66</f>
        <v>2706</v>
      </c>
    </row>
    <row r="67" spans="3:8">
      <c r="C67">
        <f t="shared" si="1"/>
        <v>12</v>
      </c>
      <c r="D67">
        <f t="shared" si="0"/>
        <v>2016</v>
      </c>
      <c r="E67" s="17">
        <f ca="1">calc_3c!J67</f>
        <v>101480</v>
      </c>
      <c r="F67" s="17">
        <f ca="1">calc_4c!E67</f>
        <v>97576</v>
      </c>
      <c r="G67" s="17">
        <f>calc_4b!L67</f>
        <v>1182</v>
      </c>
      <c r="H67" s="17">
        <f>calc_4a!L67</f>
        <v>2722</v>
      </c>
    </row>
    <row r="68" spans="3:8">
      <c r="C68">
        <f t="shared" si="1"/>
        <v>1</v>
      </c>
      <c r="D68">
        <f t="shared" si="0"/>
        <v>2017</v>
      </c>
      <c r="E68" s="17">
        <f ca="1">calc_3c!J68</f>
        <v>101745</v>
      </c>
      <c r="F68" s="17">
        <f ca="1">calc_4c!E68</f>
        <v>97836</v>
      </c>
      <c r="G68" s="17">
        <f>calc_4b!L68</f>
        <v>1173</v>
      </c>
      <c r="H68" s="17">
        <f>calc_4a!L68</f>
        <v>2736</v>
      </c>
    </row>
    <row r="69" spans="3:8">
      <c r="C69">
        <f t="shared" si="1"/>
        <v>2</v>
      </c>
      <c r="D69">
        <f t="shared" si="0"/>
        <v>2017</v>
      </c>
      <c r="E69" s="17">
        <f ca="1">calc_3c!J69</f>
        <v>101983</v>
      </c>
      <c r="F69" s="17">
        <f ca="1">calc_4c!E69</f>
        <v>98067</v>
      </c>
      <c r="G69" s="17">
        <f>calc_4b!L69</f>
        <v>1164</v>
      </c>
      <c r="H69" s="17">
        <f>calc_4a!L69</f>
        <v>2752</v>
      </c>
    </row>
    <row r="70" spans="3:8">
      <c r="C70">
        <f t="shared" si="1"/>
        <v>3</v>
      </c>
      <c r="D70">
        <f t="shared" si="0"/>
        <v>2017</v>
      </c>
      <c r="E70" s="17">
        <f ca="1">calc_3c!J70</f>
        <v>102191</v>
      </c>
      <c r="F70" s="17">
        <f ca="1">calc_4c!E70</f>
        <v>98273</v>
      </c>
      <c r="G70" s="17">
        <f>calc_4b!L70</f>
        <v>1155</v>
      </c>
      <c r="H70" s="17">
        <f>calc_4a!L70</f>
        <v>2763</v>
      </c>
    </row>
    <row r="71" spans="3:8">
      <c r="C71">
        <f t="shared" si="1"/>
        <v>4</v>
      </c>
      <c r="D71">
        <f t="shared" si="0"/>
        <v>2017</v>
      </c>
      <c r="E71" s="17">
        <f ca="1">calc_3c!J71</f>
        <v>102396</v>
      </c>
      <c r="F71" s="17">
        <f ca="1">calc_4c!E71</f>
        <v>98465</v>
      </c>
      <c r="G71" s="17">
        <f>calc_4b!L71</f>
        <v>1146</v>
      </c>
      <c r="H71" s="17">
        <f>calc_4a!L71</f>
        <v>2785</v>
      </c>
    </row>
    <row r="72" spans="3:8">
      <c r="C72">
        <f t="shared" si="1"/>
        <v>5</v>
      </c>
      <c r="D72">
        <f t="shared" si="0"/>
        <v>2017</v>
      </c>
      <c r="E72" s="17">
        <f ca="1">calc_3c!J72</f>
        <v>102604</v>
      </c>
      <c r="F72" s="17">
        <f ca="1">calc_4c!E72</f>
        <v>98663</v>
      </c>
      <c r="G72" s="17">
        <f>calc_4b!L72</f>
        <v>1137</v>
      </c>
      <c r="H72" s="17">
        <f>calc_4a!L72</f>
        <v>2804</v>
      </c>
    </row>
    <row r="73" spans="3:8">
      <c r="C73">
        <f t="shared" si="1"/>
        <v>6</v>
      </c>
      <c r="D73">
        <f t="shared" ref="D73:D136" si="2">IF(C73=1,D72+1,D72)</f>
        <v>2017</v>
      </c>
      <c r="E73" s="17">
        <f ca="1">calc_3c!J73</f>
        <v>102870</v>
      </c>
      <c r="F73" s="17">
        <f ca="1">calc_4c!E73</f>
        <v>98916</v>
      </c>
      <c r="G73" s="17">
        <f>calc_4b!L73</f>
        <v>1128</v>
      </c>
      <c r="H73" s="17">
        <f>calc_4a!L73</f>
        <v>2826</v>
      </c>
    </row>
    <row r="74" spans="3:8">
      <c r="C74">
        <f t="shared" ref="C74:C137" si="3">IF(C73=12,1,C73+1)</f>
        <v>7</v>
      </c>
      <c r="D74">
        <f t="shared" si="2"/>
        <v>2017</v>
      </c>
      <c r="E74" s="17">
        <f ca="1">calc_3c!J74</f>
        <v>103065</v>
      </c>
      <c r="F74" s="17">
        <f ca="1">calc_4c!E74</f>
        <v>99094</v>
      </c>
      <c r="G74" s="17">
        <f>calc_4b!L74</f>
        <v>1119</v>
      </c>
      <c r="H74" s="17">
        <f>calc_4a!L74</f>
        <v>2852</v>
      </c>
    </row>
    <row r="75" spans="3:8">
      <c r="C75">
        <f t="shared" si="3"/>
        <v>8</v>
      </c>
      <c r="D75">
        <f t="shared" si="2"/>
        <v>2017</v>
      </c>
      <c r="E75" s="17">
        <f ca="1">calc_3c!J75</f>
        <v>103216</v>
      </c>
      <c r="F75" s="17">
        <f ca="1">calc_4c!E75</f>
        <v>99223</v>
      </c>
      <c r="G75" s="17">
        <f>calc_4b!L75</f>
        <v>1110</v>
      </c>
      <c r="H75" s="17">
        <f>calc_4a!L75</f>
        <v>2883</v>
      </c>
    </row>
    <row r="76" spans="3:8">
      <c r="C76">
        <f t="shared" si="3"/>
        <v>9</v>
      </c>
      <c r="D76">
        <f t="shared" si="2"/>
        <v>2017</v>
      </c>
      <c r="E76" s="17">
        <f ca="1">calc_3c!J76</f>
        <v>103219</v>
      </c>
      <c r="F76" s="17">
        <f ca="1">calc_4c!E76</f>
        <v>99209</v>
      </c>
      <c r="G76" s="17">
        <f>calc_4b!L76</f>
        <v>1101</v>
      </c>
      <c r="H76" s="17">
        <f>calc_4a!L76</f>
        <v>2909</v>
      </c>
    </row>
    <row r="77" spans="3:8">
      <c r="C77">
        <f t="shared" si="3"/>
        <v>10</v>
      </c>
      <c r="D77">
        <f t="shared" si="2"/>
        <v>2017</v>
      </c>
      <c r="E77" s="17">
        <f ca="1">calc_3c!J77</f>
        <v>103242</v>
      </c>
      <c r="F77" s="17">
        <f ca="1">calc_4c!E77</f>
        <v>99215</v>
      </c>
      <c r="G77" s="17">
        <f>calc_4b!L77</f>
        <v>1092</v>
      </c>
      <c r="H77" s="17">
        <f>calc_4a!L77</f>
        <v>2935</v>
      </c>
    </row>
    <row r="78" spans="3:8">
      <c r="C78">
        <f t="shared" si="3"/>
        <v>11</v>
      </c>
      <c r="D78">
        <f t="shared" si="2"/>
        <v>2017</v>
      </c>
      <c r="E78" s="17">
        <f ca="1">calc_3c!J78</f>
        <v>103312</v>
      </c>
      <c r="F78" s="17">
        <f ca="1">calc_4c!E78</f>
        <v>99274</v>
      </c>
      <c r="G78" s="17">
        <f>calc_4b!L78</f>
        <v>1083</v>
      </c>
      <c r="H78" s="17">
        <f>calc_4a!L78</f>
        <v>2955</v>
      </c>
    </row>
    <row r="79" spans="3:8">
      <c r="C79">
        <f t="shared" si="3"/>
        <v>12</v>
      </c>
      <c r="D79">
        <f t="shared" si="2"/>
        <v>2017</v>
      </c>
      <c r="E79" s="17">
        <f ca="1">calc_3c!J79</f>
        <v>103401</v>
      </c>
      <c r="F79" s="17">
        <f ca="1">calc_4c!E79</f>
        <v>99356</v>
      </c>
      <c r="G79" s="17">
        <f>calc_4b!L79</f>
        <v>1074</v>
      </c>
      <c r="H79" s="17">
        <f>calc_4a!L79</f>
        <v>2971</v>
      </c>
    </row>
    <row r="80" spans="3:8">
      <c r="C80">
        <f t="shared" si="3"/>
        <v>1</v>
      </c>
      <c r="D80">
        <f t="shared" si="2"/>
        <v>2018</v>
      </c>
      <c r="E80" s="17">
        <f ca="1">calc_3c!J80</f>
        <v>103652</v>
      </c>
      <c r="F80" s="17">
        <f ca="1">calc_4c!E80</f>
        <v>99602</v>
      </c>
      <c r="G80" s="17">
        <f>calc_4b!L80</f>
        <v>1065</v>
      </c>
      <c r="H80" s="17">
        <f>calc_4a!L80</f>
        <v>2985</v>
      </c>
    </row>
    <row r="81" spans="3:8">
      <c r="C81">
        <f t="shared" si="3"/>
        <v>2</v>
      </c>
      <c r="D81">
        <f t="shared" si="2"/>
        <v>2018</v>
      </c>
      <c r="E81" s="17">
        <f ca="1">calc_3c!J81</f>
        <v>103878</v>
      </c>
      <c r="F81" s="17">
        <f ca="1">calc_4c!E81</f>
        <v>99821</v>
      </c>
      <c r="G81" s="17">
        <f>calc_4b!L81</f>
        <v>1056</v>
      </c>
      <c r="H81" s="17">
        <f>calc_4a!L81</f>
        <v>3001</v>
      </c>
    </row>
    <row r="82" spans="3:8">
      <c r="C82">
        <f t="shared" si="3"/>
        <v>3</v>
      </c>
      <c r="D82">
        <f t="shared" si="2"/>
        <v>2018</v>
      </c>
      <c r="E82" s="17">
        <f ca="1">calc_3c!J82</f>
        <v>104075</v>
      </c>
      <c r="F82" s="17">
        <f ca="1">calc_4c!E82</f>
        <v>100015</v>
      </c>
      <c r="G82" s="17">
        <f>calc_4b!L82</f>
        <v>1048</v>
      </c>
      <c r="H82" s="17">
        <f>calc_4a!L82</f>
        <v>3012</v>
      </c>
    </row>
    <row r="83" spans="3:8">
      <c r="C83">
        <f t="shared" si="3"/>
        <v>4</v>
      </c>
      <c r="D83">
        <f t="shared" si="2"/>
        <v>2018</v>
      </c>
      <c r="E83" s="17">
        <f ca="1">calc_3c!J83</f>
        <v>104270</v>
      </c>
      <c r="F83" s="17">
        <f ca="1">calc_4c!E83</f>
        <v>100196</v>
      </c>
      <c r="G83" s="17">
        <f>calc_4b!L83</f>
        <v>1040</v>
      </c>
      <c r="H83" s="17">
        <f>calc_4a!L83</f>
        <v>3034</v>
      </c>
    </row>
    <row r="84" spans="3:8">
      <c r="C84">
        <f t="shared" si="3"/>
        <v>5</v>
      </c>
      <c r="D84">
        <f t="shared" si="2"/>
        <v>2018</v>
      </c>
      <c r="E84" s="17">
        <f ca="1">calc_3c!J84</f>
        <v>104467</v>
      </c>
      <c r="F84" s="17">
        <f ca="1">calc_4c!E84</f>
        <v>100382</v>
      </c>
      <c r="G84" s="17">
        <f>calc_4b!L84</f>
        <v>1032</v>
      </c>
      <c r="H84" s="17">
        <f>calc_4a!L84</f>
        <v>3053</v>
      </c>
    </row>
    <row r="85" spans="3:8">
      <c r="C85">
        <f t="shared" si="3"/>
        <v>6</v>
      </c>
      <c r="D85">
        <f t="shared" si="2"/>
        <v>2018</v>
      </c>
      <c r="E85" s="17">
        <f ca="1">calc_3c!J85</f>
        <v>104719</v>
      </c>
      <c r="F85" s="17">
        <f ca="1">calc_4c!E85</f>
        <v>100620</v>
      </c>
      <c r="G85" s="17">
        <f>calc_4b!L85</f>
        <v>1024</v>
      </c>
      <c r="H85" s="17">
        <f>calc_4a!L85</f>
        <v>3075</v>
      </c>
    </row>
    <row r="86" spans="3:8">
      <c r="C86">
        <f t="shared" si="3"/>
        <v>7</v>
      </c>
      <c r="D86">
        <f t="shared" si="2"/>
        <v>2018</v>
      </c>
      <c r="E86" s="17">
        <f ca="1">calc_3c!J86</f>
        <v>104904</v>
      </c>
      <c r="F86" s="17">
        <f ca="1">calc_4c!E86</f>
        <v>100787</v>
      </c>
      <c r="G86" s="17">
        <f>calc_4b!L86</f>
        <v>1016</v>
      </c>
      <c r="H86" s="17">
        <f>calc_4a!L86</f>
        <v>3101</v>
      </c>
    </row>
    <row r="87" spans="3:8">
      <c r="C87">
        <f t="shared" si="3"/>
        <v>8</v>
      </c>
      <c r="D87">
        <f t="shared" si="2"/>
        <v>2018</v>
      </c>
      <c r="E87" s="17">
        <f ca="1">calc_3c!J87</f>
        <v>105047</v>
      </c>
      <c r="F87" s="17">
        <f ca="1">calc_4c!E87</f>
        <v>100907</v>
      </c>
      <c r="G87" s="17">
        <f>calc_4b!L87</f>
        <v>1008</v>
      </c>
      <c r="H87" s="17">
        <f>calc_4a!L87</f>
        <v>3132</v>
      </c>
    </row>
    <row r="88" spans="3:8">
      <c r="C88">
        <f t="shared" si="3"/>
        <v>9</v>
      </c>
      <c r="D88">
        <f t="shared" si="2"/>
        <v>2018</v>
      </c>
      <c r="E88" s="17">
        <f ca="1">calc_3c!J88</f>
        <v>105050</v>
      </c>
      <c r="F88" s="17">
        <f ca="1">calc_4c!E88</f>
        <v>100892</v>
      </c>
      <c r="G88" s="17">
        <f>calc_4b!L88</f>
        <v>1000</v>
      </c>
      <c r="H88" s="17">
        <f>calc_4a!L88</f>
        <v>3158</v>
      </c>
    </row>
    <row r="89" spans="3:8">
      <c r="C89">
        <f t="shared" si="3"/>
        <v>10</v>
      </c>
      <c r="D89">
        <f t="shared" si="2"/>
        <v>2018</v>
      </c>
      <c r="E89" s="17">
        <f ca="1">calc_3c!J89</f>
        <v>105071</v>
      </c>
      <c r="F89" s="17">
        <f ca="1">calc_4c!E89</f>
        <v>100895</v>
      </c>
      <c r="G89" s="17">
        <f>calc_4b!L89</f>
        <v>992</v>
      </c>
      <c r="H89" s="17">
        <f>calc_4a!L89</f>
        <v>3184</v>
      </c>
    </row>
    <row r="90" spans="3:8">
      <c r="C90">
        <f t="shared" si="3"/>
        <v>11</v>
      </c>
      <c r="D90">
        <f t="shared" si="2"/>
        <v>2018</v>
      </c>
      <c r="E90" s="17">
        <f ca="1">calc_3c!J90</f>
        <v>105138</v>
      </c>
      <c r="F90" s="17">
        <f ca="1">calc_4c!E90</f>
        <v>100950</v>
      </c>
      <c r="G90" s="17">
        <f>calc_4b!L90</f>
        <v>984</v>
      </c>
      <c r="H90" s="17">
        <f>calc_4a!L90</f>
        <v>3204</v>
      </c>
    </row>
    <row r="91" spans="3:8">
      <c r="C91">
        <f t="shared" si="3"/>
        <v>12</v>
      </c>
      <c r="D91">
        <f t="shared" si="2"/>
        <v>2018</v>
      </c>
      <c r="E91" s="17">
        <f ca="1">calc_3c!J91</f>
        <v>105222</v>
      </c>
      <c r="F91" s="17">
        <f ca="1">calc_4c!E91</f>
        <v>101026</v>
      </c>
      <c r="G91" s="17">
        <f>calc_4b!L91</f>
        <v>976</v>
      </c>
      <c r="H91" s="17">
        <f>calc_4a!L91</f>
        <v>3220</v>
      </c>
    </row>
    <row r="92" spans="3:8">
      <c r="C92">
        <f t="shared" si="3"/>
        <v>1</v>
      </c>
      <c r="D92">
        <f t="shared" si="2"/>
        <v>2019</v>
      </c>
      <c r="E92" s="17">
        <f ca="1">calc_3c!J92</f>
        <v>105458</v>
      </c>
      <c r="F92" s="17">
        <f ca="1">calc_4c!E92</f>
        <v>101256</v>
      </c>
      <c r="G92" s="17">
        <f>calc_4b!L92</f>
        <v>968</v>
      </c>
      <c r="H92" s="17">
        <f>calc_4a!L92</f>
        <v>3234</v>
      </c>
    </row>
    <row r="93" spans="3:8">
      <c r="C93">
        <f t="shared" si="3"/>
        <v>2</v>
      </c>
      <c r="D93">
        <f t="shared" si="2"/>
        <v>2019</v>
      </c>
      <c r="E93" s="17">
        <f ca="1">calc_3c!J93</f>
        <v>105671</v>
      </c>
      <c r="F93" s="17">
        <f ca="1">calc_4c!E93</f>
        <v>101461</v>
      </c>
      <c r="G93" s="17">
        <f>calc_4b!L93</f>
        <v>960</v>
      </c>
      <c r="H93" s="17">
        <f>calc_4a!L93</f>
        <v>3250</v>
      </c>
    </row>
    <row r="94" spans="3:8">
      <c r="C94">
        <f t="shared" si="3"/>
        <v>3</v>
      </c>
      <c r="D94">
        <f t="shared" si="2"/>
        <v>2019</v>
      </c>
      <c r="E94" s="17">
        <f ca="1">calc_3c!J94</f>
        <v>105856</v>
      </c>
      <c r="F94" s="17">
        <f ca="1">calc_4c!E94</f>
        <v>101643</v>
      </c>
      <c r="G94" s="17">
        <f>calc_4b!L94</f>
        <v>952</v>
      </c>
      <c r="H94" s="17">
        <f>calc_4a!L94</f>
        <v>3261</v>
      </c>
    </row>
    <row r="95" spans="3:8">
      <c r="C95">
        <f t="shared" si="3"/>
        <v>4</v>
      </c>
      <c r="D95">
        <f t="shared" si="2"/>
        <v>2019</v>
      </c>
      <c r="E95" s="17">
        <f ca="1">calc_3c!J95</f>
        <v>106039</v>
      </c>
      <c r="F95" s="17">
        <f ca="1">calc_4c!E95</f>
        <v>101812</v>
      </c>
      <c r="G95" s="17">
        <f>calc_4b!L95</f>
        <v>944</v>
      </c>
      <c r="H95" s="17">
        <f>calc_4a!L95</f>
        <v>3283</v>
      </c>
    </row>
    <row r="96" spans="3:8">
      <c r="C96">
        <f t="shared" si="3"/>
        <v>5</v>
      </c>
      <c r="D96">
        <f t="shared" si="2"/>
        <v>2019</v>
      </c>
      <c r="E96" s="17">
        <f ca="1">calc_3c!J96</f>
        <v>106225</v>
      </c>
      <c r="F96" s="17">
        <f ca="1">calc_4c!E96</f>
        <v>101987</v>
      </c>
      <c r="G96" s="17">
        <f>calc_4b!L96</f>
        <v>936</v>
      </c>
      <c r="H96" s="17">
        <f>calc_4a!L96</f>
        <v>3302</v>
      </c>
    </row>
    <row r="97" spans="3:8">
      <c r="C97">
        <f t="shared" si="3"/>
        <v>6</v>
      </c>
      <c r="D97">
        <f t="shared" si="2"/>
        <v>2019</v>
      </c>
      <c r="E97" s="17">
        <f ca="1">calc_3c!J97</f>
        <v>106462</v>
      </c>
      <c r="F97" s="17">
        <f ca="1">calc_4c!E97</f>
        <v>102209</v>
      </c>
      <c r="G97" s="17">
        <f>calc_4b!L97</f>
        <v>929</v>
      </c>
      <c r="H97" s="17">
        <f>calc_4a!L97</f>
        <v>3324</v>
      </c>
    </row>
    <row r="98" spans="3:8">
      <c r="C98">
        <f t="shared" si="3"/>
        <v>7</v>
      </c>
      <c r="D98">
        <f t="shared" si="2"/>
        <v>2019</v>
      </c>
      <c r="E98" s="17">
        <f ca="1">calc_3c!J98</f>
        <v>106636</v>
      </c>
      <c r="F98" s="17">
        <f ca="1">calc_4c!E98</f>
        <v>102364</v>
      </c>
      <c r="G98" s="17">
        <f>calc_4b!L98</f>
        <v>922</v>
      </c>
      <c r="H98" s="17">
        <f>calc_4a!L98</f>
        <v>3350</v>
      </c>
    </row>
    <row r="99" spans="3:8">
      <c r="C99">
        <f t="shared" si="3"/>
        <v>8</v>
      </c>
      <c r="D99">
        <f t="shared" si="2"/>
        <v>2019</v>
      </c>
      <c r="E99" s="17">
        <f ca="1">calc_3c!J99</f>
        <v>106770</v>
      </c>
      <c r="F99" s="17">
        <f ca="1">calc_4c!E99</f>
        <v>102474</v>
      </c>
      <c r="G99" s="17">
        <f>calc_4b!L99</f>
        <v>915</v>
      </c>
      <c r="H99" s="17">
        <f>calc_4a!L99</f>
        <v>3381</v>
      </c>
    </row>
    <row r="100" spans="3:8">
      <c r="C100">
        <f t="shared" si="3"/>
        <v>9</v>
      </c>
      <c r="D100">
        <f t="shared" si="2"/>
        <v>2019</v>
      </c>
      <c r="E100" s="17">
        <f ca="1">calc_3c!J100</f>
        <v>106772</v>
      </c>
      <c r="F100" s="17">
        <f ca="1">calc_4c!E100</f>
        <v>102457</v>
      </c>
      <c r="G100" s="17">
        <f>calc_4b!L100</f>
        <v>908</v>
      </c>
      <c r="H100" s="17">
        <f>calc_4a!L100</f>
        <v>3407</v>
      </c>
    </row>
    <row r="101" spans="3:8">
      <c r="C101">
        <f t="shared" si="3"/>
        <v>10</v>
      </c>
      <c r="D101">
        <f t="shared" si="2"/>
        <v>2019</v>
      </c>
      <c r="E101" s="17">
        <f ca="1">calc_3c!J101</f>
        <v>106792</v>
      </c>
      <c r="F101" s="17">
        <f ca="1">calc_4c!E101</f>
        <v>102458</v>
      </c>
      <c r="G101" s="17">
        <f>calc_4b!L101</f>
        <v>901</v>
      </c>
      <c r="H101" s="17">
        <f>calc_4a!L101</f>
        <v>3433</v>
      </c>
    </row>
    <row r="102" spans="3:8">
      <c r="C102">
        <f t="shared" si="3"/>
        <v>11</v>
      </c>
      <c r="D102">
        <f t="shared" si="2"/>
        <v>2019</v>
      </c>
      <c r="E102" s="17">
        <f ca="1">calc_3c!J102</f>
        <v>106855</v>
      </c>
      <c r="F102" s="17">
        <f ca="1">calc_4c!E102</f>
        <v>102508</v>
      </c>
      <c r="G102" s="17">
        <f>calc_4b!L102</f>
        <v>894</v>
      </c>
      <c r="H102" s="17">
        <f>calc_4a!L102</f>
        <v>3453</v>
      </c>
    </row>
    <row r="103" spans="3:8">
      <c r="C103">
        <f t="shared" si="3"/>
        <v>12</v>
      </c>
      <c r="D103">
        <f t="shared" si="2"/>
        <v>2019</v>
      </c>
      <c r="E103" s="17">
        <f ca="1">calc_3c!J103</f>
        <v>106938</v>
      </c>
      <c r="F103" s="17">
        <f ca="1">calc_4c!E103</f>
        <v>102582</v>
      </c>
      <c r="G103" s="17">
        <f>calc_4b!L103</f>
        <v>887</v>
      </c>
      <c r="H103" s="17">
        <f>calc_4a!L103</f>
        <v>3469</v>
      </c>
    </row>
    <row r="104" spans="3:8">
      <c r="C104">
        <f t="shared" si="3"/>
        <v>1</v>
      </c>
      <c r="D104">
        <f t="shared" si="2"/>
        <v>2020</v>
      </c>
      <c r="E104" s="17">
        <f ca="1">calc_3c!J104</f>
        <v>107165</v>
      </c>
      <c r="F104" s="17">
        <f ca="1">calc_4c!E104</f>
        <v>102816</v>
      </c>
      <c r="G104" s="17">
        <f>calc_4b!L104</f>
        <v>880</v>
      </c>
      <c r="H104" s="17">
        <f>calc_4a!L104</f>
        <v>3469</v>
      </c>
    </row>
    <row r="105" spans="3:8">
      <c r="C105">
        <f t="shared" si="3"/>
        <v>2</v>
      </c>
      <c r="D105">
        <f t="shared" si="2"/>
        <v>2020</v>
      </c>
      <c r="E105" s="17">
        <f ca="1">calc_3c!J105</f>
        <v>107369</v>
      </c>
      <c r="F105" s="17">
        <f ca="1">calc_4c!E105</f>
        <v>103027</v>
      </c>
      <c r="G105" s="17">
        <f>calc_4b!L105</f>
        <v>873</v>
      </c>
      <c r="H105" s="17">
        <f>calc_4a!L105</f>
        <v>3469</v>
      </c>
    </row>
    <row r="106" spans="3:8">
      <c r="C106">
        <f t="shared" si="3"/>
        <v>3</v>
      </c>
      <c r="D106">
        <f t="shared" si="2"/>
        <v>2020</v>
      </c>
      <c r="E106" s="17">
        <f ca="1">calc_3c!J106</f>
        <v>107547</v>
      </c>
      <c r="F106" s="17">
        <f ca="1">calc_4c!E106</f>
        <v>103212</v>
      </c>
      <c r="G106" s="17">
        <f>calc_4b!L106</f>
        <v>866</v>
      </c>
      <c r="H106" s="17">
        <f>calc_4a!L106</f>
        <v>3469</v>
      </c>
    </row>
    <row r="107" spans="3:8">
      <c r="C107">
        <f t="shared" si="3"/>
        <v>4</v>
      </c>
      <c r="D107">
        <f t="shared" si="2"/>
        <v>2020</v>
      </c>
      <c r="E107" s="17">
        <f ca="1">calc_3c!J107</f>
        <v>107723</v>
      </c>
      <c r="F107" s="17">
        <f ca="1">calc_4c!E107</f>
        <v>103395</v>
      </c>
      <c r="G107" s="17">
        <f>calc_4b!L107</f>
        <v>859</v>
      </c>
      <c r="H107" s="17">
        <f>calc_4a!L107</f>
        <v>3469</v>
      </c>
    </row>
    <row r="108" spans="3:8">
      <c r="C108">
        <f t="shared" si="3"/>
        <v>5</v>
      </c>
      <c r="D108">
        <f t="shared" si="2"/>
        <v>2020</v>
      </c>
      <c r="E108" s="17">
        <f ca="1">calc_3c!J108</f>
        <v>107901</v>
      </c>
      <c r="F108" s="17">
        <f ca="1">calc_4c!E108</f>
        <v>103580</v>
      </c>
      <c r="G108" s="17">
        <f>calc_4b!L108</f>
        <v>852</v>
      </c>
      <c r="H108" s="17">
        <f>calc_4a!L108</f>
        <v>3469</v>
      </c>
    </row>
    <row r="109" spans="3:8">
      <c r="C109">
        <f t="shared" si="3"/>
        <v>6</v>
      </c>
      <c r="D109">
        <f t="shared" si="2"/>
        <v>2020</v>
      </c>
      <c r="E109" s="17">
        <f ca="1">calc_3c!J109</f>
        <v>108129</v>
      </c>
      <c r="F109" s="17">
        <f ca="1">calc_4c!E109</f>
        <v>103815</v>
      </c>
      <c r="G109" s="17">
        <f>calc_4b!L109</f>
        <v>845</v>
      </c>
      <c r="H109" s="17">
        <f>calc_4a!L109</f>
        <v>3469</v>
      </c>
    </row>
    <row r="110" spans="3:8">
      <c r="C110">
        <f t="shared" si="3"/>
        <v>7</v>
      </c>
      <c r="D110">
        <f t="shared" si="2"/>
        <v>2020</v>
      </c>
      <c r="E110" s="17">
        <f ca="1">calc_3c!J110</f>
        <v>108296</v>
      </c>
      <c r="F110" s="17">
        <f ca="1">calc_4c!E110</f>
        <v>103989</v>
      </c>
      <c r="G110" s="17">
        <f>calc_4b!L110</f>
        <v>838</v>
      </c>
      <c r="H110" s="17">
        <f>calc_4a!L110</f>
        <v>3469</v>
      </c>
    </row>
    <row r="111" spans="3:8">
      <c r="C111">
        <f t="shared" si="3"/>
        <v>8</v>
      </c>
      <c r="D111">
        <f t="shared" si="2"/>
        <v>2020</v>
      </c>
      <c r="E111" s="17">
        <f ca="1">calc_3c!J111</f>
        <v>108425</v>
      </c>
      <c r="F111" s="17">
        <f ca="1">calc_4c!E111</f>
        <v>104125</v>
      </c>
      <c r="G111" s="17">
        <f>calc_4b!L111</f>
        <v>831</v>
      </c>
      <c r="H111" s="17">
        <f>calc_4a!L111</f>
        <v>3469</v>
      </c>
    </row>
    <row r="112" spans="3:8">
      <c r="C112">
        <f t="shared" si="3"/>
        <v>9</v>
      </c>
      <c r="D112">
        <f t="shared" si="2"/>
        <v>2020</v>
      </c>
      <c r="E112" s="17">
        <f ca="1">calc_3c!J112</f>
        <v>108427</v>
      </c>
      <c r="F112" s="17">
        <f ca="1">calc_4c!E112</f>
        <v>104134</v>
      </c>
      <c r="G112" s="17">
        <f>calc_4b!L112</f>
        <v>824</v>
      </c>
      <c r="H112" s="17">
        <f>calc_4a!L112</f>
        <v>3469</v>
      </c>
    </row>
    <row r="113" spans="3:8">
      <c r="C113">
        <f t="shared" si="3"/>
        <v>10</v>
      </c>
      <c r="D113">
        <f t="shared" si="2"/>
        <v>2020</v>
      </c>
      <c r="E113" s="17">
        <f ca="1">calc_3c!J113</f>
        <v>108446</v>
      </c>
      <c r="F113" s="17">
        <f ca="1">calc_4c!E113</f>
        <v>104160</v>
      </c>
      <c r="G113" s="17">
        <f>calc_4b!L113</f>
        <v>817</v>
      </c>
      <c r="H113" s="17">
        <f>calc_4a!L113</f>
        <v>3469</v>
      </c>
    </row>
    <row r="114" spans="3:8">
      <c r="C114">
        <f t="shared" si="3"/>
        <v>11</v>
      </c>
      <c r="D114">
        <f t="shared" si="2"/>
        <v>2020</v>
      </c>
      <c r="E114" s="17">
        <f ca="1">calc_3c!J114</f>
        <v>108506</v>
      </c>
      <c r="F114" s="17">
        <f ca="1">calc_4c!E114</f>
        <v>104227</v>
      </c>
      <c r="G114" s="17">
        <f>calc_4b!L114</f>
        <v>810</v>
      </c>
      <c r="H114" s="17">
        <f>calc_4a!L114</f>
        <v>3469</v>
      </c>
    </row>
    <row r="115" spans="3:8">
      <c r="C115">
        <f t="shared" si="3"/>
        <v>12</v>
      </c>
      <c r="D115">
        <f t="shared" si="2"/>
        <v>2020</v>
      </c>
      <c r="E115" s="17">
        <f ca="1">calc_3c!J115</f>
        <v>108584</v>
      </c>
      <c r="F115" s="17">
        <f ca="1">calc_4c!E115</f>
        <v>104311</v>
      </c>
      <c r="G115" s="17">
        <f>calc_4b!L115</f>
        <v>804</v>
      </c>
      <c r="H115" s="17">
        <f>calc_4a!L115</f>
        <v>3469</v>
      </c>
    </row>
    <row r="116" spans="3:8">
      <c r="C116">
        <f t="shared" si="3"/>
        <v>1</v>
      </c>
      <c r="D116">
        <f t="shared" si="2"/>
        <v>2021</v>
      </c>
      <c r="E116" s="17">
        <f ca="1">calc_3c!J116</f>
        <v>108783</v>
      </c>
      <c r="F116" s="17">
        <f ca="1">calc_4c!E116</f>
        <v>104516</v>
      </c>
      <c r="G116" s="17">
        <f>calc_4b!L116</f>
        <v>798</v>
      </c>
      <c r="H116" s="17">
        <f>calc_4a!L116</f>
        <v>3469</v>
      </c>
    </row>
    <row r="117" spans="3:8">
      <c r="C117">
        <f t="shared" si="3"/>
        <v>2</v>
      </c>
      <c r="D117">
        <f t="shared" si="2"/>
        <v>2021</v>
      </c>
      <c r="E117" s="17">
        <f ca="1">calc_3c!J117</f>
        <v>108962</v>
      </c>
      <c r="F117" s="17">
        <f ca="1">calc_4c!E117</f>
        <v>104701</v>
      </c>
      <c r="G117" s="17">
        <f>calc_4b!L117</f>
        <v>792</v>
      </c>
      <c r="H117" s="17">
        <f>calc_4a!L117</f>
        <v>3469</v>
      </c>
    </row>
    <row r="118" spans="3:8">
      <c r="C118">
        <f t="shared" si="3"/>
        <v>3</v>
      </c>
      <c r="D118">
        <f t="shared" si="2"/>
        <v>2021</v>
      </c>
      <c r="E118" s="17">
        <f ca="1">calc_3c!J118</f>
        <v>109118</v>
      </c>
      <c r="F118" s="17">
        <f ca="1">calc_4c!E118</f>
        <v>104863</v>
      </c>
      <c r="G118" s="17">
        <f>calc_4b!L118</f>
        <v>786</v>
      </c>
      <c r="H118" s="17">
        <f>calc_4a!L118</f>
        <v>3469</v>
      </c>
    </row>
    <row r="119" spans="3:8">
      <c r="C119">
        <f t="shared" si="3"/>
        <v>4</v>
      </c>
      <c r="D119">
        <f t="shared" si="2"/>
        <v>2021</v>
      </c>
      <c r="E119" s="17">
        <f ca="1">calc_3c!J119</f>
        <v>109272</v>
      </c>
      <c r="F119" s="17">
        <f ca="1">calc_4c!E119</f>
        <v>105023</v>
      </c>
      <c r="G119" s="17">
        <f>calc_4b!L119</f>
        <v>780</v>
      </c>
      <c r="H119" s="17">
        <f>calc_4a!L119</f>
        <v>3469</v>
      </c>
    </row>
    <row r="120" spans="3:8">
      <c r="C120">
        <f t="shared" si="3"/>
        <v>5</v>
      </c>
      <c r="D120">
        <f t="shared" si="2"/>
        <v>2021</v>
      </c>
      <c r="E120" s="17">
        <f ca="1">calc_3c!J120</f>
        <v>109428</v>
      </c>
      <c r="F120" s="17">
        <f ca="1">calc_4c!E120</f>
        <v>105185</v>
      </c>
      <c r="G120" s="17">
        <f>calc_4b!L120</f>
        <v>774</v>
      </c>
      <c r="H120" s="17">
        <f>calc_4a!L120</f>
        <v>3469</v>
      </c>
    </row>
    <row r="121" spans="3:8">
      <c r="C121">
        <f t="shared" si="3"/>
        <v>6</v>
      </c>
      <c r="D121">
        <f t="shared" si="2"/>
        <v>2021</v>
      </c>
      <c r="E121" s="17">
        <f ca="1">calc_3c!J121</f>
        <v>109628</v>
      </c>
      <c r="F121" s="17">
        <f ca="1">calc_4c!E121</f>
        <v>105391</v>
      </c>
      <c r="G121" s="17">
        <f>calc_4b!L121</f>
        <v>768</v>
      </c>
      <c r="H121" s="17">
        <f>calc_4a!L121</f>
        <v>3469</v>
      </c>
    </row>
    <row r="122" spans="3:8">
      <c r="C122">
        <f t="shared" si="3"/>
        <v>7</v>
      </c>
      <c r="D122">
        <f t="shared" si="2"/>
        <v>2021</v>
      </c>
      <c r="E122" s="17">
        <f ca="1">calc_3c!J122</f>
        <v>109775</v>
      </c>
      <c r="F122" s="17">
        <f ca="1">calc_4c!E122</f>
        <v>105544</v>
      </c>
      <c r="G122" s="17">
        <f>calc_4b!L122</f>
        <v>762</v>
      </c>
      <c r="H122" s="17">
        <f>calc_4a!L122</f>
        <v>3469</v>
      </c>
    </row>
    <row r="123" spans="3:8">
      <c r="C123">
        <f t="shared" si="3"/>
        <v>8</v>
      </c>
      <c r="D123">
        <f t="shared" si="2"/>
        <v>2021</v>
      </c>
      <c r="E123" s="17">
        <f ca="1">calc_3c!J123</f>
        <v>109888</v>
      </c>
      <c r="F123" s="17">
        <f ca="1">calc_4c!E123</f>
        <v>105663</v>
      </c>
      <c r="G123" s="17">
        <f>calc_4b!L123</f>
        <v>756</v>
      </c>
      <c r="H123" s="17">
        <f>calc_4a!L123</f>
        <v>3469</v>
      </c>
    </row>
    <row r="124" spans="3:8">
      <c r="C124">
        <f t="shared" si="3"/>
        <v>9</v>
      </c>
      <c r="D124">
        <f t="shared" si="2"/>
        <v>2021</v>
      </c>
      <c r="E124" s="17">
        <f ca="1">calc_3c!J124</f>
        <v>109890</v>
      </c>
      <c r="F124" s="17">
        <f ca="1">calc_4c!E124</f>
        <v>105671</v>
      </c>
      <c r="G124" s="17">
        <f>calc_4b!L124</f>
        <v>750</v>
      </c>
      <c r="H124" s="17">
        <f>calc_4a!L124</f>
        <v>3469</v>
      </c>
    </row>
    <row r="125" spans="3:8">
      <c r="C125">
        <f t="shared" si="3"/>
        <v>10</v>
      </c>
      <c r="D125">
        <f t="shared" si="2"/>
        <v>2021</v>
      </c>
      <c r="E125" s="17">
        <f ca="1">calc_3c!J125</f>
        <v>109907</v>
      </c>
      <c r="F125" s="17">
        <f ca="1">calc_4c!E125</f>
        <v>105694</v>
      </c>
      <c r="G125" s="17">
        <f>calc_4b!L125</f>
        <v>744</v>
      </c>
      <c r="H125" s="17">
        <f>calc_4a!L125</f>
        <v>3469</v>
      </c>
    </row>
    <row r="126" spans="3:8">
      <c r="C126">
        <f t="shared" si="3"/>
        <v>11</v>
      </c>
      <c r="D126">
        <f t="shared" si="2"/>
        <v>2021</v>
      </c>
      <c r="E126" s="17">
        <f ca="1">calc_3c!J126</f>
        <v>109960</v>
      </c>
      <c r="F126" s="17">
        <f ca="1">calc_4c!E126</f>
        <v>105753</v>
      </c>
      <c r="G126" s="17">
        <f>calc_4b!L126</f>
        <v>738</v>
      </c>
      <c r="H126" s="17">
        <f>calc_4a!L126</f>
        <v>3469</v>
      </c>
    </row>
    <row r="127" spans="3:8">
      <c r="C127">
        <f t="shared" si="3"/>
        <v>12</v>
      </c>
      <c r="D127">
        <f t="shared" si="2"/>
        <v>2021</v>
      </c>
      <c r="E127" s="17">
        <f ca="1">calc_3c!J127</f>
        <v>110029</v>
      </c>
      <c r="F127" s="17">
        <f ca="1">calc_4c!E127</f>
        <v>105828</v>
      </c>
      <c r="G127" s="17">
        <f>calc_4b!L127</f>
        <v>732</v>
      </c>
      <c r="H127" s="17">
        <f>calc_4a!L127</f>
        <v>3469</v>
      </c>
    </row>
    <row r="128" spans="3:8">
      <c r="C128">
        <f t="shared" si="3"/>
        <v>1</v>
      </c>
      <c r="D128">
        <f t="shared" si="2"/>
        <v>2022</v>
      </c>
      <c r="E128" s="17">
        <f ca="1">calc_3c!J128</f>
        <v>110209</v>
      </c>
      <c r="F128" s="17">
        <f ca="1">calc_4c!E128</f>
        <v>106014</v>
      </c>
      <c r="G128" s="17">
        <f>calc_4b!L128</f>
        <v>726</v>
      </c>
      <c r="H128" s="17">
        <f>calc_4a!L128</f>
        <v>3469</v>
      </c>
    </row>
    <row r="129" spans="3:8">
      <c r="C129">
        <f t="shared" si="3"/>
        <v>2</v>
      </c>
      <c r="D129">
        <f t="shared" si="2"/>
        <v>2022</v>
      </c>
      <c r="E129" s="17">
        <f ca="1">calc_3c!J129</f>
        <v>110371</v>
      </c>
      <c r="F129" s="17">
        <f ca="1">calc_4c!E129</f>
        <v>106182</v>
      </c>
      <c r="G129" s="17">
        <f>calc_4b!L129</f>
        <v>720</v>
      </c>
      <c r="H129" s="17">
        <f>calc_4a!L129</f>
        <v>3469</v>
      </c>
    </row>
    <row r="130" spans="3:8">
      <c r="C130">
        <f t="shared" si="3"/>
        <v>3</v>
      </c>
      <c r="D130">
        <f t="shared" si="2"/>
        <v>2022</v>
      </c>
      <c r="E130" s="17">
        <f ca="1">calc_3c!J130</f>
        <v>110512</v>
      </c>
      <c r="F130" s="17">
        <f ca="1">calc_4c!E130</f>
        <v>106329</v>
      </c>
      <c r="G130" s="17">
        <f>calc_4b!L130</f>
        <v>714</v>
      </c>
      <c r="H130" s="17">
        <f>calc_4a!L130</f>
        <v>3469</v>
      </c>
    </row>
    <row r="131" spans="3:8">
      <c r="C131">
        <f t="shared" si="3"/>
        <v>4</v>
      </c>
      <c r="D131">
        <f t="shared" si="2"/>
        <v>2022</v>
      </c>
      <c r="E131" s="17">
        <f ca="1">calc_3c!J131</f>
        <v>110652</v>
      </c>
      <c r="F131" s="17">
        <f ca="1">calc_4c!E131</f>
        <v>106475</v>
      </c>
      <c r="G131" s="17">
        <f>calc_4b!L131</f>
        <v>708</v>
      </c>
      <c r="H131" s="17">
        <f>calc_4a!L131</f>
        <v>3469</v>
      </c>
    </row>
    <row r="132" spans="3:8">
      <c r="C132">
        <f t="shared" si="3"/>
        <v>5</v>
      </c>
      <c r="D132">
        <f t="shared" si="2"/>
        <v>2022</v>
      </c>
      <c r="E132" s="17">
        <f ca="1">calc_3c!J132</f>
        <v>110793</v>
      </c>
      <c r="F132" s="17">
        <f ca="1">calc_4c!E132</f>
        <v>106622</v>
      </c>
      <c r="G132" s="17">
        <f>calc_4b!L132</f>
        <v>702</v>
      </c>
      <c r="H132" s="17">
        <f>calc_4a!L132</f>
        <v>3469</v>
      </c>
    </row>
    <row r="133" spans="3:8">
      <c r="C133">
        <f t="shared" si="3"/>
        <v>6</v>
      </c>
      <c r="D133">
        <f t="shared" si="2"/>
        <v>2022</v>
      </c>
      <c r="E133" s="17">
        <f ca="1">calc_3c!J133</f>
        <v>110974</v>
      </c>
      <c r="F133" s="17">
        <f ca="1">calc_4c!E133</f>
        <v>106809</v>
      </c>
      <c r="G133" s="17">
        <f>calc_4b!L133</f>
        <v>696</v>
      </c>
      <c r="H133" s="17">
        <f>calc_4a!L133</f>
        <v>3469</v>
      </c>
    </row>
    <row r="134" spans="3:8">
      <c r="C134">
        <f t="shared" si="3"/>
        <v>7</v>
      </c>
      <c r="D134">
        <f t="shared" si="2"/>
        <v>2022</v>
      </c>
      <c r="E134" s="17">
        <f ca="1">calc_3c!J134</f>
        <v>111106</v>
      </c>
      <c r="F134" s="17">
        <f ca="1">calc_4c!E134</f>
        <v>106947</v>
      </c>
      <c r="G134" s="17">
        <f>calc_4b!L134</f>
        <v>690</v>
      </c>
      <c r="H134" s="17">
        <f>calc_4a!L134</f>
        <v>3469</v>
      </c>
    </row>
    <row r="135" spans="3:8">
      <c r="C135">
        <f t="shared" si="3"/>
        <v>8</v>
      </c>
      <c r="D135">
        <f t="shared" si="2"/>
        <v>2022</v>
      </c>
      <c r="E135" s="17">
        <f ca="1">calc_3c!J135</f>
        <v>111208</v>
      </c>
      <c r="F135" s="17">
        <f ca="1">calc_4c!E135</f>
        <v>107055</v>
      </c>
      <c r="G135" s="17">
        <f>calc_4b!L135</f>
        <v>684</v>
      </c>
      <c r="H135" s="17">
        <f>calc_4a!L135</f>
        <v>3469</v>
      </c>
    </row>
    <row r="136" spans="3:8">
      <c r="C136">
        <f t="shared" si="3"/>
        <v>9</v>
      </c>
      <c r="D136">
        <f t="shared" si="2"/>
        <v>2022</v>
      </c>
      <c r="E136" s="17">
        <f ca="1">calc_3c!J136</f>
        <v>111210</v>
      </c>
      <c r="F136" s="17">
        <f ca="1">calc_4c!E136</f>
        <v>107062</v>
      </c>
      <c r="G136" s="17">
        <f>calc_4b!L136</f>
        <v>679</v>
      </c>
      <c r="H136" s="17">
        <f>calc_4a!L136</f>
        <v>3469</v>
      </c>
    </row>
    <row r="137" spans="3:8">
      <c r="C137">
        <f t="shared" si="3"/>
        <v>10</v>
      </c>
      <c r="D137">
        <f t="shared" ref="D137:D200" si="4">IF(C137=1,D136+1,D136)</f>
        <v>2022</v>
      </c>
      <c r="E137" s="17">
        <f ca="1">calc_3c!J137</f>
        <v>111225</v>
      </c>
      <c r="F137" s="17">
        <f ca="1">calc_4c!E137</f>
        <v>107082</v>
      </c>
      <c r="G137" s="17">
        <f>calc_4b!L137</f>
        <v>674</v>
      </c>
      <c r="H137" s="17">
        <f>calc_4a!L137</f>
        <v>3469</v>
      </c>
    </row>
    <row r="138" spans="3:8">
      <c r="C138">
        <f t="shared" ref="C138:C201" si="5">IF(C137=12,1,C137+1)</f>
        <v>11</v>
      </c>
      <c r="D138">
        <f t="shared" si="4"/>
        <v>2022</v>
      </c>
      <c r="E138" s="17">
        <f ca="1">calc_3c!J138</f>
        <v>111273</v>
      </c>
      <c r="F138" s="17">
        <f ca="1">calc_4c!E138</f>
        <v>107135</v>
      </c>
      <c r="G138" s="17">
        <f>calc_4b!L138</f>
        <v>669</v>
      </c>
      <c r="H138" s="17">
        <f>calc_4a!L138</f>
        <v>3469</v>
      </c>
    </row>
    <row r="139" spans="3:8">
      <c r="C139">
        <f t="shared" si="5"/>
        <v>12</v>
      </c>
      <c r="D139">
        <f t="shared" si="4"/>
        <v>2022</v>
      </c>
      <c r="E139" s="17">
        <f ca="1">calc_3c!J139</f>
        <v>111335</v>
      </c>
      <c r="F139" s="17">
        <f ca="1">calc_4c!E139</f>
        <v>107202</v>
      </c>
      <c r="G139" s="17">
        <f>calc_4b!L139</f>
        <v>664</v>
      </c>
      <c r="H139" s="17">
        <f>calc_4a!L139</f>
        <v>3469</v>
      </c>
    </row>
    <row r="140" spans="3:8">
      <c r="C140">
        <f t="shared" si="5"/>
        <v>1</v>
      </c>
      <c r="D140">
        <f t="shared" si="4"/>
        <v>2023</v>
      </c>
      <c r="E140" s="17">
        <f ca="1">calc_3c!J140</f>
        <v>111503</v>
      </c>
      <c r="F140" s="17">
        <f ca="1">calc_4c!E140</f>
        <v>107375</v>
      </c>
      <c r="G140" s="17">
        <f>calc_4b!L140</f>
        <v>659</v>
      </c>
      <c r="H140" s="17">
        <f>calc_4a!L140</f>
        <v>3469</v>
      </c>
    </row>
    <row r="141" spans="3:8">
      <c r="C141">
        <f t="shared" si="5"/>
        <v>2</v>
      </c>
      <c r="D141">
        <f t="shared" si="4"/>
        <v>2023</v>
      </c>
      <c r="E141" s="17">
        <f ca="1">calc_3c!J141</f>
        <v>111655</v>
      </c>
      <c r="F141" s="17">
        <f ca="1">calc_4c!E141</f>
        <v>107532</v>
      </c>
      <c r="G141" s="17">
        <f>calc_4b!L141</f>
        <v>654</v>
      </c>
      <c r="H141" s="17">
        <f>calc_4a!L141</f>
        <v>3469</v>
      </c>
    </row>
    <row r="142" spans="3:8">
      <c r="C142">
        <f t="shared" si="5"/>
        <v>3</v>
      </c>
      <c r="D142">
        <f t="shared" si="4"/>
        <v>2023</v>
      </c>
      <c r="E142" s="17">
        <f ca="1">calc_3c!J142</f>
        <v>111787</v>
      </c>
      <c r="F142" s="17">
        <f ca="1">calc_4c!E142</f>
        <v>107669</v>
      </c>
      <c r="G142" s="17">
        <f>calc_4b!L142</f>
        <v>649</v>
      </c>
      <c r="H142" s="17">
        <f>calc_4a!L142</f>
        <v>3469</v>
      </c>
    </row>
    <row r="143" spans="3:8">
      <c r="C143">
        <f t="shared" si="5"/>
        <v>4</v>
      </c>
      <c r="D143">
        <f t="shared" si="4"/>
        <v>2023</v>
      </c>
      <c r="E143" s="17">
        <f ca="1">calc_3c!J143</f>
        <v>111918</v>
      </c>
      <c r="F143" s="17">
        <f ca="1">calc_4c!E143</f>
        <v>107805</v>
      </c>
      <c r="G143" s="17">
        <f>calc_4b!L143</f>
        <v>644</v>
      </c>
      <c r="H143" s="17">
        <f>calc_4a!L143</f>
        <v>3469</v>
      </c>
    </row>
    <row r="144" spans="3:8">
      <c r="C144">
        <f t="shared" si="5"/>
        <v>5</v>
      </c>
      <c r="D144">
        <f t="shared" si="4"/>
        <v>2023</v>
      </c>
      <c r="E144" s="17">
        <f ca="1">calc_3c!J144</f>
        <v>112050</v>
      </c>
      <c r="F144" s="17">
        <f ca="1">calc_4c!E144</f>
        <v>107942</v>
      </c>
      <c r="G144" s="17">
        <f>calc_4b!L144</f>
        <v>639</v>
      </c>
      <c r="H144" s="17">
        <f>calc_4a!L144</f>
        <v>3469</v>
      </c>
    </row>
    <row r="145" spans="3:8">
      <c r="C145">
        <f t="shared" si="5"/>
        <v>6</v>
      </c>
      <c r="D145">
        <f t="shared" si="4"/>
        <v>2023</v>
      </c>
      <c r="E145" s="17">
        <f ca="1">calc_3c!J145</f>
        <v>112219</v>
      </c>
      <c r="F145" s="17">
        <f ca="1">calc_4c!E145</f>
        <v>108116</v>
      </c>
      <c r="G145" s="17">
        <f>calc_4b!L145</f>
        <v>634</v>
      </c>
      <c r="H145" s="17">
        <f>calc_4a!L145</f>
        <v>3469</v>
      </c>
    </row>
    <row r="146" spans="3:8">
      <c r="C146">
        <f t="shared" si="5"/>
        <v>7</v>
      </c>
      <c r="D146">
        <f t="shared" si="4"/>
        <v>2023</v>
      </c>
      <c r="E146" s="17">
        <f ca="1">calc_3c!J146</f>
        <v>112343</v>
      </c>
      <c r="F146" s="17">
        <f ca="1">calc_4c!E146</f>
        <v>108245</v>
      </c>
      <c r="G146" s="17">
        <f>calc_4b!L146</f>
        <v>629</v>
      </c>
      <c r="H146" s="17">
        <f>calc_4a!L146</f>
        <v>3469</v>
      </c>
    </row>
    <row r="147" spans="3:8">
      <c r="C147">
        <f t="shared" si="5"/>
        <v>8</v>
      </c>
      <c r="D147">
        <f t="shared" si="4"/>
        <v>2023</v>
      </c>
      <c r="E147" s="17">
        <f ca="1">calc_3c!J147</f>
        <v>112439</v>
      </c>
      <c r="F147" s="17">
        <f ca="1">calc_4c!E147</f>
        <v>108346</v>
      </c>
      <c r="G147" s="17">
        <f>calc_4b!L147</f>
        <v>624</v>
      </c>
      <c r="H147" s="17">
        <f>calc_4a!L147</f>
        <v>3469</v>
      </c>
    </row>
    <row r="148" spans="3:8">
      <c r="C148">
        <f t="shared" si="5"/>
        <v>9</v>
      </c>
      <c r="D148">
        <f t="shared" si="4"/>
        <v>2023</v>
      </c>
      <c r="E148" s="17">
        <f ca="1">calc_3c!J148</f>
        <v>112441</v>
      </c>
      <c r="F148" s="17">
        <f ca="1">calc_4c!E148</f>
        <v>108353</v>
      </c>
      <c r="G148" s="17">
        <f>calc_4b!L148</f>
        <v>619</v>
      </c>
      <c r="H148" s="17">
        <f>calc_4a!L148</f>
        <v>3469</v>
      </c>
    </row>
    <row r="149" spans="3:8">
      <c r="C149">
        <f t="shared" si="5"/>
        <v>10</v>
      </c>
      <c r="D149">
        <f t="shared" si="4"/>
        <v>2023</v>
      </c>
      <c r="E149" s="17">
        <f ca="1">calc_3c!J149</f>
        <v>112455</v>
      </c>
      <c r="F149" s="17">
        <f ca="1">calc_4c!E149</f>
        <v>108372</v>
      </c>
      <c r="G149" s="17">
        <f>calc_4b!L149</f>
        <v>614</v>
      </c>
      <c r="H149" s="17">
        <f>calc_4a!L149</f>
        <v>3469</v>
      </c>
    </row>
    <row r="150" spans="3:8">
      <c r="C150">
        <f t="shared" si="5"/>
        <v>11</v>
      </c>
      <c r="D150">
        <f t="shared" si="4"/>
        <v>2023</v>
      </c>
      <c r="E150" s="17">
        <f ca="1">calc_3c!J150</f>
        <v>112500</v>
      </c>
      <c r="F150" s="17">
        <f ca="1">calc_4c!E150</f>
        <v>108422</v>
      </c>
      <c r="G150" s="17">
        <f>calc_4b!L150</f>
        <v>609</v>
      </c>
      <c r="H150" s="17">
        <f>calc_4a!L150</f>
        <v>3469</v>
      </c>
    </row>
    <row r="151" spans="3:8">
      <c r="C151">
        <f t="shared" si="5"/>
        <v>12</v>
      </c>
      <c r="D151">
        <f t="shared" si="4"/>
        <v>2023</v>
      </c>
      <c r="E151" s="17">
        <f ca="1">calc_3c!J151</f>
        <v>112557</v>
      </c>
      <c r="F151" s="17">
        <f ca="1">calc_4c!E151</f>
        <v>108484</v>
      </c>
      <c r="G151" s="17">
        <f>calc_4b!L151</f>
        <v>604</v>
      </c>
      <c r="H151" s="17">
        <f>calc_4a!L151</f>
        <v>3469</v>
      </c>
    </row>
    <row r="152" spans="3:8">
      <c r="C152">
        <f t="shared" si="5"/>
        <v>1</v>
      </c>
      <c r="D152">
        <f t="shared" si="4"/>
        <v>2024</v>
      </c>
      <c r="E152" s="17">
        <f ca="1">calc_3c!J152</f>
        <v>112709</v>
      </c>
      <c r="F152" s="17">
        <f ca="1">calc_4c!E152</f>
        <v>108641</v>
      </c>
      <c r="G152" s="17">
        <f>calc_4b!L152</f>
        <v>599</v>
      </c>
      <c r="H152" s="17">
        <f>calc_4a!L152</f>
        <v>3469</v>
      </c>
    </row>
    <row r="153" spans="3:8">
      <c r="C153">
        <f t="shared" si="5"/>
        <v>2</v>
      </c>
      <c r="D153">
        <f t="shared" si="4"/>
        <v>2024</v>
      </c>
      <c r="E153" s="17">
        <f ca="1">calc_3c!J153</f>
        <v>112846</v>
      </c>
      <c r="F153" s="17">
        <f ca="1">calc_4c!E153</f>
        <v>108783</v>
      </c>
      <c r="G153" s="17">
        <f>calc_4b!L153</f>
        <v>594</v>
      </c>
      <c r="H153" s="17">
        <f>calc_4a!L153</f>
        <v>3469</v>
      </c>
    </row>
    <row r="154" spans="3:8">
      <c r="C154">
        <f t="shared" si="5"/>
        <v>3</v>
      </c>
      <c r="D154">
        <f t="shared" si="4"/>
        <v>2024</v>
      </c>
      <c r="E154" s="17">
        <f ca="1">calc_3c!J154</f>
        <v>112965</v>
      </c>
      <c r="F154" s="17">
        <f ca="1">calc_4c!E154</f>
        <v>108907</v>
      </c>
      <c r="G154" s="17">
        <f>calc_4b!L154</f>
        <v>589</v>
      </c>
      <c r="H154" s="17">
        <f>calc_4a!L154</f>
        <v>3469</v>
      </c>
    </row>
    <row r="155" spans="3:8">
      <c r="C155">
        <f t="shared" si="5"/>
        <v>4</v>
      </c>
      <c r="D155">
        <f t="shared" si="4"/>
        <v>2024</v>
      </c>
      <c r="E155" s="17">
        <f ca="1">calc_3c!J155</f>
        <v>113083</v>
      </c>
      <c r="F155" s="17">
        <f ca="1">calc_4c!E155</f>
        <v>109030</v>
      </c>
      <c r="G155" s="17">
        <f>calc_4b!L155</f>
        <v>584</v>
      </c>
      <c r="H155" s="17">
        <f>calc_4a!L155</f>
        <v>3469</v>
      </c>
    </row>
    <row r="156" spans="3:8">
      <c r="C156">
        <f t="shared" si="5"/>
        <v>5</v>
      </c>
      <c r="D156">
        <f t="shared" si="4"/>
        <v>2024</v>
      </c>
      <c r="E156" s="17">
        <f ca="1">calc_3c!J156</f>
        <v>113202</v>
      </c>
      <c r="F156" s="17">
        <f ca="1">calc_4c!E156</f>
        <v>109154</v>
      </c>
      <c r="G156" s="17">
        <f>calc_4b!L156</f>
        <v>579</v>
      </c>
      <c r="H156" s="17">
        <f>calc_4a!L156</f>
        <v>3469</v>
      </c>
    </row>
    <row r="157" spans="3:8">
      <c r="C157">
        <f t="shared" si="5"/>
        <v>6</v>
      </c>
      <c r="D157">
        <f t="shared" si="4"/>
        <v>2024</v>
      </c>
      <c r="E157" s="17">
        <f ca="1">calc_3c!J157</f>
        <v>113355</v>
      </c>
      <c r="F157" s="17">
        <f ca="1">calc_4c!E157</f>
        <v>109312</v>
      </c>
      <c r="G157" s="17">
        <f>calc_4b!L157</f>
        <v>574</v>
      </c>
      <c r="H157" s="17">
        <f>calc_4a!L157</f>
        <v>3469</v>
      </c>
    </row>
    <row r="158" spans="3:8">
      <c r="C158">
        <f t="shared" si="5"/>
        <v>7</v>
      </c>
      <c r="D158">
        <f t="shared" si="4"/>
        <v>2024</v>
      </c>
      <c r="E158" s="17">
        <f ca="1">calc_3c!J158</f>
        <v>113467</v>
      </c>
      <c r="F158" s="17">
        <f ca="1">calc_4c!E158</f>
        <v>109429</v>
      </c>
      <c r="G158" s="17">
        <f>calc_4b!L158</f>
        <v>569</v>
      </c>
      <c r="H158" s="17">
        <f>calc_4a!L158</f>
        <v>3469</v>
      </c>
    </row>
    <row r="159" spans="3:8">
      <c r="C159">
        <f t="shared" si="5"/>
        <v>8</v>
      </c>
      <c r="D159">
        <f t="shared" si="4"/>
        <v>2024</v>
      </c>
      <c r="E159" s="17">
        <f ca="1">calc_3c!J159</f>
        <v>113553</v>
      </c>
      <c r="F159" s="17">
        <f ca="1">calc_4c!E159</f>
        <v>109520</v>
      </c>
      <c r="G159" s="17">
        <f>calc_4b!L159</f>
        <v>564</v>
      </c>
      <c r="H159" s="17">
        <f>calc_4a!L159</f>
        <v>3469</v>
      </c>
    </row>
    <row r="160" spans="3:8">
      <c r="C160">
        <f t="shared" si="5"/>
        <v>9</v>
      </c>
      <c r="D160">
        <f t="shared" si="4"/>
        <v>2024</v>
      </c>
      <c r="E160" s="17">
        <f ca="1">calc_3c!J160</f>
        <v>113555</v>
      </c>
      <c r="F160" s="17">
        <f ca="1">calc_4c!E160</f>
        <v>109527</v>
      </c>
      <c r="G160" s="17">
        <f>calc_4b!L160</f>
        <v>559</v>
      </c>
      <c r="H160" s="17">
        <f>calc_4a!L160</f>
        <v>3469</v>
      </c>
    </row>
    <row r="161" spans="3:8">
      <c r="C161">
        <f t="shared" si="5"/>
        <v>10</v>
      </c>
      <c r="D161">
        <f t="shared" si="4"/>
        <v>2024</v>
      </c>
      <c r="E161" s="17">
        <f ca="1">calc_3c!J161</f>
        <v>113568</v>
      </c>
      <c r="F161" s="17">
        <f ca="1">calc_4c!E161</f>
        <v>109544</v>
      </c>
      <c r="G161" s="17">
        <f>calc_4b!L161</f>
        <v>555</v>
      </c>
      <c r="H161" s="17">
        <f>calc_4a!L161</f>
        <v>3469</v>
      </c>
    </row>
    <row r="162" spans="3:8">
      <c r="C162">
        <f t="shared" si="5"/>
        <v>11</v>
      </c>
      <c r="D162">
        <f t="shared" si="4"/>
        <v>2024</v>
      </c>
      <c r="E162" s="17">
        <f ca="1">calc_3c!J162</f>
        <v>113608</v>
      </c>
      <c r="F162" s="17">
        <f ca="1">calc_4c!E162</f>
        <v>109588</v>
      </c>
      <c r="G162" s="17">
        <f>calc_4b!L162</f>
        <v>551</v>
      </c>
      <c r="H162" s="17">
        <f>calc_4a!L162</f>
        <v>3469</v>
      </c>
    </row>
    <row r="163" spans="3:8">
      <c r="C163">
        <f t="shared" si="5"/>
        <v>12</v>
      </c>
      <c r="D163">
        <f t="shared" si="4"/>
        <v>2024</v>
      </c>
      <c r="E163" s="17">
        <f ca="1">calc_3c!J163</f>
        <v>113660</v>
      </c>
      <c r="F163" s="17">
        <f ca="1">calc_4c!E163</f>
        <v>109644</v>
      </c>
      <c r="G163" s="17">
        <f>calc_4b!L163</f>
        <v>547</v>
      </c>
      <c r="H163" s="17">
        <f>calc_4a!L163</f>
        <v>3469</v>
      </c>
    </row>
    <row r="164" spans="3:8">
      <c r="C164">
        <f t="shared" si="5"/>
        <v>1</v>
      </c>
      <c r="D164">
        <f t="shared" si="4"/>
        <v>2025</v>
      </c>
      <c r="E164" s="17">
        <f ca="1">calc_3c!J164</f>
        <v>113796</v>
      </c>
      <c r="F164" s="17">
        <f ca="1">calc_4c!E164</f>
        <v>109784</v>
      </c>
      <c r="G164" s="17">
        <f>calc_4b!L164</f>
        <v>543</v>
      </c>
      <c r="H164" s="17">
        <f>calc_4a!L164</f>
        <v>3469</v>
      </c>
    </row>
    <row r="165" spans="3:8">
      <c r="C165">
        <f t="shared" si="5"/>
        <v>2</v>
      </c>
      <c r="D165">
        <f t="shared" si="4"/>
        <v>2025</v>
      </c>
      <c r="E165" s="17">
        <f ca="1">calc_3c!J165</f>
        <v>113918</v>
      </c>
      <c r="F165" s="17">
        <f ca="1">calc_4c!E165</f>
        <v>109910</v>
      </c>
      <c r="G165" s="17">
        <f>calc_4b!L165</f>
        <v>539</v>
      </c>
      <c r="H165" s="17">
        <f>calc_4a!L165</f>
        <v>3469</v>
      </c>
    </row>
    <row r="166" spans="3:8">
      <c r="C166">
        <f t="shared" si="5"/>
        <v>3</v>
      </c>
      <c r="D166">
        <f t="shared" si="4"/>
        <v>2025</v>
      </c>
      <c r="E166" s="17">
        <f ca="1">calc_3c!J166</f>
        <v>114025</v>
      </c>
      <c r="F166" s="17">
        <f ca="1">calc_4c!E166</f>
        <v>110021</v>
      </c>
      <c r="G166" s="17">
        <f>calc_4b!L166</f>
        <v>535</v>
      </c>
      <c r="H166" s="17">
        <f>calc_4a!L166</f>
        <v>3469</v>
      </c>
    </row>
    <row r="167" spans="3:8">
      <c r="C167">
        <f t="shared" si="5"/>
        <v>4</v>
      </c>
      <c r="D167">
        <f t="shared" si="4"/>
        <v>2025</v>
      </c>
      <c r="E167" s="17">
        <f ca="1">calc_3c!J167</f>
        <v>114130</v>
      </c>
      <c r="F167" s="17">
        <f ca="1">calc_4c!E167</f>
        <v>110130</v>
      </c>
      <c r="G167" s="17">
        <f>calc_4b!L167</f>
        <v>531</v>
      </c>
      <c r="H167" s="17">
        <f>calc_4a!L167</f>
        <v>3469</v>
      </c>
    </row>
    <row r="168" spans="3:8">
      <c r="C168">
        <f t="shared" si="5"/>
        <v>5</v>
      </c>
      <c r="D168">
        <f t="shared" si="4"/>
        <v>2025</v>
      </c>
      <c r="E168" s="17">
        <f ca="1">calc_3c!J168</f>
        <v>114237</v>
      </c>
      <c r="F168" s="17">
        <f ca="1">calc_4c!E168</f>
        <v>110241</v>
      </c>
      <c r="G168" s="17">
        <f>calc_4b!L168</f>
        <v>527</v>
      </c>
      <c r="H168" s="17">
        <f>calc_4a!L168</f>
        <v>3469</v>
      </c>
    </row>
    <row r="169" spans="3:8">
      <c r="C169">
        <f t="shared" si="5"/>
        <v>6</v>
      </c>
      <c r="D169">
        <f t="shared" si="4"/>
        <v>2025</v>
      </c>
      <c r="E169" s="17">
        <f ca="1">calc_3c!J169</f>
        <v>114373</v>
      </c>
      <c r="F169" s="17">
        <f ca="1">calc_4c!E169</f>
        <v>110381</v>
      </c>
      <c r="G169" s="17">
        <f>calc_4b!L169</f>
        <v>523</v>
      </c>
      <c r="H169" s="17">
        <f>calc_4a!L169</f>
        <v>3469</v>
      </c>
    </row>
    <row r="170" spans="3:8">
      <c r="C170">
        <f t="shared" si="5"/>
        <v>7</v>
      </c>
      <c r="D170">
        <f t="shared" si="4"/>
        <v>2025</v>
      </c>
      <c r="E170" s="17">
        <f ca="1">calc_3c!J170</f>
        <v>114473</v>
      </c>
      <c r="F170" s="17">
        <f ca="1">calc_4c!E170</f>
        <v>110485</v>
      </c>
      <c r="G170" s="17">
        <f>calc_4b!L170</f>
        <v>519</v>
      </c>
      <c r="H170" s="17">
        <f>calc_4a!L170</f>
        <v>3469</v>
      </c>
    </row>
    <row r="171" spans="3:8">
      <c r="C171">
        <f t="shared" si="5"/>
        <v>8</v>
      </c>
      <c r="D171">
        <f t="shared" si="4"/>
        <v>2025</v>
      </c>
      <c r="E171" s="17">
        <f ca="1">calc_3c!J171</f>
        <v>114550</v>
      </c>
      <c r="F171" s="17">
        <f ca="1">calc_4c!E171</f>
        <v>110566</v>
      </c>
      <c r="G171" s="17">
        <f>calc_4b!L171</f>
        <v>515</v>
      </c>
      <c r="H171" s="17">
        <f>calc_4a!L171</f>
        <v>3469</v>
      </c>
    </row>
    <row r="172" spans="3:8">
      <c r="C172">
        <f t="shared" si="5"/>
        <v>9</v>
      </c>
      <c r="D172">
        <f t="shared" si="4"/>
        <v>2025</v>
      </c>
      <c r="E172" s="17">
        <f ca="1">calc_3c!J172</f>
        <v>114551</v>
      </c>
      <c r="F172" s="17">
        <f ca="1">calc_4c!E172</f>
        <v>110571</v>
      </c>
      <c r="G172" s="17">
        <f>calc_4b!L172</f>
        <v>511</v>
      </c>
      <c r="H172" s="17">
        <f>calc_4a!L172</f>
        <v>3469</v>
      </c>
    </row>
    <row r="173" spans="3:8">
      <c r="C173">
        <f t="shared" si="5"/>
        <v>10</v>
      </c>
      <c r="D173">
        <f t="shared" si="4"/>
        <v>2025</v>
      </c>
      <c r="E173" s="17">
        <f ca="1">calc_3c!J173</f>
        <v>114563</v>
      </c>
      <c r="F173" s="17">
        <f ca="1">calc_4c!E173</f>
        <v>110587</v>
      </c>
      <c r="G173" s="17">
        <f>calc_4b!L173</f>
        <v>507</v>
      </c>
      <c r="H173" s="17">
        <f>calc_4a!L173</f>
        <v>3469</v>
      </c>
    </row>
    <row r="174" spans="3:8">
      <c r="C174">
        <f t="shared" si="5"/>
        <v>11</v>
      </c>
      <c r="D174">
        <f t="shared" si="4"/>
        <v>2025</v>
      </c>
      <c r="E174" s="17">
        <f ca="1">calc_3c!J174</f>
        <v>114599</v>
      </c>
      <c r="F174" s="17">
        <f ca="1">calc_4c!E174</f>
        <v>110627</v>
      </c>
      <c r="G174" s="17">
        <f>calc_4b!L174</f>
        <v>503</v>
      </c>
      <c r="H174" s="17">
        <f>calc_4a!L174</f>
        <v>3469</v>
      </c>
    </row>
    <row r="175" spans="3:8">
      <c r="C175">
        <f t="shared" si="5"/>
        <v>12</v>
      </c>
      <c r="D175">
        <f t="shared" si="4"/>
        <v>2025</v>
      </c>
      <c r="E175" s="17">
        <f ca="1">calc_3c!J175</f>
        <v>114646</v>
      </c>
      <c r="F175" s="17">
        <f ca="1">calc_4c!E175</f>
        <v>110678</v>
      </c>
      <c r="G175" s="17">
        <f>calc_4b!L175</f>
        <v>499</v>
      </c>
      <c r="H175" s="17">
        <f>calc_4a!L175</f>
        <v>3469</v>
      </c>
    </row>
    <row r="176" spans="3:8">
      <c r="C176">
        <f t="shared" si="5"/>
        <v>1</v>
      </c>
      <c r="D176">
        <f t="shared" si="4"/>
        <v>2026</v>
      </c>
      <c r="E176" s="17">
        <f ca="1">calc_3c!J176</f>
        <v>114773</v>
      </c>
      <c r="F176" s="17">
        <f ca="1">calc_4c!E176</f>
        <v>110809</v>
      </c>
      <c r="G176" s="17">
        <f>calc_4b!L176</f>
        <v>495</v>
      </c>
      <c r="H176" s="17">
        <f>calc_4a!L176</f>
        <v>3469</v>
      </c>
    </row>
    <row r="177" spans="3:8">
      <c r="C177">
        <f t="shared" si="5"/>
        <v>2</v>
      </c>
      <c r="D177">
        <f t="shared" si="4"/>
        <v>2026</v>
      </c>
      <c r="E177" s="17">
        <f ca="1">calc_3c!J177</f>
        <v>114888</v>
      </c>
      <c r="F177" s="17">
        <f ca="1">calc_4c!E177</f>
        <v>110928</v>
      </c>
      <c r="G177" s="17">
        <f>calc_4b!L177</f>
        <v>491</v>
      </c>
      <c r="H177" s="17">
        <f>calc_4a!L177</f>
        <v>3469</v>
      </c>
    </row>
    <row r="178" spans="3:8">
      <c r="C178">
        <f t="shared" si="5"/>
        <v>3</v>
      </c>
      <c r="D178">
        <f t="shared" si="4"/>
        <v>2026</v>
      </c>
      <c r="E178" s="17">
        <f ca="1">calc_3c!J178</f>
        <v>114988</v>
      </c>
      <c r="F178" s="17">
        <f ca="1">calc_4c!E178</f>
        <v>111032</v>
      </c>
      <c r="G178" s="17">
        <f>calc_4b!L178</f>
        <v>487</v>
      </c>
      <c r="H178" s="17">
        <f>calc_4a!L178</f>
        <v>3469</v>
      </c>
    </row>
    <row r="179" spans="3:8">
      <c r="C179">
        <f t="shared" si="5"/>
        <v>4</v>
      </c>
      <c r="D179">
        <f t="shared" si="4"/>
        <v>2026</v>
      </c>
      <c r="E179" s="17">
        <f ca="1">calc_3c!J179</f>
        <v>115087</v>
      </c>
      <c r="F179" s="17">
        <f ca="1">calc_4c!E179</f>
        <v>111135</v>
      </c>
      <c r="G179" s="17">
        <f>calc_4b!L179</f>
        <v>483</v>
      </c>
      <c r="H179" s="17">
        <f>calc_4a!L179</f>
        <v>3469</v>
      </c>
    </row>
    <row r="180" spans="3:8">
      <c r="C180">
        <f t="shared" si="5"/>
        <v>5</v>
      </c>
      <c r="D180">
        <f t="shared" si="4"/>
        <v>2026</v>
      </c>
      <c r="E180" s="17">
        <f ca="1">calc_3c!J180</f>
        <v>115187</v>
      </c>
      <c r="F180" s="17">
        <f ca="1">calc_4c!E180</f>
        <v>111239</v>
      </c>
      <c r="G180" s="17">
        <f>calc_4b!L180</f>
        <v>479</v>
      </c>
      <c r="H180" s="17">
        <f>calc_4a!L180</f>
        <v>3469</v>
      </c>
    </row>
    <row r="181" spans="3:8">
      <c r="C181">
        <f t="shared" si="5"/>
        <v>6</v>
      </c>
      <c r="D181">
        <f t="shared" si="4"/>
        <v>2026</v>
      </c>
      <c r="E181" s="17">
        <f ca="1">calc_3c!J181</f>
        <v>115315</v>
      </c>
      <c r="F181" s="17">
        <f ca="1">calc_4c!E181</f>
        <v>111371</v>
      </c>
      <c r="G181" s="17">
        <f>calc_4b!L181</f>
        <v>475</v>
      </c>
      <c r="H181" s="17">
        <f>calc_4a!L181</f>
        <v>3469</v>
      </c>
    </row>
    <row r="182" spans="3:8">
      <c r="C182">
        <f t="shared" si="5"/>
        <v>7</v>
      </c>
      <c r="D182">
        <f t="shared" si="4"/>
        <v>2026</v>
      </c>
      <c r="E182" s="17">
        <f ca="1">calc_3c!J182</f>
        <v>115409</v>
      </c>
      <c r="F182" s="17">
        <f ca="1">calc_4c!E182</f>
        <v>111469</v>
      </c>
      <c r="G182" s="17">
        <f>calc_4b!L182</f>
        <v>471</v>
      </c>
      <c r="H182" s="17">
        <f>calc_4a!L182</f>
        <v>3469</v>
      </c>
    </row>
    <row r="183" spans="3:8">
      <c r="C183">
        <f t="shared" si="5"/>
        <v>8</v>
      </c>
      <c r="D183">
        <f t="shared" si="4"/>
        <v>2026</v>
      </c>
      <c r="E183" s="17">
        <f ca="1">calc_3c!J183</f>
        <v>115481</v>
      </c>
      <c r="F183" s="17">
        <f ca="1">calc_4c!E183</f>
        <v>111545</v>
      </c>
      <c r="G183" s="17">
        <f>calc_4b!L183</f>
        <v>467</v>
      </c>
      <c r="H183" s="17">
        <f>calc_4a!L183</f>
        <v>3469</v>
      </c>
    </row>
    <row r="184" spans="3:8">
      <c r="C184">
        <f t="shared" si="5"/>
        <v>9</v>
      </c>
      <c r="D184">
        <f t="shared" si="4"/>
        <v>2026</v>
      </c>
      <c r="E184" s="17">
        <f ca="1">calc_3c!J184</f>
        <v>115482</v>
      </c>
      <c r="F184" s="17">
        <f ca="1">calc_4c!E184</f>
        <v>111550</v>
      </c>
      <c r="G184" s="17">
        <f>calc_4b!L184</f>
        <v>463</v>
      </c>
      <c r="H184" s="17">
        <f>calc_4a!L184</f>
        <v>3469</v>
      </c>
    </row>
    <row r="185" spans="3:8">
      <c r="C185">
        <f t="shared" si="5"/>
        <v>10</v>
      </c>
      <c r="D185">
        <f t="shared" si="4"/>
        <v>2026</v>
      </c>
      <c r="E185" s="17">
        <f ca="1">calc_3c!J185</f>
        <v>115493</v>
      </c>
      <c r="F185" s="17">
        <f ca="1">calc_4c!E185</f>
        <v>111565</v>
      </c>
      <c r="G185" s="17">
        <f>calc_4b!L185</f>
        <v>459</v>
      </c>
      <c r="H185" s="17">
        <f>calc_4a!L185</f>
        <v>3469</v>
      </c>
    </row>
    <row r="186" spans="3:8">
      <c r="C186">
        <f t="shared" si="5"/>
        <v>11</v>
      </c>
      <c r="D186">
        <f t="shared" si="4"/>
        <v>2026</v>
      </c>
      <c r="E186" s="17">
        <f ca="1">calc_3c!J186</f>
        <v>115527</v>
      </c>
      <c r="F186" s="17">
        <f ca="1">calc_4c!E186</f>
        <v>111603</v>
      </c>
      <c r="G186" s="17">
        <f>calc_4b!L186</f>
        <v>455</v>
      </c>
      <c r="H186" s="17">
        <f>calc_4a!L186</f>
        <v>3469</v>
      </c>
    </row>
    <row r="187" spans="3:8">
      <c r="C187">
        <f t="shared" si="5"/>
        <v>12</v>
      </c>
      <c r="D187">
        <f t="shared" si="4"/>
        <v>2026</v>
      </c>
      <c r="E187" s="17">
        <f ca="1">calc_3c!J187</f>
        <v>115570</v>
      </c>
      <c r="F187" s="17">
        <f ca="1">calc_4c!E187</f>
        <v>111650</v>
      </c>
      <c r="G187" s="17">
        <f>calc_4b!L187</f>
        <v>451</v>
      </c>
      <c r="H187" s="17">
        <f>calc_4a!L187</f>
        <v>3469</v>
      </c>
    </row>
    <row r="188" spans="3:8">
      <c r="C188">
        <f t="shared" si="5"/>
        <v>1</v>
      </c>
      <c r="D188">
        <f t="shared" si="4"/>
        <v>2027</v>
      </c>
      <c r="E188" s="17">
        <f ca="1">calc_3c!J188</f>
        <v>115692</v>
      </c>
      <c r="F188" s="17">
        <f ca="1">calc_4c!E188</f>
        <v>111776</v>
      </c>
      <c r="G188" s="17">
        <f>calc_4b!L188</f>
        <v>447</v>
      </c>
      <c r="H188" s="17">
        <f>calc_4a!L188</f>
        <v>3469</v>
      </c>
    </row>
    <row r="189" spans="3:8">
      <c r="C189">
        <f t="shared" si="5"/>
        <v>2</v>
      </c>
      <c r="D189">
        <f t="shared" si="4"/>
        <v>2027</v>
      </c>
      <c r="E189" s="17">
        <f ca="1">calc_3c!J189</f>
        <v>115802</v>
      </c>
      <c r="F189" s="17">
        <f ca="1">calc_4c!E189</f>
        <v>111890</v>
      </c>
      <c r="G189" s="17">
        <f>calc_4b!L189</f>
        <v>443</v>
      </c>
      <c r="H189" s="17">
        <f>calc_4a!L189</f>
        <v>3469</v>
      </c>
    </row>
    <row r="190" spans="3:8">
      <c r="C190">
        <f t="shared" si="5"/>
        <v>3</v>
      </c>
      <c r="D190">
        <f t="shared" si="4"/>
        <v>2027</v>
      </c>
      <c r="E190" s="17">
        <f ca="1">calc_3c!J190</f>
        <v>115898</v>
      </c>
      <c r="F190" s="17">
        <f ca="1">calc_4c!E190</f>
        <v>111990</v>
      </c>
      <c r="G190" s="17">
        <f>calc_4b!L190</f>
        <v>439</v>
      </c>
      <c r="H190" s="17">
        <f>calc_4a!L190</f>
        <v>3469</v>
      </c>
    </row>
    <row r="191" spans="3:8">
      <c r="C191">
        <f t="shared" si="5"/>
        <v>4</v>
      </c>
      <c r="D191">
        <f t="shared" si="4"/>
        <v>2027</v>
      </c>
      <c r="E191" s="17">
        <f ca="1">calc_3c!J191</f>
        <v>115993</v>
      </c>
      <c r="F191" s="17">
        <f ca="1">calc_4c!E191</f>
        <v>112089</v>
      </c>
      <c r="G191" s="17">
        <f>calc_4b!L191</f>
        <v>435</v>
      </c>
      <c r="H191" s="17">
        <f>calc_4a!L191</f>
        <v>3469</v>
      </c>
    </row>
    <row r="192" spans="3:8">
      <c r="C192">
        <f t="shared" si="5"/>
        <v>5</v>
      </c>
      <c r="D192">
        <f t="shared" si="4"/>
        <v>2027</v>
      </c>
      <c r="E192" s="17">
        <f ca="1">calc_3c!J192</f>
        <v>116089</v>
      </c>
      <c r="F192" s="17">
        <f ca="1">calc_4c!E192</f>
        <v>112188</v>
      </c>
      <c r="G192" s="17">
        <f>calc_4b!L192</f>
        <v>432</v>
      </c>
      <c r="H192" s="17">
        <f>calc_4a!L192</f>
        <v>3469</v>
      </c>
    </row>
    <row r="193" spans="3:8">
      <c r="C193">
        <f t="shared" si="5"/>
        <v>6</v>
      </c>
      <c r="D193">
        <f t="shared" si="4"/>
        <v>2027</v>
      </c>
      <c r="E193" s="17">
        <f ca="1">calc_3c!J193</f>
        <v>116211</v>
      </c>
      <c r="F193" s="17">
        <f ca="1">calc_4c!E193</f>
        <v>112313</v>
      </c>
      <c r="G193" s="17">
        <f>calc_4b!L193</f>
        <v>429</v>
      </c>
      <c r="H193" s="17">
        <f>calc_4a!L193</f>
        <v>3469</v>
      </c>
    </row>
    <row r="194" spans="3:8">
      <c r="C194">
        <f t="shared" si="5"/>
        <v>7</v>
      </c>
      <c r="D194">
        <f t="shared" si="4"/>
        <v>2027</v>
      </c>
      <c r="E194" s="17">
        <f ca="1">calc_3c!J194</f>
        <v>116301</v>
      </c>
      <c r="F194" s="17">
        <f ca="1">calc_4c!E194</f>
        <v>112406</v>
      </c>
      <c r="G194" s="17">
        <f>calc_4b!L194</f>
        <v>426</v>
      </c>
      <c r="H194" s="17">
        <f>calc_4a!L194</f>
        <v>3469</v>
      </c>
    </row>
    <row r="195" spans="3:8">
      <c r="C195">
        <f t="shared" si="5"/>
        <v>8</v>
      </c>
      <c r="D195">
        <f t="shared" si="4"/>
        <v>2027</v>
      </c>
      <c r="E195" s="17">
        <f ca="1">calc_3c!J195</f>
        <v>116370</v>
      </c>
      <c r="F195" s="17">
        <f ca="1">calc_4c!E195</f>
        <v>112478</v>
      </c>
      <c r="G195" s="17">
        <f>calc_4b!L195</f>
        <v>423</v>
      </c>
      <c r="H195" s="17">
        <f>calc_4a!L195</f>
        <v>3469</v>
      </c>
    </row>
    <row r="196" spans="3:8">
      <c r="C196">
        <f t="shared" si="5"/>
        <v>9</v>
      </c>
      <c r="D196">
        <f t="shared" si="4"/>
        <v>2027</v>
      </c>
      <c r="E196" s="17">
        <f ca="1">calc_3c!J196</f>
        <v>116371</v>
      </c>
      <c r="F196" s="17">
        <f ca="1">calc_4c!E196</f>
        <v>112482</v>
      </c>
      <c r="G196" s="17">
        <f>calc_4b!L196</f>
        <v>420</v>
      </c>
      <c r="H196" s="17">
        <f>calc_4a!L196</f>
        <v>3469</v>
      </c>
    </row>
    <row r="197" spans="3:8">
      <c r="C197">
        <f t="shared" si="5"/>
        <v>10</v>
      </c>
      <c r="D197">
        <f t="shared" si="4"/>
        <v>2027</v>
      </c>
      <c r="E197" s="17">
        <f ca="1">calc_3c!J197</f>
        <v>116381</v>
      </c>
      <c r="F197" s="17">
        <f ca="1">calc_4c!E197</f>
        <v>112495</v>
      </c>
      <c r="G197" s="17">
        <f>calc_4b!L197</f>
        <v>417</v>
      </c>
      <c r="H197" s="17">
        <f>calc_4a!L197</f>
        <v>3469</v>
      </c>
    </row>
    <row r="198" spans="3:8">
      <c r="C198">
        <f t="shared" si="5"/>
        <v>11</v>
      </c>
      <c r="D198">
        <f t="shared" si="4"/>
        <v>2027</v>
      </c>
      <c r="E198" s="17">
        <f ca="1">calc_3c!J198</f>
        <v>116413</v>
      </c>
      <c r="F198" s="17">
        <f ca="1">calc_4c!E198</f>
        <v>112530</v>
      </c>
      <c r="G198" s="17">
        <f>calc_4b!L198</f>
        <v>414</v>
      </c>
      <c r="H198" s="17">
        <f>calc_4a!L198</f>
        <v>3469</v>
      </c>
    </row>
    <row r="199" spans="3:8">
      <c r="C199">
        <f t="shared" si="5"/>
        <v>12</v>
      </c>
      <c r="D199">
        <f t="shared" si="4"/>
        <v>2027</v>
      </c>
      <c r="E199" s="17">
        <f ca="1">calc_3c!J199</f>
        <v>116455</v>
      </c>
      <c r="F199" s="17">
        <f ca="1">calc_4c!E199</f>
        <v>112575</v>
      </c>
      <c r="G199" s="17">
        <f>calc_4b!L199</f>
        <v>411</v>
      </c>
      <c r="H199" s="17">
        <f>calc_4a!L199</f>
        <v>3469</v>
      </c>
    </row>
    <row r="200" spans="3:8">
      <c r="C200">
        <f t="shared" si="5"/>
        <v>1</v>
      </c>
      <c r="D200">
        <f t="shared" si="4"/>
        <v>2028</v>
      </c>
      <c r="E200" s="17">
        <f ca="1">calc_3c!J200</f>
        <v>116574</v>
      </c>
      <c r="F200" s="17">
        <f ca="1">calc_4c!E200</f>
        <v>112697</v>
      </c>
      <c r="G200" s="17">
        <f>calc_4b!L200</f>
        <v>408</v>
      </c>
      <c r="H200" s="17">
        <f>calc_4a!L200</f>
        <v>3469</v>
      </c>
    </row>
    <row r="201" spans="3:8">
      <c r="C201">
        <f t="shared" si="5"/>
        <v>2</v>
      </c>
      <c r="D201">
        <f t="shared" ref="D201:D264" si="6">IF(C201=1,D200+1,D200)</f>
        <v>2028</v>
      </c>
      <c r="E201" s="17">
        <f ca="1">calc_3c!J201</f>
        <v>116681</v>
      </c>
      <c r="F201" s="17">
        <f ca="1">calc_4c!E201</f>
        <v>112807</v>
      </c>
      <c r="G201" s="17">
        <f>calc_4b!L201</f>
        <v>405</v>
      </c>
      <c r="H201" s="17">
        <f>calc_4a!L201</f>
        <v>3469</v>
      </c>
    </row>
    <row r="202" spans="3:8">
      <c r="C202">
        <f t="shared" ref="C202:C265" si="7">IF(C201=12,1,C201+1)</f>
        <v>3</v>
      </c>
      <c r="D202">
        <f t="shared" si="6"/>
        <v>2028</v>
      </c>
      <c r="E202" s="17">
        <f ca="1">calc_3c!J202</f>
        <v>116774</v>
      </c>
      <c r="F202" s="17">
        <f ca="1">calc_4c!E202</f>
        <v>112903</v>
      </c>
      <c r="G202" s="17">
        <f>calc_4b!L202</f>
        <v>402</v>
      </c>
      <c r="H202" s="17">
        <f>calc_4a!L202</f>
        <v>3469</v>
      </c>
    </row>
    <row r="203" spans="3:8">
      <c r="C203">
        <f t="shared" si="7"/>
        <v>4</v>
      </c>
      <c r="D203">
        <f t="shared" si="6"/>
        <v>2028</v>
      </c>
      <c r="E203" s="17">
        <f ca="1">calc_3c!J203</f>
        <v>116866</v>
      </c>
      <c r="F203" s="17">
        <f ca="1">calc_4c!E203</f>
        <v>112998</v>
      </c>
      <c r="G203" s="17">
        <f>calc_4b!L203</f>
        <v>399</v>
      </c>
      <c r="H203" s="17">
        <f>calc_4a!L203</f>
        <v>3469</v>
      </c>
    </row>
    <row r="204" spans="3:8">
      <c r="C204">
        <f t="shared" si="7"/>
        <v>5</v>
      </c>
      <c r="D204">
        <f t="shared" si="6"/>
        <v>2028</v>
      </c>
      <c r="E204" s="17">
        <f ca="1">calc_3c!J204</f>
        <v>116959</v>
      </c>
      <c r="F204" s="17">
        <f ca="1">calc_4c!E204</f>
        <v>113094</v>
      </c>
      <c r="G204" s="17">
        <f>calc_4b!L204</f>
        <v>396</v>
      </c>
      <c r="H204" s="17">
        <f>calc_4a!L204</f>
        <v>3469</v>
      </c>
    </row>
    <row r="205" spans="3:8">
      <c r="C205">
        <f t="shared" si="7"/>
        <v>6</v>
      </c>
      <c r="D205">
        <f t="shared" si="6"/>
        <v>2028</v>
      </c>
      <c r="E205" s="17">
        <f ca="1">calc_3c!J205</f>
        <v>117078</v>
      </c>
      <c r="F205" s="17">
        <f ca="1">calc_4c!E205</f>
        <v>113216</v>
      </c>
      <c r="G205" s="17">
        <f>calc_4b!L205</f>
        <v>393</v>
      </c>
      <c r="H205" s="17">
        <f>calc_4a!L205</f>
        <v>3469</v>
      </c>
    </row>
    <row r="206" spans="3:8">
      <c r="C206">
        <f t="shared" si="7"/>
        <v>7</v>
      </c>
      <c r="D206">
        <f t="shared" si="6"/>
        <v>2028</v>
      </c>
      <c r="E206" s="17">
        <f ca="1">calc_3c!J206</f>
        <v>117165</v>
      </c>
      <c r="F206" s="17">
        <f ca="1">calc_4c!E206</f>
        <v>113306</v>
      </c>
      <c r="G206" s="17">
        <f>calc_4b!L206</f>
        <v>390</v>
      </c>
      <c r="H206" s="17">
        <f>calc_4a!L206</f>
        <v>3469</v>
      </c>
    </row>
    <row r="207" spans="3:8">
      <c r="C207">
        <f t="shared" si="7"/>
        <v>8</v>
      </c>
      <c r="D207">
        <f t="shared" si="6"/>
        <v>2028</v>
      </c>
      <c r="E207" s="17">
        <f ca="1">calc_3c!J207</f>
        <v>117232</v>
      </c>
      <c r="F207" s="17">
        <f ca="1">calc_4c!E207</f>
        <v>113376</v>
      </c>
      <c r="G207" s="17">
        <f>calc_4b!L207</f>
        <v>387</v>
      </c>
      <c r="H207" s="17">
        <f>calc_4a!L207</f>
        <v>3469</v>
      </c>
    </row>
    <row r="208" spans="3:8">
      <c r="C208">
        <f t="shared" si="7"/>
        <v>9</v>
      </c>
      <c r="D208">
        <f t="shared" si="6"/>
        <v>2028</v>
      </c>
      <c r="E208" s="17">
        <f ca="1">calc_3c!J208</f>
        <v>117233</v>
      </c>
      <c r="F208" s="17">
        <f ca="1">calc_4c!E208</f>
        <v>113380</v>
      </c>
      <c r="G208" s="17">
        <f>calc_4b!L208</f>
        <v>384</v>
      </c>
      <c r="H208" s="17">
        <f>calc_4a!L208</f>
        <v>3469</v>
      </c>
    </row>
    <row r="209" spans="3:8">
      <c r="C209">
        <f t="shared" si="7"/>
        <v>10</v>
      </c>
      <c r="D209">
        <f t="shared" si="6"/>
        <v>2028</v>
      </c>
      <c r="E209" s="17">
        <f ca="1">calc_3c!J209</f>
        <v>117243</v>
      </c>
      <c r="F209" s="17">
        <f ca="1">calc_4c!E209</f>
        <v>113393</v>
      </c>
      <c r="G209" s="17">
        <f>calc_4b!L209</f>
        <v>381</v>
      </c>
      <c r="H209" s="17">
        <f>calc_4a!L209</f>
        <v>3469</v>
      </c>
    </row>
    <row r="210" spans="3:8">
      <c r="C210">
        <f t="shared" si="7"/>
        <v>11</v>
      </c>
      <c r="D210">
        <f t="shared" si="6"/>
        <v>2028</v>
      </c>
      <c r="E210" s="17">
        <f ca="1">calc_3c!J210</f>
        <v>117275</v>
      </c>
      <c r="F210" s="17">
        <f ca="1">calc_4c!E210</f>
        <v>113428</v>
      </c>
      <c r="G210" s="17">
        <f>calc_4b!L210</f>
        <v>378</v>
      </c>
      <c r="H210" s="17">
        <f>calc_4a!L210</f>
        <v>3469</v>
      </c>
    </row>
    <row r="211" spans="3:8">
      <c r="C211">
        <f t="shared" si="7"/>
        <v>12</v>
      </c>
      <c r="D211">
        <f t="shared" si="6"/>
        <v>2028</v>
      </c>
      <c r="E211" s="17">
        <f ca="1">calc_3c!J211</f>
        <v>117316</v>
      </c>
      <c r="F211" s="17">
        <f ca="1">calc_4c!E211</f>
        <v>113472</v>
      </c>
      <c r="G211" s="17">
        <f>calc_4b!L211</f>
        <v>375</v>
      </c>
      <c r="H211" s="17">
        <f>calc_4a!L211</f>
        <v>3469</v>
      </c>
    </row>
    <row r="212" spans="3:8">
      <c r="C212">
        <f t="shared" si="7"/>
        <v>1</v>
      </c>
      <c r="D212">
        <f t="shared" si="6"/>
        <v>2029</v>
      </c>
      <c r="E212" s="17">
        <f ca="1">calc_3c!J212</f>
        <v>117440</v>
      </c>
      <c r="F212" s="17">
        <f ca="1">calc_4c!E212</f>
        <v>113599</v>
      </c>
      <c r="G212" s="17">
        <f>calc_4b!L212</f>
        <v>372</v>
      </c>
      <c r="H212" s="17">
        <f>calc_4a!L212</f>
        <v>3469</v>
      </c>
    </row>
    <row r="213" spans="3:8">
      <c r="C213">
        <f t="shared" si="7"/>
        <v>2</v>
      </c>
      <c r="D213">
        <f t="shared" si="6"/>
        <v>2029</v>
      </c>
      <c r="E213" s="17">
        <f ca="1">calc_3c!J213</f>
        <v>117551</v>
      </c>
      <c r="F213" s="17">
        <f ca="1">calc_4c!E213</f>
        <v>113713</v>
      </c>
      <c r="G213" s="17">
        <f>calc_4b!L213</f>
        <v>369</v>
      </c>
      <c r="H213" s="17">
        <f>calc_4a!L213</f>
        <v>3469</v>
      </c>
    </row>
    <row r="214" spans="3:8">
      <c r="C214">
        <f t="shared" si="7"/>
        <v>3</v>
      </c>
      <c r="D214">
        <f t="shared" si="6"/>
        <v>2029</v>
      </c>
      <c r="E214" s="17">
        <f ca="1">calc_3c!J214</f>
        <v>117648</v>
      </c>
      <c r="F214" s="17">
        <f ca="1">calc_4c!E214</f>
        <v>113813</v>
      </c>
      <c r="G214" s="17">
        <f>calc_4b!L214</f>
        <v>366</v>
      </c>
      <c r="H214" s="17">
        <f>calc_4a!L214</f>
        <v>3469</v>
      </c>
    </row>
    <row r="215" spans="3:8">
      <c r="C215">
        <f t="shared" si="7"/>
        <v>4</v>
      </c>
      <c r="D215">
        <f t="shared" si="6"/>
        <v>2029</v>
      </c>
      <c r="E215" s="17">
        <f ca="1">calc_3c!J215</f>
        <v>117744</v>
      </c>
      <c r="F215" s="17">
        <f ca="1">calc_4c!E215</f>
        <v>113912</v>
      </c>
      <c r="G215" s="17">
        <f>calc_4b!L215</f>
        <v>363</v>
      </c>
      <c r="H215" s="17">
        <f>calc_4a!L215</f>
        <v>3469</v>
      </c>
    </row>
    <row r="216" spans="3:8">
      <c r="C216">
        <f t="shared" si="7"/>
        <v>5</v>
      </c>
      <c r="D216">
        <f t="shared" si="6"/>
        <v>2029</v>
      </c>
      <c r="E216" s="17">
        <f ca="1">calc_3c!J216</f>
        <v>117841</v>
      </c>
      <c r="F216" s="17">
        <f ca="1">calc_4c!E216</f>
        <v>114012</v>
      </c>
      <c r="G216" s="17">
        <f>calc_4b!L216</f>
        <v>360</v>
      </c>
      <c r="H216" s="17">
        <f>calc_4a!L216</f>
        <v>3469</v>
      </c>
    </row>
    <row r="217" spans="3:8">
      <c r="C217">
        <f t="shared" si="7"/>
        <v>6</v>
      </c>
      <c r="D217">
        <f t="shared" si="6"/>
        <v>2029</v>
      </c>
      <c r="E217" s="17">
        <f ca="1">calc_3c!J217</f>
        <v>117965</v>
      </c>
      <c r="F217" s="17">
        <f ca="1">calc_4c!E217</f>
        <v>114139</v>
      </c>
      <c r="G217" s="17">
        <f>calc_4b!L217</f>
        <v>357</v>
      </c>
      <c r="H217" s="17">
        <f>calc_4a!L217</f>
        <v>3469</v>
      </c>
    </row>
    <row r="218" spans="3:8">
      <c r="C218">
        <f t="shared" si="7"/>
        <v>7</v>
      </c>
      <c r="D218">
        <f t="shared" si="6"/>
        <v>2029</v>
      </c>
      <c r="E218" s="17">
        <f ca="1">calc_3c!J218</f>
        <v>118056</v>
      </c>
      <c r="F218" s="17">
        <f ca="1">calc_4c!E218</f>
        <v>114233</v>
      </c>
      <c r="G218" s="17">
        <f>calc_4b!L218</f>
        <v>354</v>
      </c>
      <c r="H218" s="17">
        <f>calc_4a!L218</f>
        <v>3469</v>
      </c>
    </row>
    <row r="219" spans="3:8">
      <c r="C219">
        <f t="shared" si="7"/>
        <v>8</v>
      </c>
      <c r="D219">
        <f t="shared" si="6"/>
        <v>2029</v>
      </c>
      <c r="E219" s="17">
        <f ca="1">calc_3c!J219</f>
        <v>118126</v>
      </c>
      <c r="F219" s="17">
        <f ca="1">calc_4c!E219</f>
        <v>114306</v>
      </c>
      <c r="G219" s="17">
        <f>calc_4b!L219</f>
        <v>351</v>
      </c>
      <c r="H219" s="17">
        <f>calc_4a!L219</f>
        <v>3469</v>
      </c>
    </row>
    <row r="220" spans="3:8">
      <c r="C220">
        <f t="shared" si="7"/>
        <v>9</v>
      </c>
      <c r="D220">
        <f t="shared" si="6"/>
        <v>2029</v>
      </c>
      <c r="E220" s="17">
        <f ca="1">calc_3c!J220</f>
        <v>118127</v>
      </c>
      <c r="F220" s="17">
        <f ca="1">calc_4c!E220</f>
        <v>114310</v>
      </c>
      <c r="G220" s="17">
        <f>calc_4b!L220</f>
        <v>348</v>
      </c>
      <c r="H220" s="17">
        <f>calc_4a!L220</f>
        <v>3469</v>
      </c>
    </row>
    <row r="221" spans="3:8">
      <c r="C221">
        <f t="shared" si="7"/>
        <v>10</v>
      </c>
      <c r="D221">
        <f t="shared" si="6"/>
        <v>2029</v>
      </c>
      <c r="E221" s="17">
        <f ca="1">calc_3c!J221</f>
        <v>118138</v>
      </c>
      <c r="F221" s="17">
        <f ca="1">calc_4c!E221</f>
        <v>114324</v>
      </c>
      <c r="G221" s="17">
        <f>calc_4b!L221</f>
        <v>345</v>
      </c>
      <c r="H221" s="17">
        <f>calc_4a!L221</f>
        <v>3469</v>
      </c>
    </row>
    <row r="222" spans="3:8">
      <c r="C222">
        <f t="shared" si="7"/>
        <v>11</v>
      </c>
      <c r="D222">
        <f t="shared" si="6"/>
        <v>2029</v>
      </c>
      <c r="E222" s="17">
        <f ca="1">calc_3c!J222</f>
        <v>118171</v>
      </c>
      <c r="F222" s="17">
        <f ca="1">calc_4c!E222</f>
        <v>114360</v>
      </c>
      <c r="G222" s="17">
        <f>calc_4b!L222</f>
        <v>342</v>
      </c>
      <c r="H222" s="17">
        <f>calc_4a!L222</f>
        <v>3469</v>
      </c>
    </row>
    <row r="223" spans="3:8">
      <c r="C223">
        <f t="shared" si="7"/>
        <v>12</v>
      </c>
      <c r="D223">
        <f t="shared" si="6"/>
        <v>2029</v>
      </c>
      <c r="E223" s="17">
        <f ca="1">calc_3c!J223</f>
        <v>118213</v>
      </c>
      <c r="F223" s="17">
        <f ca="1">calc_4c!E223</f>
        <v>114405</v>
      </c>
      <c r="G223" s="17">
        <f>calc_4b!L223</f>
        <v>339</v>
      </c>
      <c r="H223" s="17">
        <f>calc_4a!L223</f>
        <v>3469</v>
      </c>
    </row>
    <row r="224" spans="3:8">
      <c r="C224">
        <f t="shared" si="7"/>
        <v>1</v>
      </c>
      <c r="D224">
        <f t="shared" si="6"/>
        <v>2030</v>
      </c>
      <c r="E224" s="17">
        <f ca="1">calc_3c!J224</f>
        <v>118335</v>
      </c>
      <c r="F224" s="17">
        <f ca="1">calc_4c!E224</f>
        <v>114530</v>
      </c>
      <c r="G224" s="17">
        <f>calc_4b!L224</f>
        <v>336</v>
      </c>
      <c r="H224" s="17">
        <f>calc_4a!L224</f>
        <v>3469</v>
      </c>
    </row>
    <row r="225" spans="3:8">
      <c r="C225">
        <f t="shared" si="7"/>
        <v>2</v>
      </c>
      <c r="D225">
        <f t="shared" si="6"/>
        <v>2030</v>
      </c>
      <c r="E225" s="17">
        <f ca="1">calc_3c!J225</f>
        <v>118445</v>
      </c>
      <c r="F225" s="17">
        <f ca="1">calc_4c!E225</f>
        <v>114643</v>
      </c>
      <c r="G225" s="17">
        <f>calc_4b!L225</f>
        <v>333</v>
      </c>
      <c r="H225" s="17">
        <f>calc_4a!L225</f>
        <v>3469</v>
      </c>
    </row>
    <row r="226" spans="3:8">
      <c r="C226">
        <f t="shared" si="7"/>
        <v>3</v>
      </c>
      <c r="D226">
        <f t="shared" si="6"/>
        <v>2030</v>
      </c>
      <c r="E226" s="17">
        <f ca="1">calc_3c!J226</f>
        <v>118541</v>
      </c>
      <c r="F226" s="17">
        <f ca="1">calc_4c!E226</f>
        <v>114742</v>
      </c>
      <c r="G226" s="17">
        <f>calc_4b!L226</f>
        <v>330</v>
      </c>
      <c r="H226" s="17">
        <f>calc_4a!L226</f>
        <v>3469</v>
      </c>
    </row>
    <row r="227" spans="3:8">
      <c r="C227">
        <f t="shared" si="7"/>
        <v>4</v>
      </c>
      <c r="D227">
        <f t="shared" si="6"/>
        <v>2030</v>
      </c>
      <c r="E227" s="17">
        <f ca="1">calc_3c!J227</f>
        <v>118636</v>
      </c>
      <c r="F227" s="17">
        <f ca="1">calc_4c!E227</f>
        <v>114840</v>
      </c>
      <c r="G227" s="17">
        <f>calc_4b!L227</f>
        <v>327</v>
      </c>
      <c r="H227" s="17">
        <f>calc_4a!L227</f>
        <v>3469</v>
      </c>
    </row>
    <row r="228" spans="3:8">
      <c r="C228">
        <f t="shared" si="7"/>
        <v>5</v>
      </c>
      <c r="D228">
        <f t="shared" si="6"/>
        <v>2030</v>
      </c>
      <c r="E228" s="17">
        <f ca="1">calc_3c!J228</f>
        <v>118732</v>
      </c>
      <c r="F228" s="17">
        <f ca="1">calc_4c!E228</f>
        <v>114939</v>
      </c>
      <c r="G228" s="17">
        <f>calc_4b!L228</f>
        <v>324</v>
      </c>
      <c r="H228" s="17">
        <f>calc_4a!L228</f>
        <v>3469</v>
      </c>
    </row>
    <row r="229" spans="3:8">
      <c r="C229">
        <f t="shared" si="7"/>
        <v>6</v>
      </c>
      <c r="D229">
        <f t="shared" si="6"/>
        <v>2030</v>
      </c>
      <c r="E229" s="17">
        <f ca="1">calc_3c!J229</f>
        <v>118855</v>
      </c>
      <c r="F229" s="17">
        <f ca="1">calc_4c!E229</f>
        <v>115065</v>
      </c>
      <c r="G229" s="17">
        <f>calc_4b!L229</f>
        <v>321</v>
      </c>
      <c r="H229" s="17">
        <f>calc_4a!L229</f>
        <v>3469</v>
      </c>
    </row>
    <row r="230" spans="3:8">
      <c r="C230">
        <f t="shared" si="7"/>
        <v>7</v>
      </c>
      <c r="D230">
        <f t="shared" si="6"/>
        <v>2030</v>
      </c>
      <c r="E230" s="17">
        <f ca="1">calc_3c!J230</f>
        <v>118945</v>
      </c>
      <c r="F230" s="17">
        <f ca="1">calc_4c!E230</f>
        <v>115158</v>
      </c>
      <c r="G230" s="17">
        <f>calc_4b!L230</f>
        <v>318</v>
      </c>
      <c r="H230" s="17">
        <f>calc_4a!L230</f>
        <v>3469</v>
      </c>
    </row>
    <row r="231" spans="3:8">
      <c r="C231">
        <f t="shared" si="7"/>
        <v>8</v>
      </c>
      <c r="D231">
        <f t="shared" si="6"/>
        <v>2030</v>
      </c>
      <c r="E231" s="17">
        <f ca="1">calc_3c!J231</f>
        <v>119015</v>
      </c>
      <c r="F231" s="17">
        <f ca="1">calc_4c!E231</f>
        <v>115231</v>
      </c>
      <c r="G231" s="17">
        <f>calc_4b!L231</f>
        <v>315</v>
      </c>
      <c r="H231" s="17">
        <f>calc_4a!L231</f>
        <v>3469</v>
      </c>
    </row>
    <row r="232" spans="3:8">
      <c r="C232">
        <f t="shared" si="7"/>
        <v>9</v>
      </c>
      <c r="D232">
        <f t="shared" si="6"/>
        <v>2030</v>
      </c>
      <c r="E232" s="17">
        <f ca="1">calc_3c!J232</f>
        <v>119016</v>
      </c>
      <c r="F232" s="17">
        <f ca="1">calc_4c!E232</f>
        <v>115235</v>
      </c>
      <c r="G232" s="17">
        <f>calc_4b!L232</f>
        <v>312</v>
      </c>
      <c r="H232" s="17">
        <f>calc_4a!L232</f>
        <v>3469</v>
      </c>
    </row>
    <row r="233" spans="3:8">
      <c r="C233">
        <f t="shared" si="7"/>
        <v>10</v>
      </c>
      <c r="D233">
        <f t="shared" si="6"/>
        <v>2030</v>
      </c>
      <c r="E233" s="17">
        <f ca="1">calc_3c!J233</f>
        <v>119026</v>
      </c>
      <c r="F233" s="17">
        <f ca="1">calc_4c!E233</f>
        <v>115247</v>
      </c>
      <c r="G233" s="17">
        <f>calc_4b!L233</f>
        <v>310</v>
      </c>
      <c r="H233" s="17">
        <f>calc_4a!L233</f>
        <v>3469</v>
      </c>
    </row>
    <row r="234" spans="3:8">
      <c r="C234">
        <f t="shared" si="7"/>
        <v>11</v>
      </c>
      <c r="D234">
        <f t="shared" si="6"/>
        <v>2030</v>
      </c>
      <c r="E234" s="17">
        <f ca="1">calc_3c!J234</f>
        <v>119059</v>
      </c>
      <c r="F234" s="17">
        <f ca="1">calc_4c!E234</f>
        <v>115282</v>
      </c>
      <c r="G234" s="17">
        <f>calc_4b!L234</f>
        <v>308</v>
      </c>
      <c r="H234" s="17">
        <f>calc_4a!L234</f>
        <v>3469</v>
      </c>
    </row>
    <row r="235" spans="3:8">
      <c r="C235">
        <f t="shared" si="7"/>
        <v>12</v>
      </c>
      <c r="D235">
        <f t="shared" si="6"/>
        <v>2030</v>
      </c>
      <c r="E235" s="17">
        <f ca="1">calc_3c!J235</f>
        <v>119101</v>
      </c>
      <c r="F235" s="17">
        <f ca="1">calc_4c!E235</f>
        <v>115326</v>
      </c>
      <c r="G235" s="17">
        <f>calc_4b!L235</f>
        <v>306</v>
      </c>
      <c r="H235" s="17">
        <f>calc_4a!L235</f>
        <v>3469</v>
      </c>
    </row>
    <row r="236" spans="3:8">
      <c r="C236">
        <f t="shared" si="7"/>
        <v>1</v>
      </c>
      <c r="D236">
        <f t="shared" si="6"/>
        <v>2031</v>
      </c>
      <c r="E236" s="17">
        <f ca="1">calc_3c!J236</f>
        <v>119217</v>
      </c>
      <c r="F236" s="17">
        <f ca="1">calc_4c!E236</f>
        <v>115444</v>
      </c>
      <c r="G236" s="17">
        <f>calc_4b!L236</f>
        <v>304</v>
      </c>
      <c r="H236" s="17">
        <f>calc_4a!L236</f>
        <v>3469</v>
      </c>
    </row>
    <row r="237" spans="3:8">
      <c r="C237">
        <f t="shared" si="7"/>
        <v>2</v>
      </c>
      <c r="D237">
        <f t="shared" si="6"/>
        <v>2031</v>
      </c>
      <c r="E237" s="17">
        <f ca="1">calc_3c!J237</f>
        <v>119321</v>
      </c>
      <c r="F237" s="17">
        <f ca="1">calc_4c!E237</f>
        <v>115550</v>
      </c>
      <c r="G237" s="17">
        <f>calc_4b!L237</f>
        <v>302</v>
      </c>
      <c r="H237" s="17">
        <f>calc_4a!L237</f>
        <v>3469</v>
      </c>
    </row>
    <row r="238" spans="3:8">
      <c r="C238">
        <f t="shared" si="7"/>
        <v>3</v>
      </c>
      <c r="D238">
        <f t="shared" si="6"/>
        <v>2031</v>
      </c>
      <c r="E238" s="17">
        <f ca="1">calc_3c!J238</f>
        <v>119412</v>
      </c>
      <c r="F238" s="17">
        <f ca="1">calc_4c!E238</f>
        <v>115643</v>
      </c>
      <c r="G238" s="17">
        <f>calc_4b!L238</f>
        <v>300</v>
      </c>
      <c r="H238" s="17">
        <f>calc_4a!L238</f>
        <v>3469</v>
      </c>
    </row>
    <row r="239" spans="3:8">
      <c r="C239">
        <f t="shared" si="7"/>
        <v>4</v>
      </c>
      <c r="D239">
        <f t="shared" si="6"/>
        <v>2031</v>
      </c>
      <c r="E239" s="17">
        <f ca="1">calc_3c!J239</f>
        <v>119502</v>
      </c>
      <c r="F239" s="17">
        <f ca="1">calc_4c!E239</f>
        <v>115735</v>
      </c>
      <c r="G239" s="17">
        <f>calc_4b!L239</f>
        <v>298</v>
      </c>
      <c r="H239" s="17">
        <f>calc_4a!L239</f>
        <v>3469</v>
      </c>
    </row>
    <row r="240" spans="3:8">
      <c r="C240">
        <f t="shared" si="7"/>
        <v>5</v>
      </c>
      <c r="D240">
        <f t="shared" si="6"/>
        <v>2031</v>
      </c>
      <c r="E240" s="17">
        <f ca="1">calc_3c!J240</f>
        <v>119593</v>
      </c>
      <c r="F240" s="17">
        <f ca="1">calc_4c!E240</f>
        <v>115828</v>
      </c>
      <c r="G240" s="17">
        <f>calc_4b!L240</f>
        <v>296</v>
      </c>
      <c r="H240" s="17">
        <f>calc_4a!L240</f>
        <v>3469</v>
      </c>
    </row>
    <row r="241" spans="3:8">
      <c r="C241">
        <f t="shared" si="7"/>
        <v>6</v>
      </c>
      <c r="D241">
        <f t="shared" si="6"/>
        <v>2031</v>
      </c>
      <c r="E241" s="17">
        <f ca="1">calc_3c!J241</f>
        <v>119709</v>
      </c>
      <c r="F241" s="17">
        <f ca="1">calc_4c!E241</f>
        <v>115946</v>
      </c>
      <c r="G241" s="17">
        <f>calc_4b!L241</f>
        <v>294</v>
      </c>
      <c r="H241" s="17">
        <f>calc_4a!L241</f>
        <v>3469</v>
      </c>
    </row>
    <row r="242" spans="3:8">
      <c r="C242">
        <f t="shared" si="7"/>
        <v>7</v>
      </c>
      <c r="D242">
        <f t="shared" si="6"/>
        <v>2031</v>
      </c>
      <c r="E242" s="17">
        <f ca="1">calc_3c!J242</f>
        <v>119794</v>
      </c>
      <c r="F242" s="17">
        <f ca="1">calc_4c!E242</f>
        <v>116033</v>
      </c>
      <c r="G242" s="17">
        <f>calc_4b!L242</f>
        <v>292</v>
      </c>
      <c r="H242" s="17">
        <f>calc_4a!L242</f>
        <v>3469</v>
      </c>
    </row>
    <row r="243" spans="3:8">
      <c r="C243">
        <f t="shared" si="7"/>
        <v>8</v>
      </c>
      <c r="D243">
        <f t="shared" si="6"/>
        <v>2031</v>
      </c>
      <c r="E243" s="17">
        <f ca="1">calc_3c!J243</f>
        <v>119860</v>
      </c>
      <c r="F243" s="17">
        <f ca="1">calc_4c!E243</f>
        <v>116101</v>
      </c>
      <c r="G243" s="17">
        <f>calc_4b!L243</f>
        <v>290</v>
      </c>
      <c r="H243" s="17">
        <f>calc_4a!L243</f>
        <v>3469</v>
      </c>
    </row>
    <row r="244" spans="3:8">
      <c r="C244">
        <f t="shared" si="7"/>
        <v>9</v>
      </c>
      <c r="D244">
        <f t="shared" si="6"/>
        <v>2031</v>
      </c>
      <c r="E244" s="17">
        <f ca="1">calc_3c!J244</f>
        <v>119861</v>
      </c>
      <c r="F244" s="17">
        <f ca="1">calc_4c!E244</f>
        <v>116104</v>
      </c>
      <c r="G244" s="17">
        <f>calc_4b!L244</f>
        <v>288</v>
      </c>
      <c r="H244" s="17">
        <f>calc_4a!L244</f>
        <v>3469</v>
      </c>
    </row>
    <row r="245" spans="3:8">
      <c r="C245">
        <f t="shared" si="7"/>
        <v>10</v>
      </c>
      <c r="D245">
        <f t="shared" si="6"/>
        <v>2031</v>
      </c>
      <c r="E245" s="17">
        <f ca="1">calc_3c!J245</f>
        <v>119871</v>
      </c>
      <c r="F245" s="17">
        <f ca="1">calc_4c!E245</f>
        <v>116116</v>
      </c>
      <c r="G245" s="17">
        <f>calc_4b!L245</f>
        <v>286</v>
      </c>
      <c r="H245" s="17">
        <f>calc_4a!L245</f>
        <v>3469</v>
      </c>
    </row>
    <row r="246" spans="3:8">
      <c r="C246">
        <f t="shared" si="7"/>
        <v>11</v>
      </c>
      <c r="D246">
        <f t="shared" si="6"/>
        <v>2031</v>
      </c>
      <c r="E246" s="17">
        <f ca="1">calc_3c!J246</f>
        <v>119902</v>
      </c>
      <c r="F246" s="17">
        <f ca="1">calc_4c!E246</f>
        <v>116149</v>
      </c>
      <c r="G246" s="17">
        <f>calc_4b!L246</f>
        <v>284</v>
      </c>
      <c r="H246" s="17">
        <f>calc_4a!L246</f>
        <v>3469</v>
      </c>
    </row>
    <row r="247" spans="3:8">
      <c r="C247">
        <f t="shared" si="7"/>
        <v>12</v>
      </c>
      <c r="D247">
        <f t="shared" si="6"/>
        <v>2031</v>
      </c>
      <c r="E247" s="17">
        <f ca="1">calc_3c!J247</f>
        <v>119940</v>
      </c>
      <c r="F247" s="17">
        <f ca="1">calc_4c!E247</f>
        <v>116189</v>
      </c>
      <c r="G247" s="17">
        <f>calc_4b!L247</f>
        <v>282</v>
      </c>
      <c r="H247" s="17">
        <f>calc_4a!L247</f>
        <v>3469</v>
      </c>
    </row>
    <row r="248" spans="3:8">
      <c r="C248">
        <f t="shared" si="7"/>
        <v>1</v>
      </c>
      <c r="D248">
        <f t="shared" si="6"/>
        <v>2032</v>
      </c>
      <c r="E248" s="17">
        <f ca="1">calc_3c!J248</f>
        <v>120046</v>
      </c>
      <c r="F248" s="17">
        <f ca="1">calc_4c!E248</f>
        <v>116297</v>
      </c>
      <c r="G248" s="17">
        <f>calc_4b!L248</f>
        <v>280</v>
      </c>
      <c r="H248" s="17">
        <f>calc_4a!L248</f>
        <v>3469</v>
      </c>
    </row>
    <row r="249" spans="3:8">
      <c r="C249">
        <f t="shared" si="7"/>
        <v>2</v>
      </c>
      <c r="D249">
        <f t="shared" si="6"/>
        <v>2032</v>
      </c>
      <c r="E249" s="17">
        <f ca="1">calc_3c!J249</f>
        <v>120141</v>
      </c>
      <c r="F249" s="17">
        <f ca="1">calc_4c!E249</f>
        <v>116394</v>
      </c>
      <c r="G249" s="17">
        <f>calc_4b!L249</f>
        <v>278</v>
      </c>
      <c r="H249" s="17">
        <f>calc_4a!L249</f>
        <v>3469</v>
      </c>
    </row>
    <row r="250" spans="3:8">
      <c r="C250">
        <f t="shared" si="7"/>
        <v>3</v>
      </c>
      <c r="D250">
        <f t="shared" si="6"/>
        <v>2032</v>
      </c>
      <c r="E250" s="17">
        <f ca="1">calc_3c!J250</f>
        <v>120224</v>
      </c>
      <c r="F250" s="17">
        <f ca="1">calc_4c!E250</f>
        <v>116479</v>
      </c>
      <c r="G250" s="17">
        <f>calc_4b!L250</f>
        <v>276</v>
      </c>
      <c r="H250" s="17">
        <f>calc_4a!L250</f>
        <v>3469</v>
      </c>
    </row>
    <row r="251" spans="3:8">
      <c r="C251">
        <f t="shared" si="7"/>
        <v>4</v>
      </c>
      <c r="D251">
        <f t="shared" si="6"/>
        <v>2032</v>
      </c>
      <c r="E251" s="17">
        <f ca="1">calc_3c!J251</f>
        <v>120306</v>
      </c>
      <c r="F251" s="17">
        <f ca="1">calc_4c!E251</f>
        <v>116563</v>
      </c>
      <c r="G251" s="17">
        <f>calc_4b!L251</f>
        <v>274</v>
      </c>
      <c r="H251" s="17">
        <f>calc_4a!L251</f>
        <v>3469</v>
      </c>
    </row>
    <row r="252" spans="3:8">
      <c r="C252">
        <f t="shared" si="7"/>
        <v>5</v>
      </c>
      <c r="D252">
        <f t="shared" si="6"/>
        <v>2032</v>
      </c>
      <c r="E252" s="17">
        <f ca="1">calc_3c!J252</f>
        <v>120389</v>
      </c>
      <c r="F252" s="17">
        <f ca="1">calc_4c!E252</f>
        <v>116648</v>
      </c>
      <c r="G252" s="17">
        <f>calc_4b!L252</f>
        <v>272</v>
      </c>
      <c r="H252" s="17">
        <f>calc_4a!L252</f>
        <v>3469</v>
      </c>
    </row>
    <row r="253" spans="3:8">
      <c r="C253">
        <f t="shared" si="7"/>
        <v>6</v>
      </c>
      <c r="D253">
        <f t="shared" si="6"/>
        <v>2032</v>
      </c>
      <c r="E253" s="17">
        <f ca="1">calc_3c!J253</f>
        <v>120495</v>
      </c>
      <c r="F253" s="17">
        <f ca="1">calc_4c!E253</f>
        <v>116756</v>
      </c>
      <c r="G253" s="17">
        <f>calc_4b!L253</f>
        <v>270</v>
      </c>
      <c r="H253" s="17">
        <f>calc_4a!L253</f>
        <v>3469</v>
      </c>
    </row>
    <row r="254" spans="3:8">
      <c r="C254">
        <f t="shared" si="7"/>
        <v>7</v>
      </c>
      <c r="D254">
        <f t="shared" si="6"/>
        <v>2032</v>
      </c>
      <c r="E254" s="17">
        <f ca="1">calc_3c!J254</f>
        <v>120573</v>
      </c>
      <c r="F254" s="17">
        <f ca="1">calc_4c!E254</f>
        <v>116836</v>
      </c>
      <c r="G254" s="17">
        <f>calc_4b!L254</f>
        <v>268</v>
      </c>
      <c r="H254" s="17">
        <f>calc_4a!L254</f>
        <v>3469</v>
      </c>
    </row>
    <row r="255" spans="3:8">
      <c r="C255">
        <f t="shared" si="7"/>
        <v>8</v>
      </c>
      <c r="D255">
        <f t="shared" si="6"/>
        <v>2032</v>
      </c>
      <c r="E255" s="17">
        <f ca="1">calc_3c!J255</f>
        <v>120633</v>
      </c>
      <c r="F255" s="17">
        <f ca="1">calc_4c!E255</f>
        <v>116898</v>
      </c>
      <c r="G255" s="17">
        <f>calc_4b!L255</f>
        <v>266</v>
      </c>
      <c r="H255" s="17">
        <f>calc_4a!L255</f>
        <v>3469</v>
      </c>
    </row>
    <row r="256" spans="3:8">
      <c r="C256">
        <f t="shared" si="7"/>
        <v>9</v>
      </c>
      <c r="D256">
        <f t="shared" si="6"/>
        <v>2032</v>
      </c>
      <c r="E256" s="17">
        <f ca="1">calc_3c!J256</f>
        <v>120634</v>
      </c>
      <c r="F256" s="17">
        <f ca="1">calc_4c!E256</f>
        <v>116901</v>
      </c>
      <c r="G256" s="17">
        <f>calc_4b!L256</f>
        <v>264</v>
      </c>
      <c r="H256" s="17">
        <f>calc_4a!L256</f>
        <v>3469</v>
      </c>
    </row>
    <row r="257" spans="3:8">
      <c r="C257">
        <f t="shared" si="7"/>
        <v>10</v>
      </c>
      <c r="D257">
        <f t="shared" si="6"/>
        <v>2032</v>
      </c>
      <c r="E257" s="17">
        <f ca="1">calc_3c!J257</f>
        <v>120643</v>
      </c>
      <c r="F257" s="17">
        <f ca="1">calc_4c!E257</f>
        <v>116912</v>
      </c>
      <c r="G257" s="17">
        <f>calc_4b!L257</f>
        <v>262</v>
      </c>
      <c r="H257" s="17">
        <f>calc_4a!L257</f>
        <v>3469</v>
      </c>
    </row>
    <row r="258" spans="3:8">
      <c r="C258">
        <f t="shared" si="7"/>
        <v>11</v>
      </c>
      <c r="D258">
        <f t="shared" si="6"/>
        <v>2032</v>
      </c>
      <c r="E258" s="17">
        <f ca="1">calc_3c!J258</f>
        <v>120671</v>
      </c>
      <c r="F258" s="17">
        <f ca="1">calc_4c!E258</f>
        <v>116942</v>
      </c>
      <c r="G258" s="17">
        <f>calc_4b!L258</f>
        <v>260</v>
      </c>
      <c r="H258" s="17">
        <f>calc_4a!L258</f>
        <v>3469</v>
      </c>
    </row>
    <row r="259" spans="3:8">
      <c r="C259">
        <f t="shared" si="7"/>
        <v>12</v>
      </c>
      <c r="D259">
        <f t="shared" si="6"/>
        <v>2032</v>
      </c>
      <c r="E259" s="17">
        <f ca="1">calc_3c!J259</f>
        <v>120709</v>
      </c>
      <c r="F259" s="17">
        <f ca="1">calc_4c!E259</f>
        <v>116982</v>
      </c>
      <c r="G259" s="17">
        <f>calc_4b!L259</f>
        <v>258</v>
      </c>
      <c r="H259" s="17">
        <f>calc_4a!L259</f>
        <v>3469</v>
      </c>
    </row>
    <row r="260" spans="3:8">
      <c r="C260">
        <f t="shared" si="7"/>
        <v>1</v>
      </c>
      <c r="D260">
        <f t="shared" si="6"/>
        <v>2033</v>
      </c>
      <c r="E260" s="17">
        <f ca="1">calc_3c!J260</f>
        <v>120810</v>
      </c>
      <c r="F260" s="17">
        <f ca="1">calc_4c!E260</f>
        <v>117085</v>
      </c>
      <c r="G260" s="17">
        <f>calc_4b!L260</f>
        <v>256</v>
      </c>
      <c r="H260" s="17">
        <f>calc_4a!L260</f>
        <v>3469</v>
      </c>
    </row>
    <row r="261" spans="3:8">
      <c r="C261">
        <f t="shared" si="7"/>
        <v>2</v>
      </c>
      <c r="D261">
        <f t="shared" si="6"/>
        <v>2033</v>
      </c>
      <c r="E261" s="17">
        <f ca="1">calc_3c!J261</f>
        <v>120901</v>
      </c>
      <c r="F261" s="17">
        <f ca="1">calc_4c!E261</f>
        <v>117178</v>
      </c>
      <c r="G261" s="17">
        <f>calc_4b!L261</f>
        <v>254</v>
      </c>
      <c r="H261" s="17">
        <f>calc_4a!L261</f>
        <v>3469</v>
      </c>
    </row>
    <row r="262" spans="3:8">
      <c r="C262">
        <f t="shared" si="7"/>
        <v>3</v>
      </c>
      <c r="D262">
        <f t="shared" si="6"/>
        <v>2033</v>
      </c>
      <c r="E262" s="17">
        <f ca="1">calc_3c!J262</f>
        <v>120980</v>
      </c>
      <c r="F262" s="17">
        <f ca="1">calc_4c!E262</f>
        <v>117259</v>
      </c>
      <c r="G262" s="17">
        <f>calc_4b!L262</f>
        <v>252</v>
      </c>
      <c r="H262" s="17">
        <f>calc_4a!L262</f>
        <v>3469</v>
      </c>
    </row>
    <row r="263" spans="3:8">
      <c r="C263">
        <f t="shared" si="7"/>
        <v>4</v>
      </c>
      <c r="D263">
        <f t="shared" si="6"/>
        <v>2033</v>
      </c>
      <c r="E263" s="17">
        <f ca="1">calc_3c!J263</f>
        <v>121058</v>
      </c>
      <c r="F263" s="17">
        <f ca="1">calc_4c!E263</f>
        <v>117339</v>
      </c>
      <c r="G263" s="17">
        <f>calc_4b!L263</f>
        <v>250</v>
      </c>
      <c r="H263" s="17">
        <f>calc_4a!L263</f>
        <v>3469</v>
      </c>
    </row>
    <row r="264" spans="3:8">
      <c r="C264">
        <f t="shared" si="7"/>
        <v>5</v>
      </c>
      <c r="D264">
        <f t="shared" si="6"/>
        <v>2033</v>
      </c>
      <c r="E264" s="17">
        <f ca="1">calc_3c!J264</f>
        <v>121137</v>
      </c>
      <c r="F264" s="17">
        <f ca="1">calc_4c!E264</f>
        <v>117420</v>
      </c>
      <c r="G264" s="17">
        <f>calc_4b!L264</f>
        <v>248</v>
      </c>
      <c r="H264" s="17">
        <f>calc_4a!L264</f>
        <v>3469</v>
      </c>
    </row>
    <row r="265" spans="3:8">
      <c r="C265">
        <f t="shared" si="7"/>
        <v>6</v>
      </c>
      <c r="D265">
        <f t="shared" ref="D265:D319" si="8">IF(C265=1,D264+1,D264)</f>
        <v>2033</v>
      </c>
      <c r="E265" s="17">
        <f ca="1">calc_3c!J265</f>
        <v>121238</v>
      </c>
      <c r="F265" s="17">
        <f ca="1">calc_4c!E265</f>
        <v>117523</v>
      </c>
      <c r="G265" s="17">
        <f>calc_4b!L265</f>
        <v>246</v>
      </c>
      <c r="H265" s="17">
        <f>calc_4a!L265</f>
        <v>3469</v>
      </c>
    </row>
    <row r="266" spans="3:8">
      <c r="C266">
        <f t="shared" ref="C266:C319" si="9">IF(C265=12,1,C265+1)</f>
        <v>7</v>
      </c>
      <c r="D266">
        <f t="shared" si="8"/>
        <v>2033</v>
      </c>
      <c r="E266" s="17">
        <f ca="1">calc_3c!J266</f>
        <v>121312</v>
      </c>
      <c r="F266" s="17">
        <f ca="1">calc_4c!E266</f>
        <v>117599</v>
      </c>
      <c r="G266" s="17">
        <f>calc_4b!L266</f>
        <v>244</v>
      </c>
      <c r="H266" s="17">
        <f>calc_4a!L266</f>
        <v>3469</v>
      </c>
    </row>
    <row r="267" spans="3:8">
      <c r="C267">
        <f t="shared" si="9"/>
        <v>8</v>
      </c>
      <c r="D267">
        <f t="shared" si="8"/>
        <v>2033</v>
      </c>
      <c r="E267" s="17">
        <f ca="1">calc_3c!J267</f>
        <v>121369</v>
      </c>
      <c r="F267" s="17">
        <f ca="1">calc_4c!E267</f>
        <v>117658</v>
      </c>
      <c r="G267" s="17">
        <f>calc_4b!L267</f>
        <v>242</v>
      </c>
      <c r="H267" s="17">
        <f>calc_4a!L267</f>
        <v>3469</v>
      </c>
    </row>
    <row r="268" spans="3:8">
      <c r="C268">
        <f t="shared" si="9"/>
        <v>9</v>
      </c>
      <c r="D268">
        <f t="shared" si="8"/>
        <v>2033</v>
      </c>
      <c r="E268" s="17">
        <f ca="1">calc_3c!J268</f>
        <v>121370</v>
      </c>
      <c r="F268" s="17">
        <f ca="1">calc_4c!E268</f>
        <v>117661</v>
      </c>
      <c r="G268" s="17">
        <f>calc_4b!L268</f>
        <v>240</v>
      </c>
      <c r="H268" s="17">
        <f>calc_4a!L268</f>
        <v>3469</v>
      </c>
    </row>
    <row r="269" spans="3:8">
      <c r="C269">
        <f t="shared" si="9"/>
        <v>10</v>
      </c>
      <c r="D269">
        <f t="shared" si="8"/>
        <v>2033</v>
      </c>
      <c r="E269" s="17">
        <f ca="1">calc_3c!J269</f>
        <v>121379</v>
      </c>
      <c r="F269" s="17">
        <f ca="1">calc_4c!E269</f>
        <v>117672</v>
      </c>
      <c r="G269" s="17">
        <f>calc_4b!L269</f>
        <v>238</v>
      </c>
      <c r="H269" s="17">
        <f>calc_4a!L269</f>
        <v>3469</v>
      </c>
    </row>
    <row r="270" spans="3:8">
      <c r="C270">
        <f t="shared" si="9"/>
        <v>11</v>
      </c>
      <c r="D270">
        <f t="shared" si="8"/>
        <v>2033</v>
      </c>
      <c r="E270" s="17">
        <f ca="1">calc_3c!J270</f>
        <v>121406</v>
      </c>
      <c r="F270" s="17">
        <f ca="1">calc_4c!E270</f>
        <v>117701</v>
      </c>
      <c r="G270" s="17">
        <f>calc_4b!L270</f>
        <v>236</v>
      </c>
      <c r="H270" s="17">
        <f>calc_4a!L270</f>
        <v>3469</v>
      </c>
    </row>
    <row r="271" spans="3:8">
      <c r="C271">
        <f t="shared" si="9"/>
        <v>12</v>
      </c>
      <c r="D271">
        <f t="shared" si="8"/>
        <v>2033</v>
      </c>
      <c r="E271" s="17">
        <f ca="1">calc_3c!J271</f>
        <v>121441</v>
      </c>
      <c r="F271" s="17">
        <f ca="1">calc_4c!E271</f>
        <v>117738</v>
      </c>
      <c r="G271" s="17">
        <f>calc_4b!L271</f>
        <v>234</v>
      </c>
      <c r="H271" s="17">
        <f>calc_4a!L271</f>
        <v>3469</v>
      </c>
    </row>
    <row r="272" spans="3:8">
      <c r="C272">
        <f t="shared" si="9"/>
        <v>1</v>
      </c>
      <c r="D272">
        <f t="shared" si="8"/>
        <v>2034</v>
      </c>
      <c r="E272" s="17">
        <f ca="1">calc_3c!J272</f>
        <v>121524</v>
      </c>
      <c r="F272" s="17">
        <f ca="1">calc_4c!E272</f>
        <v>117823</v>
      </c>
      <c r="G272" s="17">
        <f>calc_4b!L272</f>
        <v>232</v>
      </c>
      <c r="H272" s="17">
        <f>calc_4a!L272</f>
        <v>3469</v>
      </c>
    </row>
    <row r="273" spans="3:8">
      <c r="C273">
        <f t="shared" si="9"/>
        <v>2</v>
      </c>
      <c r="D273">
        <f t="shared" si="8"/>
        <v>2034</v>
      </c>
      <c r="E273" s="17">
        <f ca="1">calc_3c!J273</f>
        <v>121598</v>
      </c>
      <c r="F273" s="17">
        <f ca="1">calc_4c!E273</f>
        <v>117899</v>
      </c>
      <c r="G273" s="17">
        <f>calc_4b!L273</f>
        <v>230</v>
      </c>
      <c r="H273" s="17">
        <f>calc_4a!L273</f>
        <v>3469</v>
      </c>
    </row>
    <row r="274" spans="3:8">
      <c r="C274">
        <f t="shared" si="9"/>
        <v>3</v>
      </c>
      <c r="D274">
        <f t="shared" si="8"/>
        <v>2034</v>
      </c>
      <c r="E274" s="17">
        <f ca="1">calc_3c!J274</f>
        <v>121663</v>
      </c>
      <c r="F274" s="17">
        <f ca="1">calc_4c!E274</f>
        <v>117966</v>
      </c>
      <c r="G274" s="17">
        <f>calc_4b!L274</f>
        <v>228</v>
      </c>
      <c r="H274" s="17">
        <f>calc_4a!L274</f>
        <v>3469</v>
      </c>
    </row>
    <row r="275" spans="3:8">
      <c r="C275">
        <f t="shared" si="9"/>
        <v>4</v>
      </c>
      <c r="D275">
        <f t="shared" si="8"/>
        <v>2034</v>
      </c>
      <c r="E275" s="17">
        <f ca="1">calc_3c!J275</f>
        <v>121727</v>
      </c>
      <c r="F275" s="17">
        <f ca="1">calc_4c!E275</f>
        <v>118032</v>
      </c>
      <c r="G275" s="17">
        <f>calc_4b!L275</f>
        <v>226</v>
      </c>
      <c r="H275" s="17">
        <f>calc_4a!L275</f>
        <v>3469</v>
      </c>
    </row>
    <row r="276" spans="3:8">
      <c r="C276">
        <f t="shared" si="9"/>
        <v>5</v>
      </c>
      <c r="D276">
        <f t="shared" si="8"/>
        <v>2034</v>
      </c>
      <c r="E276" s="17">
        <f ca="1">calc_3c!J276</f>
        <v>121792</v>
      </c>
      <c r="F276" s="17">
        <f ca="1">calc_4c!E276</f>
        <v>118099</v>
      </c>
      <c r="G276" s="17">
        <f>calc_4b!L276</f>
        <v>224</v>
      </c>
      <c r="H276" s="17">
        <f>calc_4a!L276</f>
        <v>3469</v>
      </c>
    </row>
    <row r="277" spans="3:8">
      <c r="C277">
        <f t="shared" si="9"/>
        <v>6</v>
      </c>
      <c r="D277">
        <f t="shared" si="8"/>
        <v>2034</v>
      </c>
      <c r="E277" s="17">
        <f ca="1">calc_3c!J277</f>
        <v>121875</v>
      </c>
      <c r="F277" s="17">
        <f ca="1">calc_4c!E277</f>
        <v>118184</v>
      </c>
      <c r="G277" s="17">
        <f>calc_4b!L277</f>
        <v>222</v>
      </c>
      <c r="H277" s="17">
        <f>calc_4a!L277</f>
        <v>3469</v>
      </c>
    </row>
    <row r="278" spans="3:8">
      <c r="C278">
        <f t="shared" si="9"/>
        <v>7</v>
      </c>
      <c r="D278">
        <f t="shared" si="8"/>
        <v>2034</v>
      </c>
      <c r="E278" s="17">
        <f ca="1">calc_3c!J278</f>
        <v>121936</v>
      </c>
      <c r="F278" s="17">
        <f ca="1">calc_4c!E278</f>
        <v>118247</v>
      </c>
      <c r="G278" s="17">
        <f>calc_4b!L278</f>
        <v>220</v>
      </c>
      <c r="H278" s="17">
        <f>calc_4a!L278</f>
        <v>3469</v>
      </c>
    </row>
    <row r="279" spans="3:8">
      <c r="C279">
        <f t="shared" si="9"/>
        <v>8</v>
      </c>
      <c r="D279">
        <f t="shared" si="8"/>
        <v>2034</v>
      </c>
      <c r="E279" s="17">
        <f ca="1">calc_3c!J279</f>
        <v>121983</v>
      </c>
      <c r="F279" s="17">
        <f ca="1">calc_4c!E279</f>
        <v>118296</v>
      </c>
      <c r="G279" s="17">
        <f>calc_4b!L279</f>
        <v>218</v>
      </c>
      <c r="H279" s="17">
        <f>calc_4a!L279</f>
        <v>3469</v>
      </c>
    </row>
    <row r="280" spans="3:8">
      <c r="C280">
        <f t="shared" si="9"/>
        <v>9</v>
      </c>
      <c r="D280">
        <f t="shared" si="8"/>
        <v>2034</v>
      </c>
      <c r="E280" s="17">
        <f ca="1">calc_3c!J280</f>
        <v>121984</v>
      </c>
      <c r="F280" s="17">
        <f ca="1">calc_4c!E280</f>
        <v>118299</v>
      </c>
      <c r="G280" s="17">
        <f>calc_4b!L280</f>
        <v>216</v>
      </c>
      <c r="H280" s="17">
        <f>calc_4a!L280</f>
        <v>3469</v>
      </c>
    </row>
    <row r="281" spans="3:8">
      <c r="C281">
        <f t="shared" si="9"/>
        <v>10</v>
      </c>
      <c r="D281">
        <f t="shared" si="8"/>
        <v>2034</v>
      </c>
      <c r="E281" s="17">
        <f ca="1">calc_3c!J281</f>
        <v>121991</v>
      </c>
      <c r="F281" s="17">
        <f ca="1">calc_4c!E281</f>
        <v>118308</v>
      </c>
      <c r="G281" s="17">
        <f>calc_4b!L281</f>
        <v>214</v>
      </c>
      <c r="H281" s="17">
        <f>calc_4a!L281</f>
        <v>3469</v>
      </c>
    </row>
    <row r="282" spans="3:8">
      <c r="C282">
        <f t="shared" si="9"/>
        <v>11</v>
      </c>
      <c r="D282">
        <f t="shared" si="8"/>
        <v>2034</v>
      </c>
      <c r="E282" s="17">
        <f ca="1">calc_3c!J282</f>
        <v>122013</v>
      </c>
      <c r="F282" s="17">
        <f ca="1">calc_4c!E282</f>
        <v>118332</v>
      </c>
      <c r="G282" s="17">
        <f>calc_4b!L282</f>
        <v>212</v>
      </c>
      <c r="H282" s="17">
        <f>calc_4a!L282</f>
        <v>3469</v>
      </c>
    </row>
    <row r="283" spans="3:8">
      <c r="C283">
        <f t="shared" si="9"/>
        <v>12</v>
      </c>
      <c r="D283">
        <f t="shared" si="8"/>
        <v>2034</v>
      </c>
      <c r="E283" s="17">
        <f ca="1">calc_3c!J283</f>
        <v>122041</v>
      </c>
      <c r="F283" s="17">
        <f ca="1">calc_4c!E283</f>
        <v>118362</v>
      </c>
      <c r="G283" s="17">
        <f>calc_4b!L283</f>
        <v>210</v>
      </c>
      <c r="H283" s="17">
        <f>calc_4a!L283</f>
        <v>3469</v>
      </c>
    </row>
    <row r="284" spans="3:8">
      <c r="C284">
        <f t="shared" si="9"/>
        <v>1</v>
      </c>
      <c r="D284">
        <f t="shared" si="8"/>
        <v>2035</v>
      </c>
      <c r="E284" s="17">
        <f ca="1">calc_3c!J284</f>
        <v>122100</v>
      </c>
      <c r="F284" s="17">
        <f ca="1">calc_4c!E284</f>
        <v>118423</v>
      </c>
      <c r="G284" s="17">
        <f>calc_4b!L284</f>
        <v>208</v>
      </c>
      <c r="H284" s="17">
        <f>calc_4a!L284</f>
        <v>3469</v>
      </c>
    </row>
    <row r="285" spans="3:8">
      <c r="C285">
        <f t="shared" si="9"/>
        <v>2</v>
      </c>
      <c r="D285">
        <f t="shared" si="8"/>
        <v>2035</v>
      </c>
      <c r="E285" s="17">
        <f ca="1">calc_3c!J285</f>
        <v>122153</v>
      </c>
      <c r="F285" s="17">
        <f ca="1">calc_4c!E285</f>
        <v>118478</v>
      </c>
      <c r="G285" s="17">
        <f>calc_4b!L285</f>
        <v>206</v>
      </c>
      <c r="H285" s="17">
        <f>calc_4a!L285</f>
        <v>3469</v>
      </c>
    </row>
    <row r="286" spans="3:8">
      <c r="C286">
        <f t="shared" si="9"/>
        <v>3</v>
      </c>
      <c r="D286">
        <f t="shared" si="8"/>
        <v>2035</v>
      </c>
      <c r="E286" s="17">
        <f ca="1">calc_3c!J286</f>
        <v>122199</v>
      </c>
      <c r="F286" s="17">
        <f ca="1">calc_4c!E286</f>
        <v>118526</v>
      </c>
      <c r="G286" s="17">
        <f>calc_4b!L286</f>
        <v>204</v>
      </c>
      <c r="H286" s="17">
        <f>calc_4a!L286</f>
        <v>3469</v>
      </c>
    </row>
    <row r="287" spans="3:8">
      <c r="C287">
        <f t="shared" si="9"/>
        <v>4</v>
      </c>
      <c r="D287">
        <f t="shared" si="8"/>
        <v>2035</v>
      </c>
      <c r="E287" s="17">
        <f ca="1">calc_3c!J287</f>
        <v>122245</v>
      </c>
      <c r="F287" s="17">
        <f ca="1">calc_4c!E287</f>
        <v>118574</v>
      </c>
      <c r="G287" s="17">
        <f>calc_4b!L287</f>
        <v>202</v>
      </c>
      <c r="H287" s="17">
        <f>calc_4a!L287</f>
        <v>3469</v>
      </c>
    </row>
    <row r="288" spans="3:8">
      <c r="C288">
        <f t="shared" si="9"/>
        <v>5</v>
      </c>
      <c r="D288">
        <f t="shared" si="8"/>
        <v>2035</v>
      </c>
      <c r="E288" s="17">
        <f ca="1">calc_3c!J288</f>
        <v>122291</v>
      </c>
      <c r="F288" s="17">
        <f ca="1">calc_4c!E288</f>
        <v>118622</v>
      </c>
      <c r="G288" s="17">
        <f>calc_4b!L288</f>
        <v>200</v>
      </c>
      <c r="H288" s="17">
        <f>calc_4a!L288</f>
        <v>3469</v>
      </c>
    </row>
    <row r="289" spans="3:8">
      <c r="C289">
        <f t="shared" si="9"/>
        <v>6</v>
      </c>
      <c r="D289">
        <f t="shared" si="8"/>
        <v>2035</v>
      </c>
      <c r="E289" s="17">
        <f ca="1">calc_3c!J289</f>
        <v>122350</v>
      </c>
      <c r="F289" s="17">
        <f ca="1">calc_4c!E289</f>
        <v>118683</v>
      </c>
      <c r="G289" s="17">
        <f>calc_4b!L289</f>
        <v>198</v>
      </c>
      <c r="H289" s="17">
        <f>calc_4a!L289</f>
        <v>3469</v>
      </c>
    </row>
    <row r="290" spans="3:8">
      <c r="C290">
        <f t="shared" si="9"/>
        <v>7</v>
      </c>
      <c r="D290">
        <f t="shared" si="8"/>
        <v>2035</v>
      </c>
      <c r="E290" s="17">
        <f ca="1">calc_3c!J290</f>
        <v>122393</v>
      </c>
      <c r="F290" s="17">
        <f ca="1">calc_4c!E290</f>
        <v>118728</v>
      </c>
      <c r="G290" s="17">
        <f>calc_4b!L290</f>
        <v>196</v>
      </c>
      <c r="H290" s="17">
        <f>calc_4a!L290</f>
        <v>3469</v>
      </c>
    </row>
    <row r="291" spans="3:8">
      <c r="C291">
        <f t="shared" si="9"/>
        <v>8</v>
      </c>
      <c r="D291">
        <f t="shared" si="8"/>
        <v>2035</v>
      </c>
      <c r="E291" s="17">
        <f ca="1">calc_3c!J291</f>
        <v>122427</v>
      </c>
      <c r="F291" s="17">
        <f ca="1">calc_4c!E291</f>
        <v>118764</v>
      </c>
      <c r="G291" s="17">
        <f>calc_4b!L291</f>
        <v>194</v>
      </c>
      <c r="H291" s="17">
        <f>calc_4a!L291</f>
        <v>3469</v>
      </c>
    </row>
    <row r="292" spans="3:8">
      <c r="C292">
        <f t="shared" si="9"/>
        <v>9</v>
      </c>
      <c r="D292">
        <f t="shared" si="8"/>
        <v>2035</v>
      </c>
      <c r="E292" s="17">
        <f ca="1">calc_3c!J292</f>
        <v>122428</v>
      </c>
      <c r="F292" s="17">
        <f ca="1">calc_4c!E292</f>
        <v>118767</v>
      </c>
      <c r="G292" s="17">
        <f>calc_4b!L292</f>
        <v>192</v>
      </c>
      <c r="H292" s="17">
        <f>calc_4a!L292</f>
        <v>3469</v>
      </c>
    </row>
    <row r="293" spans="3:8">
      <c r="C293">
        <f t="shared" si="9"/>
        <v>10</v>
      </c>
      <c r="D293">
        <f t="shared" si="8"/>
        <v>2035</v>
      </c>
      <c r="E293" s="17">
        <f ca="1">calc_3c!J293</f>
        <v>122433</v>
      </c>
      <c r="F293" s="17">
        <f ca="1">calc_4c!E293</f>
        <v>118774</v>
      </c>
      <c r="G293" s="17">
        <f>calc_4b!L293</f>
        <v>190</v>
      </c>
      <c r="H293" s="17">
        <f>calc_4a!L293</f>
        <v>3469</v>
      </c>
    </row>
    <row r="294" spans="3:8">
      <c r="C294">
        <f t="shared" si="9"/>
        <v>11</v>
      </c>
      <c r="D294">
        <f t="shared" si="8"/>
        <v>2035</v>
      </c>
      <c r="E294" s="17">
        <f ca="1">calc_3c!J294</f>
        <v>122449</v>
      </c>
      <c r="F294" s="17">
        <f ca="1">calc_4c!E294</f>
        <v>118792</v>
      </c>
      <c r="G294" s="17">
        <f>calc_4b!L294</f>
        <v>188</v>
      </c>
      <c r="H294" s="17">
        <f>calc_4a!L294</f>
        <v>3469</v>
      </c>
    </row>
    <row r="295" spans="3:8">
      <c r="C295">
        <f t="shared" si="9"/>
        <v>12</v>
      </c>
      <c r="D295">
        <f t="shared" si="8"/>
        <v>2035</v>
      </c>
      <c r="E295" s="17">
        <f ca="1">calc_3c!J295</f>
        <v>122469</v>
      </c>
      <c r="F295" s="17">
        <f ca="1">calc_4c!E295</f>
        <v>118814</v>
      </c>
      <c r="G295" s="17">
        <f>calc_4b!L295</f>
        <v>186</v>
      </c>
      <c r="H295" s="17">
        <f>calc_4a!L295</f>
        <v>3469</v>
      </c>
    </row>
    <row r="296" spans="3:8">
      <c r="C296">
        <f t="shared" si="9"/>
        <v>1</v>
      </c>
      <c r="D296">
        <f t="shared" si="8"/>
        <v>2036</v>
      </c>
      <c r="E296" s="17">
        <f ca="1">calc_3c!J296</f>
        <v>122513</v>
      </c>
      <c r="F296" s="17">
        <f ca="1">calc_4c!E296</f>
        <v>118859</v>
      </c>
      <c r="G296" s="17">
        <f>calc_4b!L296</f>
        <v>185</v>
      </c>
      <c r="H296" s="17">
        <f>calc_4a!L296</f>
        <v>3469</v>
      </c>
    </row>
    <row r="297" spans="3:8">
      <c r="C297">
        <f t="shared" si="9"/>
        <v>2</v>
      </c>
      <c r="D297">
        <f t="shared" si="8"/>
        <v>2036</v>
      </c>
      <c r="E297" s="17">
        <f ca="1">calc_3c!J297</f>
        <v>122553</v>
      </c>
      <c r="F297" s="17">
        <f ca="1">calc_4c!E297</f>
        <v>118900</v>
      </c>
      <c r="G297" s="17">
        <f>calc_4b!L297</f>
        <v>184</v>
      </c>
      <c r="H297" s="17">
        <f>calc_4a!L297</f>
        <v>3469</v>
      </c>
    </row>
    <row r="298" spans="3:8">
      <c r="C298">
        <f t="shared" si="9"/>
        <v>3</v>
      </c>
      <c r="D298">
        <f t="shared" si="8"/>
        <v>2036</v>
      </c>
      <c r="E298" s="17">
        <f ca="1">calc_3c!J298</f>
        <v>122588</v>
      </c>
      <c r="F298" s="17">
        <f ca="1">calc_4c!E298</f>
        <v>118936</v>
      </c>
      <c r="G298" s="17">
        <f>calc_4b!L298</f>
        <v>183</v>
      </c>
      <c r="H298" s="17">
        <f>calc_4a!L298</f>
        <v>3469</v>
      </c>
    </row>
    <row r="299" spans="3:8">
      <c r="C299">
        <f t="shared" si="9"/>
        <v>4</v>
      </c>
      <c r="D299">
        <f t="shared" si="8"/>
        <v>2036</v>
      </c>
      <c r="E299" s="17">
        <f ca="1">calc_3c!J299</f>
        <v>122622</v>
      </c>
      <c r="F299" s="17">
        <f ca="1">calc_4c!E299</f>
        <v>118971</v>
      </c>
      <c r="G299" s="17">
        <f>calc_4b!L299</f>
        <v>182</v>
      </c>
      <c r="H299" s="17">
        <f>calc_4a!L299</f>
        <v>3469</v>
      </c>
    </row>
    <row r="300" spans="3:8">
      <c r="C300">
        <f t="shared" si="9"/>
        <v>5</v>
      </c>
      <c r="D300">
        <f t="shared" si="8"/>
        <v>2036</v>
      </c>
      <c r="E300" s="17">
        <f ca="1">calc_3c!J300</f>
        <v>122657</v>
      </c>
      <c r="F300" s="17">
        <f ca="1">calc_4c!E300</f>
        <v>119007</v>
      </c>
      <c r="G300" s="17">
        <f>calc_4b!L300</f>
        <v>181</v>
      </c>
      <c r="H300" s="17">
        <f>calc_4a!L300</f>
        <v>3469</v>
      </c>
    </row>
    <row r="301" spans="3:8">
      <c r="C301">
        <f t="shared" si="9"/>
        <v>6</v>
      </c>
      <c r="D301">
        <f t="shared" si="8"/>
        <v>2036</v>
      </c>
      <c r="E301" s="17">
        <f ca="1">calc_3c!J301</f>
        <v>122701</v>
      </c>
      <c r="F301" s="17">
        <f ca="1">calc_4c!E301</f>
        <v>119052</v>
      </c>
      <c r="G301" s="17">
        <f>calc_4b!L301</f>
        <v>180</v>
      </c>
      <c r="H301" s="17">
        <f>calc_4a!L301</f>
        <v>3469</v>
      </c>
    </row>
    <row r="302" spans="3:8">
      <c r="C302">
        <f t="shared" si="9"/>
        <v>7</v>
      </c>
      <c r="D302">
        <f t="shared" si="8"/>
        <v>2036</v>
      </c>
      <c r="E302" s="17">
        <f ca="1">calc_3c!J302</f>
        <v>122734</v>
      </c>
      <c r="F302" s="17">
        <f ca="1">calc_4c!E302</f>
        <v>119086</v>
      </c>
      <c r="G302" s="17">
        <f>calc_4b!L302</f>
        <v>179</v>
      </c>
      <c r="H302" s="17">
        <f>calc_4a!L302</f>
        <v>3469</v>
      </c>
    </row>
    <row r="303" spans="3:8">
      <c r="C303">
        <f t="shared" si="9"/>
        <v>8</v>
      </c>
      <c r="D303">
        <f t="shared" si="8"/>
        <v>2036</v>
      </c>
      <c r="E303" s="17">
        <f ca="1">calc_3c!J303</f>
        <v>122759</v>
      </c>
      <c r="F303" s="17">
        <f ca="1">calc_4c!E303</f>
        <v>119112</v>
      </c>
      <c r="G303" s="17">
        <f>calc_4b!L303</f>
        <v>178</v>
      </c>
      <c r="H303" s="17">
        <f>calc_4a!L303</f>
        <v>3469</v>
      </c>
    </row>
    <row r="304" spans="3:8">
      <c r="C304">
        <f t="shared" si="9"/>
        <v>9</v>
      </c>
      <c r="D304">
        <f t="shared" si="8"/>
        <v>2036</v>
      </c>
      <c r="E304" s="17">
        <f ca="1">calc_3c!J304</f>
        <v>122759</v>
      </c>
      <c r="F304" s="17">
        <f ca="1">calc_4c!E304</f>
        <v>119113</v>
      </c>
      <c r="G304" s="17">
        <f>calc_4b!L304</f>
        <v>177</v>
      </c>
      <c r="H304" s="17">
        <f>calc_4a!L304</f>
        <v>3469</v>
      </c>
    </row>
    <row r="305" spans="3:8">
      <c r="C305">
        <f t="shared" si="9"/>
        <v>10</v>
      </c>
      <c r="D305">
        <f t="shared" si="8"/>
        <v>2036</v>
      </c>
      <c r="E305" s="17">
        <f ca="1">calc_3c!J305</f>
        <v>122763</v>
      </c>
      <c r="F305" s="17">
        <f ca="1">calc_4c!E305</f>
        <v>119118</v>
      </c>
      <c r="G305" s="17">
        <f>calc_4b!L305</f>
        <v>176</v>
      </c>
      <c r="H305" s="17">
        <f>calc_4a!L305</f>
        <v>3469</v>
      </c>
    </row>
    <row r="306" spans="3:8">
      <c r="C306">
        <f t="shared" si="9"/>
        <v>11</v>
      </c>
      <c r="D306">
        <f t="shared" si="8"/>
        <v>2036</v>
      </c>
      <c r="E306" s="17">
        <f ca="1">calc_3c!J306</f>
        <v>122775</v>
      </c>
      <c r="F306" s="17">
        <f ca="1">calc_4c!E306</f>
        <v>119131</v>
      </c>
      <c r="G306" s="17">
        <f>calc_4b!L306</f>
        <v>175</v>
      </c>
      <c r="H306" s="17">
        <f>calc_4a!L306</f>
        <v>3469</v>
      </c>
    </row>
    <row r="307" spans="3:8">
      <c r="C307">
        <f t="shared" si="9"/>
        <v>12</v>
      </c>
      <c r="D307">
        <f t="shared" si="8"/>
        <v>2036</v>
      </c>
      <c r="E307" s="17">
        <f ca="1">calc_3c!J307</f>
        <v>122790</v>
      </c>
      <c r="F307" s="17">
        <f ca="1">calc_4c!E307</f>
        <v>119147</v>
      </c>
      <c r="G307" s="17">
        <f>calc_4b!L307</f>
        <v>174</v>
      </c>
      <c r="H307" s="17">
        <f>calc_4a!L307</f>
        <v>3469</v>
      </c>
    </row>
    <row r="308" spans="3:8">
      <c r="C308">
        <f t="shared" si="9"/>
        <v>1</v>
      </c>
      <c r="D308">
        <f t="shared" si="8"/>
        <v>2037</v>
      </c>
      <c r="E308" s="17">
        <f ca="1">calc_3c!J308</f>
        <v>122833</v>
      </c>
      <c r="F308" s="17">
        <f ca="1">calc_4c!E308</f>
        <v>119191</v>
      </c>
      <c r="G308" s="17">
        <f>calc_4b!L308</f>
        <v>173</v>
      </c>
      <c r="H308" s="17">
        <f>calc_4a!L308</f>
        <v>3469</v>
      </c>
    </row>
    <row r="309" spans="3:8">
      <c r="C309">
        <f t="shared" si="9"/>
        <v>2</v>
      </c>
      <c r="D309">
        <f t="shared" si="8"/>
        <v>2037</v>
      </c>
      <c r="E309" s="17">
        <f ca="1">calc_3c!J309</f>
        <v>122872</v>
      </c>
      <c r="F309" s="17">
        <f ca="1">calc_4c!E309</f>
        <v>119231</v>
      </c>
      <c r="G309" s="17">
        <f>calc_4b!L309</f>
        <v>172</v>
      </c>
      <c r="H309" s="17">
        <f>calc_4a!L309</f>
        <v>3469</v>
      </c>
    </row>
    <row r="310" spans="3:8">
      <c r="C310">
        <f t="shared" si="9"/>
        <v>3</v>
      </c>
      <c r="D310">
        <f t="shared" si="8"/>
        <v>2037</v>
      </c>
      <c r="E310" s="17">
        <f ca="1">calc_3c!J310</f>
        <v>122906</v>
      </c>
      <c r="F310" s="17">
        <f ca="1">calc_4c!E310</f>
        <v>119266</v>
      </c>
      <c r="G310" s="17">
        <f>calc_4b!L310</f>
        <v>171</v>
      </c>
      <c r="H310" s="17">
        <f>calc_4a!L310</f>
        <v>3469</v>
      </c>
    </row>
    <row r="311" spans="3:8">
      <c r="C311">
        <f t="shared" si="9"/>
        <v>4</v>
      </c>
      <c r="D311">
        <f t="shared" si="8"/>
        <v>2037</v>
      </c>
      <c r="E311" s="17">
        <f ca="1">calc_3c!J311</f>
        <v>122939</v>
      </c>
      <c r="F311" s="17">
        <f ca="1">calc_4c!E311</f>
        <v>119300</v>
      </c>
      <c r="G311" s="17">
        <f>calc_4b!L311</f>
        <v>170</v>
      </c>
      <c r="H311" s="17">
        <f>calc_4a!L311</f>
        <v>3469</v>
      </c>
    </row>
    <row r="312" spans="3:8">
      <c r="C312">
        <f t="shared" si="9"/>
        <v>5</v>
      </c>
      <c r="D312">
        <f t="shared" si="8"/>
        <v>2037</v>
      </c>
      <c r="E312" s="17">
        <f ca="1">calc_3c!J312</f>
        <v>122973</v>
      </c>
      <c r="F312" s="17">
        <f ca="1">calc_4c!E312</f>
        <v>119335</v>
      </c>
      <c r="G312" s="17">
        <f>calc_4b!L312</f>
        <v>169</v>
      </c>
      <c r="H312" s="17">
        <f>calc_4a!L312</f>
        <v>3469</v>
      </c>
    </row>
    <row r="313" spans="3:8">
      <c r="C313">
        <f t="shared" si="9"/>
        <v>6</v>
      </c>
      <c r="D313">
        <f t="shared" si="8"/>
        <v>2037</v>
      </c>
      <c r="E313" s="17">
        <f ca="1">calc_3c!J313</f>
        <v>123016</v>
      </c>
      <c r="F313" s="17">
        <f ca="1">calc_4c!E313</f>
        <v>119379</v>
      </c>
      <c r="G313" s="17">
        <f>calc_4b!L313</f>
        <v>168</v>
      </c>
      <c r="H313" s="17">
        <f>calc_4a!L313</f>
        <v>3469</v>
      </c>
    </row>
    <row r="314" spans="3:8">
      <c r="C314">
        <f t="shared" si="9"/>
        <v>7</v>
      </c>
      <c r="D314">
        <f t="shared" si="8"/>
        <v>2037</v>
      </c>
      <c r="E314" s="17">
        <f ca="1">calc_3c!J314</f>
        <v>123048</v>
      </c>
      <c r="F314" s="17">
        <f ca="1">calc_4c!E314</f>
        <v>119412</v>
      </c>
      <c r="G314" s="17">
        <f>calc_4b!L314</f>
        <v>167</v>
      </c>
      <c r="H314" s="17">
        <f>calc_4a!L314</f>
        <v>3469</v>
      </c>
    </row>
    <row r="315" spans="3:8">
      <c r="C315">
        <f t="shared" si="9"/>
        <v>8</v>
      </c>
      <c r="D315">
        <f t="shared" si="8"/>
        <v>2037</v>
      </c>
      <c r="E315" s="17">
        <f ca="1">calc_3c!J315</f>
        <v>123072</v>
      </c>
      <c r="F315" s="17">
        <f ca="1">calc_4c!E315</f>
        <v>119437</v>
      </c>
      <c r="G315" s="17">
        <f>calc_4b!L315</f>
        <v>166</v>
      </c>
      <c r="H315" s="17">
        <f>calc_4a!L315</f>
        <v>3469</v>
      </c>
    </row>
    <row r="316" spans="3:8">
      <c r="C316">
        <f t="shared" si="9"/>
        <v>9</v>
      </c>
      <c r="D316">
        <f t="shared" si="8"/>
        <v>2037</v>
      </c>
      <c r="E316" s="17">
        <f ca="1">calc_3c!J316</f>
        <v>123072</v>
      </c>
      <c r="F316" s="17">
        <f ca="1">calc_4c!E316</f>
        <v>119438</v>
      </c>
      <c r="G316" s="17">
        <f>calc_4b!L316</f>
        <v>165</v>
      </c>
      <c r="H316" s="17">
        <f>calc_4a!L316</f>
        <v>3469</v>
      </c>
    </row>
    <row r="317" spans="3:8">
      <c r="C317">
        <f t="shared" si="9"/>
        <v>10</v>
      </c>
      <c r="D317">
        <f t="shared" si="8"/>
        <v>2037</v>
      </c>
      <c r="E317" s="17">
        <f ca="1">calc_3c!J317</f>
        <v>123076</v>
      </c>
      <c r="F317" s="17">
        <f ca="1">calc_4c!E317</f>
        <v>119443</v>
      </c>
      <c r="G317" s="17">
        <f>calc_4b!L317</f>
        <v>164</v>
      </c>
      <c r="H317" s="17">
        <f>calc_4a!L317</f>
        <v>3469</v>
      </c>
    </row>
    <row r="318" spans="3:8">
      <c r="C318">
        <f t="shared" si="9"/>
        <v>11</v>
      </c>
      <c r="D318">
        <f t="shared" si="8"/>
        <v>2037</v>
      </c>
      <c r="E318" s="17">
        <f ca="1">calc_3c!J318</f>
        <v>123087</v>
      </c>
      <c r="F318" s="17">
        <f ca="1">calc_4c!E318</f>
        <v>119455</v>
      </c>
      <c r="G318" s="17">
        <f>calc_4b!L318</f>
        <v>163</v>
      </c>
      <c r="H318" s="17">
        <f>calc_4a!L318</f>
        <v>3469</v>
      </c>
    </row>
    <row r="319" spans="3:8">
      <c r="C319">
        <f t="shared" si="9"/>
        <v>12</v>
      </c>
      <c r="D319">
        <f t="shared" si="8"/>
        <v>2037</v>
      </c>
      <c r="E319" s="17">
        <f ca="1">calc_3c!J319</f>
        <v>123101</v>
      </c>
      <c r="F319" s="17">
        <f ca="1">calc_4c!E319</f>
        <v>119470</v>
      </c>
      <c r="G319" s="17">
        <f>calc_4b!L319</f>
        <v>162</v>
      </c>
      <c r="H319" s="17">
        <f>calc_4a!L319</f>
        <v>3469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M23"/>
  <sheetViews>
    <sheetView workbookViewId="0">
      <selection activeCell="G1" sqref="G1:L4"/>
    </sheetView>
  </sheetViews>
  <sheetFormatPr defaultRowHeight="15"/>
  <cols>
    <col min="1" max="1" width="14.42578125" style="1" bestFit="1" customWidth="1"/>
    <col min="2" max="2" width="22.28515625" style="1" bestFit="1" customWidth="1"/>
    <col min="3" max="13" width="8.28515625" style="1" customWidth="1"/>
    <col min="14" max="16384" width="9.140625" style="1"/>
  </cols>
  <sheetData>
    <row r="1" spans="1:13">
      <c r="A1" s="1" t="s">
        <v>0</v>
      </c>
      <c r="B1" s="1" t="s">
        <v>6</v>
      </c>
      <c r="G1" s="29" t="s">
        <v>83</v>
      </c>
      <c r="H1" s="28"/>
      <c r="I1" s="28"/>
      <c r="J1" s="28"/>
      <c r="K1" s="28"/>
      <c r="L1" s="28"/>
    </row>
    <row r="2" spans="1:13">
      <c r="A2" s="2" t="s">
        <v>1</v>
      </c>
      <c r="B2" s="1" t="s">
        <v>7</v>
      </c>
      <c r="G2" s="28"/>
      <c r="H2" s="28"/>
      <c r="I2" s="28"/>
      <c r="J2" s="28"/>
      <c r="K2" s="28"/>
      <c r="L2" s="28"/>
    </row>
    <row r="3" spans="1:13">
      <c r="A3" s="2" t="s">
        <v>2</v>
      </c>
      <c r="B3" s="11" t="s">
        <v>8</v>
      </c>
      <c r="G3" s="28"/>
      <c r="H3" s="28"/>
      <c r="I3" s="28"/>
      <c r="J3" s="28"/>
      <c r="K3" s="28"/>
      <c r="L3" s="28"/>
    </row>
    <row r="4" spans="1:13">
      <c r="A4" s="2" t="s">
        <v>3</v>
      </c>
      <c r="B4" s="1" t="s">
        <v>9</v>
      </c>
      <c r="G4" s="28"/>
      <c r="H4" s="28"/>
      <c r="I4" s="28"/>
      <c r="J4" s="28"/>
      <c r="K4" s="28"/>
      <c r="L4" s="28"/>
    </row>
    <row r="5" spans="1:13">
      <c r="A5" s="2" t="s">
        <v>4</v>
      </c>
      <c r="B5" s="1" t="s">
        <v>10</v>
      </c>
    </row>
    <row r="6" spans="1:13">
      <c r="A6" s="2" t="s">
        <v>5</v>
      </c>
      <c r="B6" s="1" t="s">
        <v>11</v>
      </c>
    </row>
    <row r="7" spans="1:13">
      <c r="B7" s="4">
        <v>1</v>
      </c>
      <c r="C7" s="4">
        <f>B7+1</f>
        <v>2</v>
      </c>
      <c r="D7" s="4">
        <f t="shared" ref="D7:M7" si="0">C7+1</f>
        <v>3</v>
      </c>
      <c r="E7" s="4">
        <v>4</v>
      </c>
      <c r="F7" s="4">
        <f t="shared" si="0"/>
        <v>5</v>
      </c>
      <c r="G7" s="4">
        <f t="shared" si="0"/>
        <v>6</v>
      </c>
      <c r="H7" s="4">
        <f t="shared" si="0"/>
        <v>7</v>
      </c>
      <c r="I7" s="4">
        <f t="shared" si="0"/>
        <v>8</v>
      </c>
      <c r="J7" s="4">
        <f t="shared" si="0"/>
        <v>9</v>
      </c>
      <c r="K7" s="4">
        <f t="shared" si="0"/>
        <v>10</v>
      </c>
      <c r="L7" s="4">
        <f t="shared" si="0"/>
        <v>11</v>
      </c>
      <c r="M7" s="4">
        <f t="shared" si="0"/>
        <v>12</v>
      </c>
    </row>
    <row r="8" spans="1:13">
      <c r="A8" s="7">
        <f>control!$D$4-16</f>
        <v>1996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 t="e">
        <f ca="1">_xll.DBRW($B$1,$A8,M$7,$B$6,$B$4,$B$5,$B$3,$B$2)</f>
        <v>#NAME?</v>
      </c>
    </row>
    <row r="9" spans="1:13">
      <c r="A9" s="3">
        <f>A8+1</f>
        <v>1997</v>
      </c>
      <c r="B9" s="5" t="e">
        <f ca="1">_xll.DBRW($B$1,$A9,B$7,$B$6,$B$4,$B$5,$B$3,$B$2)</f>
        <v>#NAME?</v>
      </c>
      <c r="C9" s="5" t="e">
        <f ca="1">_xll.DBRW($B$1,$A9,C$7,$B$6,$B$4,$B$5,$B$3,$B$2)</f>
        <v>#NAME?</v>
      </c>
      <c r="D9" s="5" t="e">
        <f ca="1">_xll.DBRW($B$1,$A9,D$7,$B$6,$B$4,$B$5,$B$3,$B$2)</f>
        <v>#NAME?</v>
      </c>
      <c r="E9" s="5" t="e">
        <f ca="1">_xll.DBRW($B$1,$A9,E$7,$B$6,$B$4,$B$5,$B$3,$B$2)</f>
        <v>#NAME?</v>
      </c>
      <c r="F9" s="5" t="e">
        <f ca="1">_xll.DBRW($B$1,$A9,F$7,$B$6,$B$4,$B$5,$B$3,$B$2)</f>
        <v>#NAME?</v>
      </c>
      <c r="G9" s="5" t="e">
        <f ca="1">_xll.DBRW($B$1,$A9,G$7,$B$6,$B$4,$B$5,$B$3,$B$2)</f>
        <v>#NAME?</v>
      </c>
      <c r="H9" s="5" t="e">
        <f ca="1">_xll.DBRW($B$1,$A9,H$7,$B$6,$B$4,$B$5,$B$3,$B$2)</f>
        <v>#NAME?</v>
      </c>
      <c r="I9" s="5" t="e">
        <f ca="1">_xll.DBRW($B$1,$A9,I$7,$B$6,$B$4,$B$5,$B$3,$B$2)</f>
        <v>#NAME?</v>
      </c>
      <c r="J9" s="5" t="e">
        <f ca="1">_xll.DBRW($B$1,$A9,J$7,$B$6,$B$4,$B$5,$B$3,$B$2)</f>
        <v>#NAME?</v>
      </c>
      <c r="K9" s="5" t="e">
        <f ca="1">_xll.DBRW($B$1,$A9,K$7,$B$6,$B$4,$B$5,$B$3,$B$2)</f>
        <v>#NAME?</v>
      </c>
      <c r="L9" s="5" t="e">
        <f ca="1">_xll.DBRW($B$1,$A9,L$7,$B$6,$B$4,$B$5,$B$3,$B$2)</f>
        <v>#NAME?</v>
      </c>
      <c r="M9" s="5" t="e">
        <f ca="1">_xll.DBRW($B$1,$A9,M$7,$B$6,$B$4,$B$5,$B$3,$B$2)</f>
        <v>#NAME?</v>
      </c>
    </row>
    <row r="10" spans="1:13">
      <c r="A10" s="3">
        <f t="shared" ref="A10:A23" si="1">A9+1</f>
        <v>1998</v>
      </c>
      <c r="B10" s="5" t="e">
        <f ca="1">_xll.DBRW($B$1,$A10,B$7,$B$6,$B$4,$B$5,$B$3,$B$2)</f>
        <v>#NAME?</v>
      </c>
      <c r="C10" s="5" t="e">
        <f ca="1">_xll.DBRW($B$1,$A10,C$7,$B$6,$B$4,$B$5,$B$3,$B$2)</f>
        <v>#NAME?</v>
      </c>
      <c r="D10" s="5" t="e">
        <f ca="1">_xll.DBRW($B$1,$A10,D$7,$B$6,$B$4,$B$5,$B$3,$B$2)</f>
        <v>#NAME?</v>
      </c>
      <c r="E10" s="5" t="e">
        <f ca="1">_xll.DBRW($B$1,$A10,E$7,$B$6,$B$4,$B$5,$B$3,$B$2)</f>
        <v>#NAME?</v>
      </c>
      <c r="F10" s="5" t="e">
        <f ca="1">_xll.DBRW($B$1,$A10,F$7,$B$6,$B$4,$B$5,$B$3,$B$2)</f>
        <v>#NAME?</v>
      </c>
      <c r="G10" s="5" t="e">
        <f ca="1">_xll.DBRW($B$1,$A10,G$7,$B$6,$B$4,$B$5,$B$3,$B$2)</f>
        <v>#NAME?</v>
      </c>
      <c r="H10" s="5" t="e">
        <f ca="1">_xll.DBRW($B$1,$A10,H$7,$B$6,$B$4,$B$5,$B$3,$B$2)</f>
        <v>#NAME?</v>
      </c>
      <c r="I10" s="5" t="e">
        <f ca="1">_xll.DBRW($B$1,$A10,I$7,$B$6,$B$4,$B$5,$B$3,$B$2)</f>
        <v>#NAME?</v>
      </c>
      <c r="J10" s="5" t="e">
        <f ca="1">_xll.DBRW($B$1,$A10,J$7,$B$6,$B$4,$B$5,$B$3,$B$2)</f>
        <v>#NAME?</v>
      </c>
      <c r="K10" s="5" t="e">
        <f ca="1">_xll.DBRW($B$1,$A10,K$7,$B$6,$B$4,$B$5,$B$3,$B$2)</f>
        <v>#NAME?</v>
      </c>
      <c r="L10" s="5" t="e">
        <f ca="1">_xll.DBRW($B$1,$A10,L$7,$B$6,$B$4,$B$5,$B$3,$B$2)</f>
        <v>#NAME?</v>
      </c>
      <c r="M10" s="5" t="e">
        <f ca="1">_xll.DBRW($B$1,$A10,M$7,$B$6,$B$4,$B$5,$B$3,$B$2)</f>
        <v>#NAME?</v>
      </c>
    </row>
    <row r="11" spans="1:13">
      <c r="A11" s="3">
        <f t="shared" si="1"/>
        <v>1999</v>
      </c>
      <c r="B11" s="5" t="e">
        <f ca="1">_xll.DBRW($B$1,$A11,B$7,$B$6,$B$4,$B$5,$B$3,$B$2)</f>
        <v>#NAME?</v>
      </c>
      <c r="C11" s="5" t="e">
        <f ca="1">_xll.DBRW($B$1,$A11,C$7,$B$6,$B$4,$B$5,$B$3,$B$2)</f>
        <v>#NAME?</v>
      </c>
      <c r="D11" s="5" t="e">
        <f ca="1">_xll.DBRW($B$1,$A11,D$7,$B$6,$B$4,$B$5,$B$3,$B$2)</f>
        <v>#NAME?</v>
      </c>
      <c r="E11" s="5" t="e">
        <f ca="1">_xll.DBRW($B$1,$A11,E$7,$B$6,$B$4,$B$5,$B$3,$B$2)</f>
        <v>#NAME?</v>
      </c>
      <c r="F11" s="5" t="e">
        <f ca="1">_xll.DBRW($B$1,$A11,F$7,$B$6,$B$4,$B$5,$B$3,$B$2)</f>
        <v>#NAME?</v>
      </c>
      <c r="G11" s="5" t="e">
        <f ca="1">_xll.DBRW($B$1,$A11,G$7,$B$6,$B$4,$B$5,$B$3,$B$2)</f>
        <v>#NAME?</v>
      </c>
      <c r="H11" s="5" t="e">
        <f ca="1">_xll.DBRW($B$1,$A11,H$7,$B$6,$B$4,$B$5,$B$3,$B$2)</f>
        <v>#NAME?</v>
      </c>
      <c r="I11" s="5" t="e">
        <f ca="1">_xll.DBRW($B$1,$A11,I$7,$B$6,$B$4,$B$5,$B$3,$B$2)</f>
        <v>#NAME?</v>
      </c>
      <c r="J11" s="5" t="e">
        <f ca="1">_xll.DBRW($B$1,$A11,J$7,$B$6,$B$4,$B$5,$B$3,$B$2)</f>
        <v>#NAME?</v>
      </c>
      <c r="K11" s="5" t="e">
        <f ca="1">_xll.DBRW($B$1,$A11,K$7,$B$6,$B$4,$B$5,$B$3,$B$2)</f>
        <v>#NAME?</v>
      </c>
      <c r="L11" s="5" t="e">
        <f ca="1">_xll.DBRW($B$1,$A11,L$7,$B$6,$B$4,$B$5,$B$3,$B$2)</f>
        <v>#NAME?</v>
      </c>
      <c r="M11" s="5" t="e">
        <f ca="1">_xll.DBRW($B$1,$A11,M$7,$B$6,$B$4,$B$5,$B$3,$B$2)</f>
        <v>#NAME?</v>
      </c>
    </row>
    <row r="12" spans="1:13">
      <c r="A12" s="3">
        <f t="shared" si="1"/>
        <v>2000</v>
      </c>
      <c r="B12" s="5" t="e">
        <f ca="1">_xll.DBRW($B$1,$A12,B$7,$B$6,$B$4,$B$5,$B$3,$B$2)</f>
        <v>#NAME?</v>
      </c>
      <c r="C12" s="5" t="e">
        <f ca="1">_xll.DBRW($B$1,$A12,C$7,$B$6,$B$4,$B$5,$B$3,$B$2)</f>
        <v>#NAME?</v>
      </c>
      <c r="D12" s="5" t="e">
        <f ca="1">_xll.DBRW($B$1,$A12,D$7,$B$6,$B$4,$B$5,$B$3,$B$2)</f>
        <v>#NAME?</v>
      </c>
      <c r="E12" s="5" t="e">
        <f ca="1">_xll.DBRW($B$1,$A12,E$7,$B$6,$B$4,$B$5,$B$3,$B$2)</f>
        <v>#NAME?</v>
      </c>
      <c r="F12" s="5" t="e">
        <f ca="1">_xll.DBRW($B$1,$A12,F$7,$B$6,$B$4,$B$5,$B$3,$B$2)</f>
        <v>#NAME?</v>
      </c>
      <c r="G12" s="5" t="e">
        <f ca="1">_xll.DBRW($B$1,$A12,G$7,$B$6,$B$4,$B$5,$B$3,$B$2)</f>
        <v>#NAME?</v>
      </c>
      <c r="H12" s="5" t="e">
        <f ca="1">_xll.DBRW($B$1,$A12,H$7,$B$6,$B$4,$B$5,$B$3,$B$2)</f>
        <v>#NAME?</v>
      </c>
      <c r="I12" s="5" t="e">
        <f ca="1">_xll.DBRW($B$1,$A12,I$7,$B$6,$B$4,$B$5,$B$3,$B$2)</f>
        <v>#NAME?</v>
      </c>
      <c r="J12" s="5" t="e">
        <f ca="1">_xll.DBRW($B$1,$A12,J$7,$B$6,$B$4,$B$5,$B$3,$B$2)</f>
        <v>#NAME?</v>
      </c>
      <c r="K12" s="5" t="e">
        <f ca="1">_xll.DBRW($B$1,$A12,K$7,$B$6,$B$4,$B$5,$B$3,$B$2)</f>
        <v>#NAME?</v>
      </c>
      <c r="L12" s="5" t="e">
        <f ca="1">_xll.DBRW($B$1,$A12,L$7,$B$6,$B$4,$B$5,$B$3,$B$2)</f>
        <v>#NAME?</v>
      </c>
      <c r="M12" s="5" t="e">
        <f ca="1">_xll.DBRW($B$1,$A12,M$7,$B$6,$B$4,$B$5,$B$3,$B$2)</f>
        <v>#NAME?</v>
      </c>
    </row>
    <row r="13" spans="1:13">
      <c r="A13" s="3">
        <f t="shared" si="1"/>
        <v>2001</v>
      </c>
      <c r="B13" s="5" t="e">
        <f ca="1">_xll.DBRW($B$1,$A13,B$7,$B$6,$B$4,$B$5,$B$3,$B$2)</f>
        <v>#NAME?</v>
      </c>
      <c r="C13" s="5" t="e">
        <f ca="1">_xll.DBRW($B$1,$A13,C$7,$B$6,$B$4,$B$5,$B$3,$B$2)</f>
        <v>#NAME?</v>
      </c>
      <c r="D13" s="5" t="e">
        <f ca="1">_xll.DBRW($B$1,$A13,D$7,$B$6,$B$4,$B$5,$B$3,$B$2)</f>
        <v>#NAME?</v>
      </c>
      <c r="E13" s="5" t="e">
        <f ca="1">_xll.DBRW($B$1,$A13,E$7,$B$6,$B$4,$B$5,$B$3,$B$2)</f>
        <v>#NAME?</v>
      </c>
      <c r="F13" s="5" t="e">
        <f ca="1">_xll.DBRW($B$1,$A13,F$7,$B$6,$B$4,$B$5,$B$3,$B$2)</f>
        <v>#NAME?</v>
      </c>
      <c r="G13" s="5" t="e">
        <f ca="1">_xll.DBRW($B$1,$A13,G$7,$B$6,$B$4,$B$5,$B$3,$B$2)</f>
        <v>#NAME?</v>
      </c>
      <c r="H13" s="5" t="e">
        <f ca="1">_xll.DBRW($B$1,$A13,H$7,$B$6,$B$4,$B$5,$B$3,$B$2)</f>
        <v>#NAME?</v>
      </c>
      <c r="I13" s="5" t="e">
        <f ca="1">_xll.DBRW($B$1,$A13,I$7,$B$6,$B$4,$B$5,$B$3,$B$2)</f>
        <v>#NAME?</v>
      </c>
      <c r="J13" s="5" t="e">
        <f ca="1">_xll.DBRW($B$1,$A13,J$7,$B$6,$B$4,$B$5,$B$3,$B$2)</f>
        <v>#NAME?</v>
      </c>
      <c r="K13" s="5" t="e">
        <f ca="1">_xll.DBRW($B$1,$A13,K$7,$B$6,$B$4,$B$5,$B$3,$B$2)</f>
        <v>#NAME?</v>
      </c>
      <c r="L13" s="5" t="e">
        <f ca="1">_xll.DBRW($B$1,$A13,L$7,$B$6,$B$4,$B$5,$B$3,$B$2)</f>
        <v>#NAME?</v>
      </c>
      <c r="M13" s="5" t="e">
        <f ca="1">_xll.DBRW($B$1,$A13,M$7,$B$6,$B$4,$B$5,$B$3,$B$2)</f>
        <v>#NAME?</v>
      </c>
    </row>
    <row r="14" spans="1:13">
      <c r="A14" s="3">
        <f t="shared" si="1"/>
        <v>2002</v>
      </c>
      <c r="B14" s="5" t="e">
        <f ca="1">_xll.DBRW($B$1,$A14,B$7,$B$6,$B$4,$B$5,$B$3,$B$2)</f>
        <v>#NAME?</v>
      </c>
      <c r="C14" s="5" t="e">
        <f ca="1">_xll.DBRW($B$1,$A14,C$7,$B$6,$B$4,$B$5,$B$3,$B$2)</f>
        <v>#NAME?</v>
      </c>
      <c r="D14" s="5" t="e">
        <f ca="1">_xll.DBRW($B$1,$A14,D$7,$B$6,$B$4,$B$5,$B$3,$B$2)</f>
        <v>#NAME?</v>
      </c>
      <c r="E14" s="5" t="e">
        <f ca="1">_xll.DBRW($B$1,$A14,E$7,$B$6,$B$4,$B$5,$B$3,$B$2)</f>
        <v>#NAME?</v>
      </c>
      <c r="F14" s="5" t="e">
        <f ca="1">_xll.DBRW($B$1,$A14,F$7,$B$6,$B$4,$B$5,$B$3,$B$2)</f>
        <v>#NAME?</v>
      </c>
      <c r="G14" s="5" t="e">
        <f ca="1">_xll.DBRW($B$1,$A14,G$7,$B$6,$B$4,$B$5,$B$3,$B$2)</f>
        <v>#NAME?</v>
      </c>
      <c r="H14" s="5" t="e">
        <f ca="1">_xll.DBRW($B$1,$A14,H$7,$B$6,$B$4,$B$5,$B$3,$B$2)</f>
        <v>#NAME?</v>
      </c>
      <c r="I14" s="5" t="e">
        <f ca="1">_xll.DBRW($B$1,$A14,I$7,$B$6,$B$4,$B$5,$B$3,$B$2)</f>
        <v>#NAME?</v>
      </c>
      <c r="J14" s="5" t="e">
        <f ca="1">_xll.DBRW($B$1,$A14,J$7,$B$6,$B$4,$B$5,$B$3,$B$2)</f>
        <v>#NAME?</v>
      </c>
      <c r="K14" s="5" t="e">
        <f ca="1">_xll.DBRW($B$1,$A14,K$7,$B$6,$B$4,$B$5,$B$3,$B$2)</f>
        <v>#NAME?</v>
      </c>
      <c r="L14" s="5" t="e">
        <f ca="1">_xll.DBRW($B$1,$A14,L$7,$B$6,$B$4,$B$5,$B$3,$B$2)</f>
        <v>#NAME?</v>
      </c>
      <c r="M14" s="5" t="e">
        <f ca="1">_xll.DBRW($B$1,$A14,M$7,$B$6,$B$4,$B$5,$B$3,$B$2)</f>
        <v>#NAME?</v>
      </c>
    </row>
    <row r="15" spans="1:13">
      <c r="A15" s="3">
        <f t="shared" si="1"/>
        <v>2003</v>
      </c>
      <c r="B15" s="5" t="e">
        <f ca="1">_xll.DBRW($B$1,$A15,B$7,$B$6,$B$4,$B$5,$B$3,$B$2)</f>
        <v>#NAME?</v>
      </c>
      <c r="C15" s="5" t="e">
        <f ca="1">_xll.DBRW($B$1,$A15,C$7,$B$6,$B$4,$B$5,$B$3,$B$2)</f>
        <v>#NAME?</v>
      </c>
      <c r="D15" s="5" t="e">
        <f ca="1">_xll.DBRW($B$1,$A15,D$7,$B$6,$B$4,$B$5,$B$3,$B$2)</f>
        <v>#NAME?</v>
      </c>
      <c r="E15" s="5" t="e">
        <f ca="1">_xll.DBRW($B$1,$A15,E$7,$B$6,$B$4,$B$5,$B$3,$B$2)</f>
        <v>#NAME?</v>
      </c>
      <c r="F15" s="5" t="e">
        <f ca="1">_xll.DBRW($B$1,$A15,F$7,$B$6,$B$4,$B$5,$B$3,$B$2)</f>
        <v>#NAME?</v>
      </c>
      <c r="G15" s="5" t="e">
        <f ca="1">_xll.DBRW($B$1,$A15,G$7,$B$6,$B$4,$B$5,$B$3,$B$2)</f>
        <v>#NAME?</v>
      </c>
      <c r="H15" s="5" t="e">
        <f ca="1">_xll.DBRW($B$1,$A15,H$7,$B$6,$B$4,$B$5,$B$3,$B$2)</f>
        <v>#NAME?</v>
      </c>
      <c r="I15" s="5" t="e">
        <f ca="1">_xll.DBRW($B$1,$A15,I$7,$B$6,$B$4,$B$5,$B$3,$B$2)</f>
        <v>#NAME?</v>
      </c>
      <c r="J15" s="5" t="e">
        <f ca="1">_xll.DBRW($B$1,$A15,J$7,$B$6,$B$4,$B$5,$B$3,$B$2)</f>
        <v>#NAME?</v>
      </c>
      <c r="K15" s="5" t="e">
        <f ca="1">_xll.DBRW($B$1,$A15,K$7,$B$6,$B$4,$B$5,$B$3,$B$2)</f>
        <v>#NAME?</v>
      </c>
      <c r="L15" s="5" t="e">
        <f ca="1">_xll.DBRW($B$1,$A15,L$7,$B$6,$B$4,$B$5,$B$3,$B$2)</f>
        <v>#NAME?</v>
      </c>
      <c r="M15" s="5" t="e">
        <f ca="1">_xll.DBRW($B$1,$A15,M$7,$B$6,$B$4,$B$5,$B$3,$B$2)</f>
        <v>#NAME?</v>
      </c>
    </row>
    <row r="16" spans="1:13">
      <c r="A16" s="3">
        <f t="shared" si="1"/>
        <v>2004</v>
      </c>
      <c r="B16" s="5" t="e">
        <f ca="1">_xll.DBRW($B$1,$A16,B$7,$B$6,$B$4,$B$5,$B$3,$B$2)</f>
        <v>#NAME?</v>
      </c>
      <c r="C16" s="5" t="e">
        <f ca="1">_xll.DBRW($B$1,$A16,C$7,$B$6,$B$4,$B$5,$B$3,$B$2)</f>
        <v>#NAME?</v>
      </c>
      <c r="D16" s="5" t="e">
        <f ca="1">_xll.DBRW($B$1,$A16,D$7,$B$6,$B$4,$B$5,$B$3,$B$2)</f>
        <v>#NAME?</v>
      </c>
      <c r="E16" s="5" t="e">
        <f ca="1">_xll.DBRW($B$1,$A16,E$7,$B$6,$B$4,$B$5,$B$3,$B$2)</f>
        <v>#NAME?</v>
      </c>
      <c r="F16" s="5" t="e">
        <f ca="1">_xll.DBRW($B$1,$A16,F$7,$B$6,$B$4,$B$5,$B$3,$B$2)</f>
        <v>#NAME?</v>
      </c>
      <c r="G16" s="5" t="e">
        <f ca="1">_xll.DBRW($B$1,$A16,G$7,$B$6,$B$4,$B$5,$B$3,$B$2)</f>
        <v>#NAME?</v>
      </c>
      <c r="H16" s="5" t="e">
        <f ca="1">_xll.DBRW($B$1,$A16,H$7,$B$6,$B$4,$B$5,$B$3,$B$2)</f>
        <v>#NAME?</v>
      </c>
      <c r="I16" s="5" t="e">
        <f ca="1">_xll.DBRW($B$1,$A16,I$7,$B$6,$B$4,$B$5,$B$3,$B$2)</f>
        <v>#NAME?</v>
      </c>
      <c r="J16" s="5" t="e">
        <f ca="1">_xll.DBRW($B$1,$A16,J$7,$B$6,$B$4,$B$5,$B$3,$B$2)</f>
        <v>#NAME?</v>
      </c>
      <c r="K16" s="5" t="e">
        <f ca="1">_xll.DBRW($B$1,$A16,K$7,$B$6,$B$4,$B$5,$B$3,$B$2)</f>
        <v>#NAME?</v>
      </c>
      <c r="L16" s="5" t="e">
        <f ca="1">_xll.DBRW($B$1,$A16,L$7,$B$6,$B$4,$B$5,$B$3,$B$2)</f>
        <v>#NAME?</v>
      </c>
      <c r="M16" s="5" t="e">
        <f ca="1">_xll.DBRW($B$1,$A16,M$7,$B$6,$B$4,$B$5,$B$3,$B$2)</f>
        <v>#NAME?</v>
      </c>
    </row>
    <row r="17" spans="1:13">
      <c r="A17" s="3">
        <f t="shared" si="1"/>
        <v>2005</v>
      </c>
      <c r="B17" s="5" t="e">
        <f ca="1">_xll.DBRW($B$1,$A17,B$7,$B$6,$B$4,$B$5,$B$3,$B$2)</f>
        <v>#NAME?</v>
      </c>
      <c r="C17" s="5" t="e">
        <f ca="1">_xll.DBRW($B$1,$A17,C$7,$B$6,$B$4,$B$5,$B$3,$B$2)</f>
        <v>#NAME?</v>
      </c>
      <c r="D17" s="5" t="e">
        <f ca="1">_xll.DBRW($B$1,$A17,D$7,$B$6,$B$4,$B$5,$B$3,$B$2)</f>
        <v>#NAME?</v>
      </c>
      <c r="E17" s="5" t="e">
        <f ca="1">_xll.DBRW($B$1,$A17,E$7,$B$6,$B$4,$B$5,$B$3,$B$2)</f>
        <v>#NAME?</v>
      </c>
      <c r="F17" s="5" t="e">
        <f ca="1">_xll.DBRW($B$1,$A17,F$7,$B$6,$B$4,$B$5,$B$3,$B$2)</f>
        <v>#NAME?</v>
      </c>
      <c r="G17" s="5" t="e">
        <f ca="1">_xll.DBRW($B$1,$A17,G$7,$B$6,$B$4,$B$5,$B$3,$B$2)</f>
        <v>#NAME?</v>
      </c>
      <c r="H17" s="5" t="e">
        <f ca="1">_xll.DBRW($B$1,$A17,H$7,$B$6,$B$4,$B$5,$B$3,$B$2)</f>
        <v>#NAME?</v>
      </c>
      <c r="I17" s="5" t="e">
        <f ca="1">_xll.DBRW($B$1,$A17,I$7,$B$6,$B$4,$B$5,$B$3,$B$2)</f>
        <v>#NAME?</v>
      </c>
      <c r="J17" s="5" t="e">
        <f ca="1">_xll.DBRW($B$1,$A17,J$7,$B$6,$B$4,$B$5,$B$3,$B$2)</f>
        <v>#NAME?</v>
      </c>
      <c r="K17" s="5" t="e">
        <f ca="1">_xll.DBRW($B$1,$A17,K$7,$B$6,$B$4,$B$5,$B$3,$B$2)</f>
        <v>#NAME?</v>
      </c>
      <c r="L17" s="5" t="e">
        <f ca="1">_xll.DBRW($B$1,$A17,L$7,$B$6,$B$4,$B$5,$B$3,$B$2)</f>
        <v>#NAME?</v>
      </c>
      <c r="M17" s="5" t="e">
        <f ca="1">_xll.DBRW($B$1,$A17,M$7,$B$6,$B$4,$B$5,$B$3,$B$2)</f>
        <v>#NAME?</v>
      </c>
    </row>
    <row r="18" spans="1:13">
      <c r="A18" s="3">
        <f t="shared" si="1"/>
        <v>2006</v>
      </c>
      <c r="B18" s="5" t="e">
        <f ca="1">_xll.DBRW($B$1,$A18,B$7,$B$6,$B$4,$B$5,$B$3,$B$2)</f>
        <v>#NAME?</v>
      </c>
      <c r="C18" s="5" t="e">
        <f ca="1">_xll.DBRW($B$1,$A18,C$7,$B$6,$B$4,$B$5,$B$3,$B$2)</f>
        <v>#NAME?</v>
      </c>
      <c r="D18" s="5" t="e">
        <f ca="1">_xll.DBRW($B$1,$A18,D$7,$B$6,$B$4,$B$5,$B$3,$B$2)</f>
        <v>#NAME?</v>
      </c>
      <c r="E18" s="5" t="e">
        <f ca="1">_xll.DBRW($B$1,$A18,E$7,$B$6,$B$4,$B$5,$B$3,$B$2)</f>
        <v>#NAME?</v>
      </c>
      <c r="F18" s="5" t="e">
        <f ca="1">_xll.DBRW($B$1,$A18,F$7,$B$6,$B$4,$B$5,$B$3,$B$2)</f>
        <v>#NAME?</v>
      </c>
      <c r="G18" s="5" t="e">
        <f ca="1">_xll.DBRW($B$1,$A18,G$7,$B$6,$B$4,$B$5,$B$3,$B$2)</f>
        <v>#NAME?</v>
      </c>
      <c r="H18" s="5" t="e">
        <f ca="1">_xll.DBRW($B$1,$A18,H$7,$B$6,$B$4,$B$5,$B$3,$B$2)</f>
        <v>#NAME?</v>
      </c>
      <c r="I18" s="5" t="e">
        <f ca="1">_xll.DBRW($B$1,$A18,I$7,$B$6,$B$4,$B$5,$B$3,$B$2)</f>
        <v>#NAME?</v>
      </c>
      <c r="J18" s="5" t="e">
        <f ca="1">_xll.DBRW($B$1,$A18,J$7,$B$6,$B$4,$B$5,$B$3,$B$2)</f>
        <v>#NAME?</v>
      </c>
      <c r="K18" s="5" t="e">
        <f ca="1">_xll.DBRW($B$1,$A18,K$7,$B$6,$B$4,$B$5,$B$3,$B$2)</f>
        <v>#NAME?</v>
      </c>
      <c r="L18" s="5" t="e">
        <f ca="1">_xll.DBRW($B$1,$A18,L$7,$B$6,$B$4,$B$5,$B$3,$B$2)</f>
        <v>#NAME?</v>
      </c>
      <c r="M18" s="5" t="e">
        <f ca="1">_xll.DBRW($B$1,$A18,M$7,$B$6,$B$4,$B$5,$B$3,$B$2)</f>
        <v>#NAME?</v>
      </c>
    </row>
    <row r="19" spans="1:13">
      <c r="A19" s="3">
        <f t="shared" si="1"/>
        <v>2007</v>
      </c>
      <c r="B19" s="5" t="e">
        <f ca="1">_xll.DBRW($B$1,$A19,B$7,$B$6,$B$4,$B$5,$B$3,$B$2)</f>
        <v>#NAME?</v>
      </c>
      <c r="C19" s="5" t="e">
        <f ca="1">_xll.DBRW($B$1,$A19,C$7,$B$6,$B$4,$B$5,$B$3,$B$2)</f>
        <v>#NAME?</v>
      </c>
      <c r="D19" s="5" t="e">
        <f ca="1">_xll.DBRW($B$1,$A19,D$7,$B$6,$B$4,$B$5,$B$3,$B$2)</f>
        <v>#NAME?</v>
      </c>
      <c r="E19" s="5" t="e">
        <f ca="1">_xll.DBRW($B$1,$A19,E$7,$B$6,$B$4,$B$5,$B$3,$B$2)</f>
        <v>#NAME?</v>
      </c>
      <c r="F19" s="5" t="e">
        <f ca="1">_xll.DBRW($B$1,$A19,F$7,$B$6,$B$4,$B$5,$B$3,$B$2)</f>
        <v>#NAME?</v>
      </c>
      <c r="G19" s="5" t="e">
        <f ca="1">_xll.DBRW($B$1,$A19,G$7,$B$6,$B$4,$B$5,$B$3,$B$2)</f>
        <v>#NAME?</v>
      </c>
      <c r="H19" s="5" t="e">
        <f ca="1">_xll.DBRW($B$1,$A19,H$7,$B$6,$B$4,$B$5,$B$3,$B$2)</f>
        <v>#NAME?</v>
      </c>
      <c r="I19" s="5" t="e">
        <f ca="1">_xll.DBRW($B$1,$A19,I$7,$B$6,$B$4,$B$5,$B$3,$B$2)</f>
        <v>#NAME?</v>
      </c>
      <c r="J19" s="5" t="e">
        <f ca="1">_xll.DBRW($B$1,$A19,J$7,$B$6,$B$4,$B$5,$B$3,$B$2)</f>
        <v>#NAME?</v>
      </c>
      <c r="K19" s="5" t="e">
        <f ca="1">_xll.DBRW($B$1,$A19,K$7,$B$6,$B$4,$B$5,$B$3,$B$2)</f>
        <v>#NAME?</v>
      </c>
      <c r="L19" s="5" t="e">
        <f ca="1">_xll.DBRW($B$1,$A19,L$7,$B$6,$B$4,$B$5,$B$3,$B$2)</f>
        <v>#NAME?</v>
      </c>
      <c r="M19" s="5" t="e">
        <f ca="1">_xll.DBRW($B$1,$A19,M$7,$B$6,$B$4,$B$5,$B$3,$B$2)</f>
        <v>#NAME?</v>
      </c>
    </row>
    <row r="20" spans="1:13">
      <c r="A20" s="3">
        <f t="shared" si="1"/>
        <v>2008</v>
      </c>
      <c r="B20" s="5" t="e">
        <f ca="1">_xll.DBRW($B$1,$A20,B$7,$B$6,$B$4,$B$5,$B$3,$B$2)</f>
        <v>#NAME?</v>
      </c>
      <c r="C20" s="5" t="e">
        <f ca="1">_xll.DBRW($B$1,$A20,C$7,$B$6,$B$4,$B$5,$B$3,$B$2)</f>
        <v>#NAME?</v>
      </c>
      <c r="D20" s="5" t="e">
        <f ca="1">_xll.DBRW($B$1,$A20,D$7,$B$6,$B$4,$B$5,$B$3,$B$2)</f>
        <v>#NAME?</v>
      </c>
      <c r="E20" s="5" t="e">
        <f ca="1">_xll.DBRW($B$1,$A20,E$7,$B$6,$B$4,$B$5,$B$3,$B$2)</f>
        <v>#NAME?</v>
      </c>
      <c r="F20" s="5" t="e">
        <f ca="1">_xll.DBRW($B$1,$A20,F$7,$B$6,$B$4,$B$5,$B$3,$B$2)</f>
        <v>#NAME?</v>
      </c>
      <c r="G20" s="5" t="e">
        <f ca="1">_xll.DBRW($B$1,$A20,G$7,$B$6,$B$4,$B$5,$B$3,$B$2)</f>
        <v>#NAME?</v>
      </c>
      <c r="H20" s="5" t="e">
        <f ca="1">_xll.DBRW($B$1,$A20,H$7,$B$6,$B$4,$B$5,$B$3,$B$2)</f>
        <v>#NAME?</v>
      </c>
      <c r="I20" s="5" t="e">
        <f ca="1">_xll.DBRW($B$1,$A20,I$7,$B$6,$B$4,$B$5,$B$3,$B$2)</f>
        <v>#NAME?</v>
      </c>
      <c r="J20" s="5" t="e">
        <f ca="1">_xll.DBRW($B$1,$A20,J$7,$B$6,$B$4,$B$5,$B$3,$B$2)</f>
        <v>#NAME?</v>
      </c>
      <c r="K20" s="5" t="e">
        <f ca="1">_xll.DBRW($B$1,$A20,K$7,$B$6,$B$4,$B$5,$B$3,$B$2)</f>
        <v>#NAME?</v>
      </c>
      <c r="L20" s="5" t="e">
        <f ca="1">_xll.DBRW($B$1,$A20,L$7,$B$6,$B$4,$B$5,$B$3,$B$2)</f>
        <v>#NAME?</v>
      </c>
      <c r="M20" s="5" t="e">
        <f ca="1">_xll.DBRW($B$1,$A20,M$7,$B$6,$B$4,$B$5,$B$3,$B$2)</f>
        <v>#NAME?</v>
      </c>
    </row>
    <row r="21" spans="1:13">
      <c r="A21" s="3">
        <f t="shared" si="1"/>
        <v>2009</v>
      </c>
      <c r="B21" s="5" t="e">
        <f ca="1">_xll.DBRW($B$1,$A21,B$7,$B$6,$B$4,$B$5,$B$3,$B$2)</f>
        <v>#NAME?</v>
      </c>
      <c r="C21" s="5" t="e">
        <f ca="1">_xll.DBRW($B$1,$A21,C$7,$B$6,$B$4,$B$5,$B$3,$B$2)</f>
        <v>#NAME?</v>
      </c>
      <c r="D21" s="5" t="e">
        <f ca="1">_xll.DBRW($B$1,$A21,D$7,$B$6,$B$4,$B$5,$B$3,$B$2)</f>
        <v>#NAME?</v>
      </c>
      <c r="E21" s="5" t="e">
        <f ca="1">_xll.DBRW($B$1,$A21,E$7,$B$6,$B$4,$B$5,$B$3,$B$2)</f>
        <v>#NAME?</v>
      </c>
      <c r="F21" s="5" t="e">
        <f ca="1">_xll.DBRW($B$1,$A21,F$7,$B$6,$B$4,$B$5,$B$3,$B$2)</f>
        <v>#NAME?</v>
      </c>
      <c r="G21" s="5" t="e">
        <f ca="1">_xll.DBRW($B$1,$A21,G$7,$B$6,$B$4,$B$5,$B$3,$B$2)</f>
        <v>#NAME?</v>
      </c>
      <c r="H21" s="5" t="e">
        <f ca="1">_xll.DBRW($B$1,$A21,H$7,$B$6,$B$4,$B$5,$B$3,$B$2)</f>
        <v>#NAME?</v>
      </c>
      <c r="I21" s="5" t="e">
        <f ca="1">_xll.DBRW($B$1,$A21,I$7,$B$6,$B$4,$B$5,$B$3,$B$2)</f>
        <v>#NAME?</v>
      </c>
      <c r="J21" s="5" t="e">
        <f ca="1">_xll.DBRW($B$1,$A21,J$7,$B$6,$B$4,$B$5,$B$3,$B$2)</f>
        <v>#NAME?</v>
      </c>
      <c r="K21" s="5" t="e">
        <f ca="1">_xll.DBRW($B$1,$A21,K$7,$B$6,$B$4,$B$5,$B$3,$B$2)</f>
        <v>#NAME?</v>
      </c>
      <c r="L21" s="5" t="e">
        <f ca="1">_xll.DBRW($B$1,$A21,L$7,$B$6,$B$4,$B$5,$B$3,$B$2)</f>
        <v>#NAME?</v>
      </c>
      <c r="M21" s="5" t="e">
        <f ca="1">_xll.DBRW($B$1,$A21,M$7,$B$6,$B$4,$B$5,$B$3,$B$2)</f>
        <v>#NAME?</v>
      </c>
    </row>
    <row r="22" spans="1:13">
      <c r="A22" s="3">
        <f t="shared" si="1"/>
        <v>2010</v>
      </c>
      <c r="B22" s="5" t="e">
        <f ca="1">_xll.DBRW($B$1,$A22,B$7,$B$6,$B$4,$B$5,$B$3,$B$2)</f>
        <v>#NAME?</v>
      </c>
      <c r="C22" s="5" t="e">
        <f ca="1">_xll.DBRW($B$1,$A22,C$7,$B$6,$B$4,$B$5,$B$3,$B$2)</f>
        <v>#NAME?</v>
      </c>
      <c r="D22" s="5" t="e">
        <f ca="1">_xll.DBRW($B$1,$A22,D$7,$B$6,$B$4,$B$5,$B$3,$B$2)</f>
        <v>#NAME?</v>
      </c>
      <c r="E22" s="5" t="e">
        <f ca="1">_xll.DBRW($B$1,$A22,E$7,$B$6,$B$4,$B$5,$B$3,$B$2)</f>
        <v>#NAME?</v>
      </c>
      <c r="F22" s="5" t="e">
        <f ca="1">_xll.DBRW($B$1,$A22,F$7,$B$6,$B$4,$B$5,$B$3,$B$2)</f>
        <v>#NAME?</v>
      </c>
      <c r="G22" s="5" t="e">
        <f ca="1">_xll.DBRW($B$1,$A22,G$7,$B$6,$B$4,$B$5,$B$3,$B$2)</f>
        <v>#NAME?</v>
      </c>
      <c r="H22" s="5" t="e">
        <f ca="1">_xll.DBRW($B$1,$A22,H$7,$B$6,$B$4,$B$5,$B$3,$B$2)</f>
        <v>#NAME?</v>
      </c>
      <c r="I22" s="5" t="e">
        <f ca="1">_xll.DBRW($B$1,$A22,I$7,$B$6,$B$4,$B$5,$B$3,$B$2)</f>
        <v>#NAME?</v>
      </c>
      <c r="J22" s="5" t="e">
        <f ca="1">_xll.DBRW($B$1,$A22,J$7,$B$6,$B$4,$B$5,$B$3,$B$2)</f>
        <v>#NAME?</v>
      </c>
      <c r="K22" s="5" t="e">
        <f ca="1">_xll.DBRW($B$1,$A22,K$7,$B$6,$B$4,$B$5,$B$3,$B$2)</f>
        <v>#NAME?</v>
      </c>
      <c r="L22" s="5" t="e">
        <f ca="1">_xll.DBRW($B$1,$A22,L$7,$B$6,$B$4,$B$5,$B$3,$B$2)</f>
        <v>#NAME?</v>
      </c>
      <c r="M22" s="5" t="e">
        <f ca="1">_xll.DBRW($B$1,$A22,M$7,$B$6,$B$4,$B$5,$B$3,$B$2)</f>
        <v>#NAME?</v>
      </c>
    </row>
    <row r="23" spans="1:13">
      <c r="A23" s="3">
        <f t="shared" si="1"/>
        <v>2011</v>
      </c>
      <c r="B23" s="5" t="e">
        <f ca="1">_xll.DBRW($B$1,$A23,B$7,$B$6,$B$4,$B$5,$B$3,$B$2)</f>
        <v>#NAME?</v>
      </c>
      <c r="C23" s="5" t="e">
        <f ca="1">_xll.DBRW($B$1,$A23,C$7,$B$6,$B$4,$B$5,$B$3,$B$2)</f>
        <v>#NAME?</v>
      </c>
      <c r="D23" s="5" t="e">
        <f ca="1">_xll.DBRW($B$1,$A23,D$7,$B$6,$B$4,$B$5,$B$3,$B$2)</f>
        <v>#NAME?</v>
      </c>
      <c r="E23" s="5" t="e">
        <f ca="1">_xll.DBRW($B$1,$A23,E$7,$B$6,$B$4,$B$5,$B$3,$B$2)</f>
        <v>#NAME?</v>
      </c>
      <c r="F23" s="5" t="e">
        <f ca="1">_xll.DBRW($B$1,$A23,F$7,$B$6,$B$4,$B$5,$B$3,$B$2)</f>
        <v>#NAME?</v>
      </c>
      <c r="G23" s="5" t="e">
        <f ca="1">_xll.DBRW($B$1,$A23,G$7,$B$6,$B$4,$B$5,$B$3,$B$2)</f>
        <v>#NAME?</v>
      </c>
      <c r="H23" s="5" t="e">
        <f ca="1">_xll.DBRW($B$1,$A23,H$7,$B$6,$B$4,$B$5,$B$3,$B$2)</f>
        <v>#NAME?</v>
      </c>
      <c r="I23" s="5" t="e">
        <f ca="1">_xll.DBRW($B$1,$A23,I$7,$B$6,$B$4,$B$5,$B$3,$B$2)</f>
        <v>#NAME?</v>
      </c>
      <c r="J23" s="5" t="e">
        <f ca="1">_xll.DBRW($B$1,$A23,J$7,$B$6,$B$4,$B$5,$B$3,$B$2)</f>
        <v>#NAME?</v>
      </c>
      <c r="K23" s="5" t="e">
        <f ca="1">_xll.DBRW($B$1,$A23,K$7,$B$6,$B$4,$B$5,$B$3,$B$2)</f>
        <v>#NAME?</v>
      </c>
      <c r="L23" s="5" t="e">
        <f ca="1">_xll.DBRW($B$1,$A23,L$7,$B$6,$B$4,$B$5,$B$3,$B$2)</f>
        <v>#NAME?</v>
      </c>
      <c r="M23" s="5" t="e">
        <f ca="1">_xll.DBRW($B$1,$A23,M$7,$B$6,$B$4,$B$5,$B$3,$B$2)</f>
        <v>#NAME?</v>
      </c>
    </row>
  </sheetData>
  <mergeCells count="1">
    <mergeCell ref="G1:L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4"/>
  </sheetPr>
  <dimension ref="A1:F20"/>
  <sheetViews>
    <sheetView workbookViewId="0"/>
  </sheetViews>
  <sheetFormatPr defaultRowHeight="15"/>
  <cols>
    <col min="1" max="1" width="14.42578125" style="1" bestFit="1" customWidth="1"/>
    <col min="2" max="2" width="18.7109375" style="1" bestFit="1" customWidth="1"/>
    <col min="3" max="3" width="12.42578125" style="1" bestFit="1" customWidth="1"/>
    <col min="4" max="5" width="9.7109375" style="1" customWidth="1"/>
    <col min="6" max="16384" width="9.140625" style="1"/>
  </cols>
  <sheetData>
    <row r="1" spans="1:6">
      <c r="A1" s="1" t="s">
        <v>0</v>
      </c>
      <c r="B1" s="1" t="s">
        <v>6</v>
      </c>
    </row>
    <row r="2" spans="1:6">
      <c r="A2" s="2" t="s">
        <v>1</v>
      </c>
      <c r="B2" s="1" t="s">
        <v>7</v>
      </c>
      <c r="F2" s="12" t="s">
        <v>16</v>
      </c>
    </row>
    <row r="3" spans="1:6">
      <c r="A3" s="2" t="s">
        <v>2</v>
      </c>
      <c r="B3" s="1" t="s">
        <v>8</v>
      </c>
      <c r="F3" s="12" t="s">
        <v>17</v>
      </c>
    </row>
    <row r="4" spans="1:6">
      <c r="A4" s="2" t="s">
        <v>3</v>
      </c>
      <c r="B4" s="1" t="s">
        <v>9</v>
      </c>
    </row>
    <row r="5" spans="1:6">
      <c r="A5" s="2" t="s">
        <v>4</v>
      </c>
      <c r="B5" s="8" t="s">
        <v>78</v>
      </c>
    </row>
    <row r="8" spans="1:6">
      <c r="C8" s="1" t="s">
        <v>10</v>
      </c>
      <c r="D8" s="1" t="s">
        <v>58</v>
      </c>
      <c r="E8" s="1" t="s">
        <v>59</v>
      </c>
    </row>
    <row r="9" spans="1:6">
      <c r="A9" s="7">
        <v>2012</v>
      </c>
      <c r="B9" s="3">
        <v>1</v>
      </c>
      <c r="C9" s="5">
        <v>95738</v>
      </c>
      <c r="D9" s="5">
        <v>1468</v>
      </c>
      <c r="E9" s="5">
        <v>1923</v>
      </c>
    </row>
    <row r="10" spans="1:6">
      <c r="A10" s="3">
        <v>2012</v>
      </c>
      <c r="B10" s="3">
        <v>2</v>
      </c>
      <c r="C10" s="5">
        <v>95918</v>
      </c>
      <c r="D10" s="5">
        <v>1487</v>
      </c>
      <c r="E10" s="5">
        <v>1902</v>
      </c>
    </row>
    <row r="11" spans="1:6">
      <c r="A11" s="3">
        <v>2012</v>
      </c>
      <c r="B11" s="3">
        <v>3</v>
      </c>
      <c r="C11" s="5">
        <v>96050</v>
      </c>
      <c r="D11" s="5">
        <v>1521</v>
      </c>
      <c r="E11" s="5">
        <v>1884</v>
      </c>
    </row>
    <row r="12" spans="1:6">
      <c r="A12" s="3">
        <v>2012</v>
      </c>
      <c r="B12" s="3">
        <v>4</v>
      </c>
      <c r="C12" s="5">
        <v>96211</v>
      </c>
      <c r="D12" s="5">
        <v>1530</v>
      </c>
      <c r="E12" s="5">
        <v>1859</v>
      </c>
    </row>
    <row r="13" spans="1:6">
      <c r="A13" s="3">
        <v>2012</v>
      </c>
      <c r="B13" s="3">
        <v>5</v>
      </c>
      <c r="C13" s="5">
        <v>96262</v>
      </c>
      <c r="D13" s="5">
        <v>1546</v>
      </c>
      <c r="E13" s="5">
        <v>1831</v>
      </c>
    </row>
    <row r="14" spans="1:6">
      <c r="A14" s="3">
        <v>2012</v>
      </c>
      <c r="B14" s="3">
        <v>6</v>
      </c>
      <c r="C14" s="5">
        <v>96363</v>
      </c>
      <c r="D14" s="5">
        <v>1589</v>
      </c>
      <c r="E14" s="5">
        <v>1816</v>
      </c>
    </row>
    <row r="15" spans="1:6">
      <c r="A15" s="3">
        <v>2012</v>
      </c>
      <c r="B15" s="3">
        <v>7</v>
      </c>
      <c r="C15" s="5">
        <v>96389</v>
      </c>
      <c r="D15" s="5">
        <v>1633</v>
      </c>
      <c r="E15" s="5">
        <v>1809</v>
      </c>
    </row>
    <row r="16" spans="1:6">
      <c r="A16" s="3">
        <v>2012</v>
      </c>
      <c r="B16" s="3">
        <v>8</v>
      </c>
      <c r="C16" s="5">
        <v>96302</v>
      </c>
      <c r="D16" s="5">
        <v>1705</v>
      </c>
      <c r="E16" s="5">
        <v>1803</v>
      </c>
    </row>
    <row r="17" spans="1:5">
      <c r="A17" s="3">
        <v>2012</v>
      </c>
      <c r="B17" s="3">
        <v>9</v>
      </c>
      <c r="C17" s="5">
        <v>96191</v>
      </c>
      <c r="D17" s="5">
        <v>1764</v>
      </c>
      <c r="E17" s="5">
        <v>1784</v>
      </c>
    </row>
    <row r="18" spans="1:5">
      <c r="A18" s="3">
        <v>2012</v>
      </c>
      <c r="B18" s="3">
        <v>10</v>
      </c>
      <c r="C18" s="5">
        <v>95967</v>
      </c>
      <c r="D18" s="5">
        <v>1806</v>
      </c>
      <c r="E18" s="5">
        <v>1767</v>
      </c>
    </row>
    <row r="19" spans="1:5">
      <c r="A19" s="3">
        <v>2012</v>
      </c>
      <c r="B19" s="3">
        <v>11</v>
      </c>
      <c r="C19" s="5"/>
      <c r="D19" s="5"/>
      <c r="E19" s="5"/>
    </row>
    <row r="20" spans="1:5">
      <c r="A20" s="3">
        <v>2012</v>
      </c>
      <c r="B20" s="3">
        <v>12</v>
      </c>
      <c r="C20" s="5"/>
      <c r="D20" s="5"/>
      <c r="E20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theme="4"/>
  </sheetPr>
  <dimension ref="A1:N23"/>
  <sheetViews>
    <sheetView workbookViewId="0"/>
  </sheetViews>
  <sheetFormatPr defaultRowHeight="15"/>
  <cols>
    <col min="1" max="1" width="14.42578125" style="1" bestFit="1" customWidth="1"/>
    <col min="2" max="2" width="22.28515625" style="1" bestFit="1" customWidth="1"/>
    <col min="3" max="13" width="8.28515625" style="1" customWidth="1"/>
    <col min="14" max="16384" width="9.140625" style="1"/>
  </cols>
  <sheetData>
    <row r="1" spans="1:14">
      <c r="A1" s="1" t="s">
        <v>0</v>
      </c>
      <c r="B1" s="1" t="s">
        <v>6</v>
      </c>
    </row>
    <row r="2" spans="1:14">
      <c r="A2" s="2" t="s">
        <v>1</v>
      </c>
      <c r="B2" s="1" t="s">
        <v>7</v>
      </c>
      <c r="N2" s="12" t="s">
        <v>18</v>
      </c>
    </row>
    <row r="3" spans="1:14">
      <c r="A3" s="2" t="s">
        <v>2</v>
      </c>
      <c r="B3" s="11" t="s">
        <v>8</v>
      </c>
    </row>
    <row r="4" spans="1:14">
      <c r="A4" s="2" t="s">
        <v>3</v>
      </c>
      <c r="B4" s="1" t="s">
        <v>9</v>
      </c>
    </row>
    <row r="5" spans="1:14">
      <c r="A5" s="2" t="s">
        <v>4</v>
      </c>
      <c r="B5" s="1" t="s">
        <v>10</v>
      </c>
    </row>
    <row r="6" spans="1:14">
      <c r="A6" s="2" t="s">
        <v>5</v>
      </c>
      <c r="B6" s="1" t="s">
        <v>11</v>
      </c>
    </row>
    <row r="7" spans="1:14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4">
      <c r="A8" s="7">
        <v>1996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>
        <v>289354</v>
      </c>
    </row>
    <row r="9" spans="1:14">
      <c r="A9" s="3">
        <v>1997</v>
      </c>
      <c r="B9" s="5">
        <v>290144</v>
      </c>
      <c r="C9" s="5">
        <v>291012</v>
      </c>
      <c r="D9" s="5">
        <v>291771</v>
      </c>
      <c r="E9" s="5">
        <v>292748</v>
      </c>
      <c r="F9" s="5">
        <v>293502</v>
      </c>
      <c r="G9" s="5">
        <v>294487</v>
      </c>
      <c r="H9" s="5">
        <v>295498</v>
      </c>
      <c r="I9" s="5">
        <v>295951</v>
      </c>
      <c r="J9" s="5">
        <v>296428</v>
      </c>
      <c r="K9" s="5">
        <v>297562</v>
      </c>
      <c r="L9" s="5">
        <v>298008</v>
      </c>
      <c r="M9" s="5">
        <v>298245</v>
      </c>
    </row>
    <row r="10" spans="1:14">
      <c r="A10" s="3">
        <v>1998</v>
      </c>
      <c r="B10" s="5">
        <v>298827</v>
      </c>
      <c r="C10" s="5">
        <v>299729</v>
      </c>
      <c r="D10" s="5">
        <v>300309</v>
      </c>
      <c r="E10" s="5">
        <v>300961</v>
      </c>
      <c r="F10" s="5">
        <v>301579</v>
      </c>
      <c r="G10" s="5">
        <v>302462</v>
      </c>
      <c r="H10" s="5">
        <v>303306</v>
      </c>
      <c r="I10" s="5">
        <v>303833</v>
      </c>
      <c r="J10" s="5">
        <v>304185</v>
      </c>
      <c r="K10" s="5">
        <v>304236</v>
      </c>
      <c r="L10" s="5">
        <v>304514</v>
      </c>
      <c r="M10" s="5">
        <v>305079</v>
      </c>
    </row>
    <row r="11" spans="1:14">
      <c r="A11" s="3">
        <v>1999</v>
      </c>
      <c r="B11" s="5">
        <v>305934</v>
      </c>
      <c r="C11" s="5">
        <v>306940</v>
      </c>
      <c r="D11" s="5">
        <v>307961</v>
      </c>
      <c r="E11" s="5">
        <v>308934</v>
      </c>
      <c r="F11" s="5">
        <v>309560</v>
      </c>
      <c r="G11" s="5">
        <v>310257</v>
      </c>
      <c r="H11" s="5">
        <v>311099</v>
      </c>
      <c r="I11" s="5">
        <v>311875</v>
      </c>
      <c r="J11" s="5">
        <v>312224</v>
      </c>
      <c r="K11" s="5">
        <v>312662</v>
      </c>
      <c r="L11" s="5">
        <v>312926</v>
      </c>
      <c r="M11" s="5">
        <v>313259</v>
      </c>
    </row>
    <row r="12" spans="1:14">
      <c r="A12" s="3">
        <v>2000</v>
      </c>
      <c r="B12" s="5">
        <v>313908</v>
      </c>
      <c r="C12" s="5">
        <v>314592</v>
      </c>
      <c r="D12" s="5">
        <v>315170</v>
      </c>
      <c r="E12" s="5">
        <v>316283</v>
      </c>
      <c r="F12" s="5">
        <v>317211</v>
      </c>
      <c r="G12" s="5">
        <v>318042</v>
      </c>
      <c r="H12" s="5">
        <v>318641</v>
      </c>
      <c r="I12" s="5">
        <v>319297</v>
      </c>
      <c r="J12" s="5">
        <v>319315</v>
      </c>
      <c r="K12" s="5">
        <v>319090</v>
      </c>
      <c r="L12" s="5">
        <v>319440</v>
      </c>
      <c r="M12" s="5">
        <v>319812</v>
      </c>
    </row>
    <row r="13" spans="1:14">
      <c r="A13" s="3">
        <v>2001</v>
      </c>
      <c r="B13" s="5">
        <v>320546</v>
      </c>
      <c r="C13" s="5">
        <v>321137</v>
      </c>
      <c r="D13" s="5">
        <v>321962</v>
      </c>
      <c r="E13" s="5">
        <v>322283</v>
      </c>
      <c r="F13" s="5">
        <v>322789</v>
      </c>
      <c r="G13" s="5">
        <v>323588</v>
      </c>
      <c r="H13" s="5">
        <v>324127</v>
      </c>
      <c r="I13" s="5">
        <v>324737</v>
      </c>
      <c r="J13" s="5">
        <v>324673</v>
      </c>
      <c r="K13" s="5">
        <v>324853</v>
      </c>
      <c r="L13" s="5">
        <v>325190</v>
      </c>
      <c r="M13" s="5">
        <v>325212</v>
      </c>
    </row>
    <row r="14" spans="1:14">
      <c r="A14" s="3">
        <v>2002</v>
      </c>
      <c r="B14" s="5">
        <v>326015</v>
      </c>
      <c r="C14" s="5">
        <v>326928</v>
      </c>
      <c r="D14" s="5">
        <v>327495</v>
      </c>
      <c r="E14" s="5">
        <v>328265</v>
      </c>
      <c r="F14" s="5">
        <v>329354</v>
      </c>
      <c r="G14" s="5">
        <v>329822</v>
      </c>
      <c r="H14" s="5">
        <v>330611</v>
      </c>
      <c r="I14" s="5">
        <v>331458</v>
      </c>
      <c r="J14" s="5">
        <v>331361</v>
      </c>
      <c r="K14" s="5">
        <v>331812</v>
      </c>
      <c r="L14" s="5">
        <v>331954</v>
      </c>
      <c r="M14" s="5">
        <v>331901</v>
      </c>
    </row>
    <row r="15" spans="1:14">
      <c r="A15" s="3">
        <v>2003</v>
      </c>
      <c r="B15" s="5">
        <v>332955</v>
      </c>
      <c r="C15" s="5">
        <v>333768</v>
      </c>
      <c r="D15" s="5">
        <v>334426</v>
      </c>
      <c r="E15" s="5">
        <v>335300</v>
      </c>
      <c r="F15" s="5">
        <v>335988</v>
      </c>
      <c r="G15" s="5">
        <v>336690</v>
      </c>
      <c r="H15" s="5">
        <v>337355</v>
      </c>
      <c r="I15" s="5">
        <v>337931</v>
      </c>
      <c r="J15" s="5">
        <v>338327</v>
      </c>
      <c r="K15" s="5">
        <v>339070</v>
      </c>
      <c r="L15" s="5">
        <v>339497</v>
      </c>
      <c r="M15" s="5">
        <v>340122</v>
      </c>
    </row>
    <row r="16" spans="1:14">
      <c r="A16" s="3">
        <v>2004</v>
      </c>
      <c r="B16" s="5">
        <v>341467</v>
      </c>
      <c r="C16" s="5">
        <v>342084</v>
      </c>
      <c r="D16" s="5">
        <v>343067</v>
      </c>
      <c r="E16" s="5">
        <v>343938</v>
      </c>
      <c r="F16" s="5">
        <v>344884</v>
      </c>
      <c r="G16" s="5">
        <v>345799</v>
      </c>
      <c r="H16" s="5">
        <v>346909</v>
      </c>
      <c r="I16" s="5">
        <v>347523</v>
      </c>
      <c r="J16" s="5">
        <v>347226</v>
      </c>
      <c r="K16" s="5">
        <v>339636</v>
      </c>
      <c r="L16" s="5">
        <v>339760</v>
      </c>
      <c r="M16" s="5">
        <v>341159</v>
      </c>
    </row>
    <row r="17" spans="1:13">
      <c r="A17" s="3">
        <v>2005</v>
      </c>
      <c r="B17" s="5">
        <v>342935</v>
      </c>
      <c r="C17" s="5">
        <v>344270</v>
      </c>
      <c r="D17" s="5">
        <v>345757</v>
      </c>
      <c r="E17" s="5">
        <v>346924</v>
      </c>
      <c r="F17" s="5">
        <v>347770</v>
      </c>
      <c r="G17" s="5">
        <v>348964</v>
      </c>
      <c r="H17" s="5">
        <v>349406</v>
      </c>
      <c r="I17" s="5">
        <v>349909</v>
      </c>
      <c r="J17" s="5">
        <v>350774</v>
      </c>
      <c r="K17" s="5">
        <v>351095</v>
      </c>
      <c r="L17" s="5">
        <v>351685</v>
      </c>
      <c r="M17" s="5">
        <v>352615</v>
      </c>
    </row>
    <row r="18" spans="1:13">
      <c r="A18" s="3">
        <v>2006</v>
      </c>
      <c r="B18" s="5">
        <v>353724</v>
      </c>
      <c r="C18" s="5">
        <v>355212</v>
      </c>
      <c r="D18" s="5">
        <v>356538</v>
      </c>
      <c r="E18" s="5">
        <v>357412</v>
      </c>
      <c r="F18" s="5">
        <v>358013</v>
      </c>
      <c r="G18" s="5">
        <v>359028</v>
      </c>
      <c r="H18" s="5">
        <v>359803</v>
      </c>
      <c r="I18" s="5">
        <v>360790</v>
      </c>
      <c r="J18" s="5">
        <v>361668</v>
      </c>
      <c r="K18" s="5">
        <v>362075</v>
      </c>
      <c r="L18" s="5">
        <v>362419</v>
      </c>
      <c r="M18" s="5">
        <v>362878</v>
      </c>
    </row>
    <row r="19" spans="1:13">
      <c r="A19" s="3">
        <v>2007</v>
      </c>
      <c r="B19" s="5">
        <v>364325</v>
      </c>
      <c r="C19" s="5">
        <v>365798</v>
      </c>
      <c r="D19" s="5">
        <v>367318</v>
      </c>
      <c r="E19" s="5">
        <v>368066</v>
      </c>
      <c r="F19" s="5">
        <v>368944</v>
      </c>
      <c r="G19" s="5">
        <v>370416</v>
      </c>
      <c r="H19" s="5">
        <v>370955</v>
      </c>
      <c r="I19" s="5">
        <v>371994</v>
      </c>
      <c r="J19" s="5">
        <v>371452</v>
      </c>
      <c r="K19" s="5">
        <v>371643</v>
      </c>
      <c r="L19" s="5">
        <v>371553</v>
      </c>
      <c r="M19" s="5">
        <v>371324</v>
      </c>
    </row>
    <row r="20" spans="1:13">
      <c r="A20" s="3">
        <v>2008</v>
      </c>
      <c r="B20" s="5">
        <v>372338</v>
      </c>
      <c r="C20" s="5">
        <v>372875</v>
      </c>
      <c r="D20" s="5">
        <v>372839</v>
      </c>
      <c r="E20" s="5">
        <v>372924</v>
      </c>
      <c r="F20" s="5">
        <v>373368</v>
      </c>
      <c r="G20" s="5">
        <v>373715</v>
      </c>
      <c r="H20" s="5">
        <v>374139</v>
      </c>
      <c r="I20" s="5">
        <v>373964</v>
      </c>
      <c r="J20" s="5">
        <v>373227</v>
      </c>
      <c r="K20" s="5">
        <v>372374</v>
      </c>
      <c r="L20" s="5">
        <v>372174</v>
      </c>
      <c r="M20" s="5">
        <v>371864</v>
      </c>
    </row>
    <row r="21" spans="1:13">
      <c r="A21" s="3">
        <v>2009</v>
      </c>
      <c r="B21" s="5">
        <v>372057</v>
      </c>
      <c r="C21" s="5">
        <v>372100</v>
      </c>
      <c r="D21" s="5">
        <v>372000</v>
      </c>
      <c r="E21" s="5">
        <v>371979</v>
      </c>
      <c r="F21" s="5">
        <v>372181</v>
      </c>
      <c r="G21" s="5">
        <v>373013</v>
      </c>
      <c r="H21" s="5">
        <v>372976</v>
      </c>
      <c r="I21" s="5">
        <v>372633</v>
      </c>
      <c r="J21" s="5">
        <v>372019</v>
      </c>
      <c r="K21" s="5">
        <v>371943</v>
      </c>
      <c r="L21" s="5">
        <v>372253</v>
      </c>
      <c r="M21" s="5">
        <v>372367</v>
      </c>
    </row>
    <row r="22" spans="1:13">
      <c r="A22" s="3">
        <v>2010</v>
      </c>
      <c r="B22" s="5">
        <v>373142</v>
      </c>
      <c r="C22" s="5">
        <v>373161</v>
      </c>
      <c r="D22" s="5">
        <v>373276</v>
      </c>
      <c r="E22" s="5">
        <v>373509</v>
      </c>
      <c r="F22" s="5">
        <v>374097</v>
      </c>
      <c r="G22" s="5">
        <v>374534</v>
      </c>
      <c r="H22" s="5">
        <v>374905</v>
      </c>
      <c r="I22" s="5">
        <v>374889</v>
      </c>
      <c r="J22" s="5">
        <v>374415</v>
      </c>
      <c r="K22" s="5">
        <v>374150</v>
      </c>
      <c r="L22" s="5">
        <v>374313</v>
      </c>
      <c r="M22" s="5">
        <v>374775</v>
      </c>
    </row>
    <row r="23" spans="1:13">
      <c r="A23" s="3">
        <v>2011</v>
      </c>
      <c r="B23" s="5">
        <v>374999</v>
      </c>
      <c r="C23" s="5">
        <v>375470</v>
      </c>
      <c r="D23" s="5">
        <v>375760</v>
      </c>
      <c r="E23" s="5">
        <v>376277</v>
      </c>
      <c r="F23" s="5">
        <v>376309</v>
      </c>
      <c r="G23" s="5">
        <v>377190</v>
      </c>
      <c r="H23" s="5">
        <v>377411</v>
      </c>
      <c r="I23" s="5">
        <v>377413</v>
      </c>
      <c r="J23" s="5">
        <v>376727</v>
      </c>
      <c r="K23" s="5">
        <v>376284</v>
      </c>
      <c r="L23" s="5">
        <v>376004</v>
      </c>
      <c r="M23" s="5">
        <v>376437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4"/>
  </sheetPr>
  <dimension ref="C2:D32"/>
  <sheetViews>
    <sheetView workbookViewId="0"/>
  </sheetViews>
  <sheetFormatPr defaultRowHeight="15"/>
  <cols>
    <col min="1" max="2" width="1.7109375" customWidth="1"/>
    <col min="4" max="4" width="10.7109375" customWidth="1"/>
  </cols>
  <sheetData>
    <row r="2" spans="3:4">
      <c r="D2" s="14" t="s">
        <v>15</v>
      </c>
    </row>
    <row r="6" spans="3:4">
      <c r="D6" s="10" t="s">
        <v>14</v>
      </c>
    </row>
    <row r="7" spans="3:4">
      <c r="C7" s="9">
        <f>control!$D$4</f>
        <v>2012</v>
      </c>
      <c r="D7" s="22"/>
    </row>
    <row r="8" spans="3:4">
      <c r="C8">
        <f>C7+1</f>
        <v>2013</v>
      </c>
      <c r="D8" s="22"/>
    </row>
    <row r="9" spans="3:4">
      <c r="C9">
        <f t="shared" ref="C9:C32" si="0">C8+1</f>
        <v>2014</v>
      </c>
      <c r="D9" s="22">
        <v>850</v>
      </c>
    </row>
    <row r="10" spans="3:4">
      <c r="C10">
        <f t="shared" si="0"/>
        <v>2015</v>
      </c>
      <c r="D10" s="22"/>
    </row>
    <row r="11" spans="3:4">
      <c r="C11">
        <f t="shared" si="0"/>
        <v>2016</v>
      </c>
      <c r="D11" s="22"/>
    </row>
    <row r="12" spans="3:4">
      <c r="C12">
        <f t="shared" si="0"/>
        <v>2017</v>
      </c>
      <c r="D12" s="22"/>
    </row>
    <row r="13" spans="3:4">
      <c r="C13">
        <f t="shared" si="0"/>
        <v>2018</v>
      </c>
      <c r="D13" s="22"/>
    </row>
    <row r="14" spans="3:4">
      <c r="C14">
        <f t="shared" si="0"/>
        <v>2019</v>
      </c>
      <c r="D14" s="22"/>
    </row>
    <row r="15" spans="3:4">
      <c r="C15">
        <f t="shared" si="0"/>
        <v>2020</v>
      </c>
      <c r="D15" s="22"/>
    </row>
    <row r="16" spans="3:4">
      <c r="C16">
        <f t="shared" si="0"/>
        <v>2021</v>
      </c>
      <c r="D16" s="22"/>
    </row>
    <row r="17" spans="3:4">
      <c r="C17">
        <f t="shared" si="0"/>
        <v>2022</v>
      </c>
      <c r="D17" s="22"/>
    </row>
    <row r="18" spans="3:4">
      <c r="C18">
        <f t="shared" si="0"/>
        <v>2023</v>
      </c>
      <c r="D18" s="22"/>
    </row>
    <row r="19" spans="3:4">
      <c r="C19">
        <f t="shared" si="0"/>
        <v>2024</v>
      </c>
      <c r="D19" s="22"/>
    </row>
    <row r="20" spans="3:4">
      <c r="C20">
        <f t="shared" si="0"/>
        <v>2025</v>
      </c>
      <c r="D20" s="22"/>
    </row>
    <row r="21" spans="3:4">
      <c r="C21">
        <f t="shared" si="0"/>
        <v>2026</v>
      </c>
      <c r="D21" s="22"/>
    </row>
    <row r="22" spans="3:4">
      <c r="C22">
        <f t="shared" si="0"/>
        <v>2027</v>
      </c>
      <c r="D22" s="22"/>
    </row>
    <row r="23" spans="3:4">
      <c r="C23">
        <f t="shared" si="0"/>
        <v>2028</v>
      </c>
      <c r="D23" s="22"/>
    </row>
    <row r="24" spans="3:4">
      <c r="C24">
        <f t="shared" si="0"/>
        <v>2029</v>
      </c>
      <c r="D24" s="22"/>
    </row>
    <row r="25" spans="3:4">
      <c r="C25">
        <f t="shared" si="0"/>
        <v>2030</v>
      </c>
      <c r="D25" s="22"/>
    </row>
    <row r="26" spans="3:4">
      <c r="C26">
        <f t="shared" si="0"/>
        <v>2031</v>
      </c>
      <c r="D26" s="22"/>
    </row>
    <row r="27" spans="3:4">
      <c r="C27">
        <f t="shared" si="0"/>
        <v>2032</v>
      </c>
      <c r="D27" s="22"/>
    </row>
    <row r="28" spans="3:4">
      <c r="C28">
        <f t="shared" si="0"/>
        <v>2033</v>
      </c>
      <c r="D28" s="22"/>
    </row>
    <row r="29" spans="3:4">
      <c r="C29">
        <f t="shared" si="0"/>
        <v>2034</v>
      </c>
      <c r="D29" s="22"/>
    </row>
    <row r="30" spans="3:4">
      <c r="C30">
        <f t="shared" si="0"/>
        <v>2035</v>
      </c>
      <c r="D30" s="22"/>
    </row>
    <row r="31" spans="3:4">
      <c r="C31">
        <f t="shared" si="0"/>
        <v>2036</v>
      </c>
      <c r="D31" s="22"/>
    </row>
    <row r="32" spans="3:4">
      <c r="C32">
        <f t="shared" si="0"/>
        <v>2037</v>
      </c>
      <c r="D32" s="22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theme="4"/>
  </sheetPr>
  <dimension ref="C2:E317"/>
  <sheetViews>
    <sheetView workbookViewId="0"/>
  </sheetViews>
  <sheetFormatPr defaultRowHeight="15"/>
  <cols>
    <col min="1" max="2" width="1.7109375" customWidth="1"/>
  </cols>
  <sheetData>
    <row r="2" spans="3:5">
      <c r="C2" s="14" t="s">
        <v>28</v>
      </c>
    </row>
    <row r="3" spans="3:5">
      <c r="C3" s="14" t="s">
        <v>29</v>
      </c>
    </row>
    <row r="5" spans="3:5">
      <c r="C5" s="1"/>
      <c r="E5" s="3" t="s">
        <v>75</v>
      </c>
    </row>
    <row r="6" spans="3:5">
      <c r="C6" s="7">
        <f>control!$D$4</f>
        <v>2012</v>
      </c>
      <c r="D6">
        <v>1</v>
      </c>
      <c r="E6" s="22"/>
    </row>
    <row r="7" spans="3:5">
      <c r="C7" s="3">
        <f>IF(D7=1,C6+1,C6)</f>
        <v>2012</v>
      </c>
      <c r="D7">
        <f>IF(D6=12,1,D6+1)</f>
        <v>2</v>
      </c>
      <c r="E7" s="22"/>
    </row>
    <row r="8" spans="3:5">
      <c r="C8" s="3">
        <f t="shared" ref="C8:C71" si="0">IF(D8=1,C7+1,C7)</f>
        <v>2012</v>
      </c>
      <c r="D8">
        <f t="shared" ref="D8:D71" si="1">IF(D7=12,1,D7+1)</f>
        <v>3</v>
      </c>
      <c r="E8" s="22"/>
    </row>
    <row r="9" spans="3:5">
      <c r="C9" s="3">
        <f t="shared" si="0"/>
        <v>2012</v>
      </c>
      <c r="D9">
        <f t="shared" si="1"/>
        <v>4</v>
      </c>
      <c r="E9" s="22"/>
    </row>
    <row r="10" spans="3:5">
      <c r="C10" s="3">
        <f t="shared" si="0"/>
        <v>2012</v>
      </c>
      <c r="D10">
        <f t="shared" si="1"/>
        <v>5</v>
      </c>
      <c r="E10" s="22"/>
    </row>
    <row r="11" spans="3:5">
      <c r="C11" s="3">
        <f t="shared" si="0"/>
        <v>2012</v>
      </c>
      <c r="D11">
        <f t="shared" si="1"/>
        <v>6</v>
      </c>
      <c r="E11" s="22"/>
    </row>
    <row r="12" spans="3:5">
      <c r="C12" s="3">
        <f t="shared" si="0"/>
        <v>2012</v>
      </c>
      <c r="D12">
        <f t="shared" si="1"/>
        <v>7</v>
      </c>
      <c r="E12" s="22"/>
    </row>
    <row r="13" spans="3:5">
      <c r="C13" s="3">
        <f t="shared" si="0"/>
        <v>2012</v>
      </c>
      <c r="D13">
        <f t="shared" si="1"/>
        <v>8</v>
      </c>
      <c r="E13" s="22"/>
    </row>
    <row r="14" spans="3:5">
      <c r="C14" s="3">
        <f t="shared" si="0"/>
        <v>2012</v>
      </c>
      <c r="D14">
        <f t="shared" si="1"/>
        <v>9</v>
      </c>
      <c r="E14" s="22"/>
    </row>
    <row r="15" spans="3:5">
      <c r="C15" s="3">
        <f t="shared" si="0"/>
        <v>2012</v>
      </c>
      <c r="D15">
        <f t="shared" si="1"/>
        <v>10</v>
      </c>
      <c r="E15" s="22"/>
    </row>
    <row r="16" spans="3:5">
      <c r="C16" s="3">
        <f t="shared" si="0"/>
        <v>2012</v>
      </c>
      <c r="D16">
        <f t="shared" si="1"/>
        <v>11</v>
      </c>
      <c r="E16" s="22">
        <v>38</v>
      </c>
    </row>
    <row r="17" spans="3:5">
      <c r="C17" s="3">
        <f t="shared" si="0"/>
        <v>2012</v>
      </c>
      <c r="D17">
        <f t="shared" si="1"/>
        <v>12</v>
      </c>
      <c r="E17" s="22">
        <v>63</v>
      </c>
    </row>
    <row r="18" spans="3:5">
      <c r="C18" s="3">
        <f t="shared" si="0"/>
        <v>2013</v>
      </c>
      <c r="D18">
        <f t="shared" si="1"/>
        <v>1</v>
      </c>
      <c r="E18" s="22">
        <v>60</v>
      </c>
    </row>
    <row r="19" spans="3:5">
      <c r="C19" s="3">
        <f t="shared" si="0"/>
        <v>2013</v>
      </c>
      <c r="D19">
        <f t="shared" si="1"/>
        <v>2</v>
      </c>
      <c r="E19" s="22">
        <v>172</v>
      </c>
    </row>
    <row r="20" spans="3:5">
      <c r="C20" s="3">
        <f t="shared" si="0"/>
        <v>2013</v>
      </c>
      <c r="D20">
        <f t="shared" si="1"/>
        <v>3</v>
      </c>
      <c r="E20" s="22">
        <v>134</v>
      </c>
    </row>
    <row r="21" spans="3:5">
      <c r="C21" s="3">
        <f t="shared" si="0"/>
        <v>2013</v>
      </c>
      <c r="D21">
        <f t="shared" si="1"/>
        <v>4</v>
      </c>
      <c r="E21" s="22">
        <v>101</v>
      </c>
    </row>
    <row r="22" spans="3:5">
      <c r="C22" s="3">
        <f t="shared" si="0"/>
        <v>2013</v>
      </c>
      <c r="D22">
        <f t="shared" si="1"/>
        <v>5</v>
      </c>
      <c r="E22" s="22">
        <v>40</v>
      </c>
    </row>
    <row r="23" spans="3:5">
      <c r="C23" s="3">
        <f t="shared" si="0"/>
        <v>2013</v>
      </c>
      <c r="D23">
        <f t="shared" si="1"/>
        <v>6</v>
      </c>
      <c r="E23" s="22">
        <v>223</v>
      </c>
    </row>
    <row r="24" spans="3:5">
      <c r="C24" s="3">
        <f t="shared" si="0"/>
        <v>2013</v>
      </c>
      <c r="D24">
        <f t="shared" si="1"/>
        <v>7</v>
      </c>
      <c r="E24" s="22">
        <v>71</v>
      </c>
    </row>
    <row r="25" spans="3:5">
      <c r="C25" s="3">
        <f t="shared" si="0"/>
        <v>2013</v>
      </c>
      <c r="D25">
        <f t="shared" si="1"/>
        <v>8</v>
      </c>
      <c r="E25" s="22">
        <v>85</v>
      </c>
    </row>
    <row r="26" spans="3:5">
      <c r="C26" s="3">
        <f t="shared" si="0"/>
        <v>2013</v>
      </c>
      <c r="D26">
        <f t="shared" si="1"/>
        <v>9</v>
      </c>
      <c r="E26" s="22">
        <v>-170</v>
      </c>
    </row>
    <row r="27" spans="3:5">
      <c r="C27" s="3">
        <f t="shared" si="0"/>
        <v>2013</v>
      </c>
      <c r="D27">
        <f t="shared" si="1"/>
        <v>10</v>
      </c>
      <c r="E27" s="22">
        <v>-126</v>
      </c>
    </row>
    <row r="28" spans="3:5">
      <c r="C28" s="3">
        <f t="shared" si="0"/>
        <v>2013</v>
      </c>
      <c r="D28">
        <f t="shared" si="1"/>
        <v>11</v>
      </c>
      <c r="E28" s="22">
        <v>-78</v>
      </c>
    </row>
    <row r="29" spans="3:5">
      <c r="C29" s="3">
        <f t="shared" si="0"/>
        <v>2013</v>
      </c>
      <c r="D29">
        <f t="shared" si="1"/>
        <v>12</v>
      </c>
      <c r="E29" s="22">
        <v>83</v>
      </c>
    </row>
    <row r="30" spans="3:5">
      <c r="C30" s="3">
        <f t="shared" si="0"/>
        <v>2014</v>
      </c>
      <c r="D30">
        <f t="shared" si="1"/>
        <v>1</v>
      </c>
      <c r="E30" s="22"/>
    </row>
    <row r="31" spans="3:5">
      <c r="C31" s="3">
        <f t="shared" si="0"/>
        <v>2014</v>
      </c>
      <c r="D31">
        <f t="shared" si="1"/>
        <v>2</v>
      </c>
      <c r="E31" s="22"/>
    </row>
    <row r="32" spans="3:5">
      <c r="C32" s="3">
        <f t="shared" si="0"/>
        <v>2014</v>
      </c>
      <c r="D32">
        <f t="shared" si="1"/>
        <v>3</v>
      </c>
      <c r="E32" s="22"/>
    </row>
    <row r="33" spans="3:5">
      <c r="C33" s="3">
        <f t="shared" si="0"/>
        <v>2014</v>
      </c>
      <c r="D33">
        <f t="shared" si="1"/>
        <v>4</v>
      </c>
      <c r="E33" s="22"/>
    </row>
    <row r="34" spans="3:5">
      <c r="C34" s="3">
        <f t="shared" si="0"/>
        <v>2014</v>
      </c>
      <c r="D34">
        <f t="shared" si="1"/>
        <v>5</v>
      </c>
      <c r="E34" s="22"/>
    </row>
    <row r="35" spans="3:5">
      <c r="C35" s="3">
        <f t="shared" si="0"/>
        <v>2014</v>
      </c>
      <c r="D35">
        <f t="shared" si="1"/>
        <v>6</v>
      </c>
      <c r="E35" s="22"/>
    </row>
    <row r="36" spans="3:5">
      <c r="C36" s="3">
        <f t="shared" si="0"/>
        <v>2014</v>
      </c>
      <c r="D36">
        <f t="shared" si="1"/>
        <v>7</v>
      </c>
      <c r="E36" s="22"/>
    </row>
    <row r="37" spans="3:5">
      <c r="C37" s="3">
        <f t="shared" si="0"/>
        <v>2014</v>
      </c>
      <c r="D37">
        <f t="shared" si="1"/>
        <v>8</v>
      </c>
      <c r="E37" s="22"/>
    </row>
    <row r="38" spans="3:5">
      <c r="C38" s="3">
        <f t="shared" si="0"/>
        <v>2014</v>
      </c>
      <c r="D38">
        <f t="shared" si="1"/>
        <v>9</v>
      </c>
      <c r="E38" s="22"/>
    </row>
    <row r="39" spans="3:5">
      <c r="C39" s="3">
        <f t="shared" si="0"/>
        <v>2014</v>
      </c>
      <c r="D39">
        <f t="shared" si="1"/>
        <v>10</v>
      </c>
      <c r="E39" s="22"/>
    </row>
    <row r="40" spans="3:5">
      <c r="C40" s="3">
        <f t="shared" si="0"/>
        <v>2014</v>
      </c>
      <c r="D40">
        <f t="shared" si="1"/>
        <v>11</v>
      </c>
      <c r="E40" s="22"/>
    </row>
    <row r="41" spans="3:5">
      <c r="C41" s="3">
        <f t="shared" si="0"/>
        <v>2014</v>
      </c>
      <c r="D41">
        <f t="shared" si="1"/>
        <v>12</v>
      </c>
      <c r="E41" s="22"/>
    </row>
    <row r="42" spans="3:5">
      <c r="C42" s="3">
        <f t="shared" si="0"/>
        <v>2015</v>
      </c>
      <c r="D42">
        <f t="shared" si="1"/>
        <v>1</v>
      </c>
      <c r="E42" s="22"/>
    </row>
    <row r="43" spans="3:5">
      <c r="C43" s="3">
        <f t="shared" si="0"/>
        <v>2015</v>
      </c>
      <c r="D43">
        <f t="shared" si="1"/>
        <v>2</v>
      </c>
      <c r="E43" s="22"/>
    </row>
    <row r="44" spans="3:5">
      <c r="C44" s="3">
        <f t="shared" si="0"/>
        <v>2015</v>
      </c>
      <c r="D44">
        <f t="shared" si="1"/>
        <v>3</v>
      </c>
      <c r="E44" s="22"/>
    </row>
    <row r="45" spans="3:5">
      <c r="C45" s="3">
        <f t="shared" si="0"/>
        <v>2015</v>
      </c>
      <c r="D45">
        <f t="shared" si="1"/>
        <v>4</v>
      </c>
      <c r="E45" s="22"/>
    </row>
    <row r="46" spans="3:5">
      <c r="C46" s="3">
        <f t="shared" si="0"/>
        <v>2015</v>
      </c>
      <c r="D46">
        <f t="shared" si="1"/>
        <v>5</v>
      </c>
      <c r="E46" s="22"/>
    </row>
    <row r="47" spans="3:5">
      <c r="C47" s="3">
        <f t="shared" si="0"/>
        <v>2015</v>
      </c>
      <c r="D47">
        <f t="shared" si="1"/>
        <v>6</v>
      </c>
      <c r="E47" s="22"/>
    </row>
    <row r="48" spans="3:5">
      <c r="C48" s="3">
        <f t="shared" si="0"/>
        <v>2015</v>
      </c>
      <c r="D48">
        <f t="shared" si="1"/>
        <v>7</v>
      </c>
      <c r="E48" s="22"/>
    </row>
    <row r="49" spans="3:5">
      <c r="C49" s="3">
        <f t="shared" si="0"/>
        <v>2015</v>
      </c>
      <c r="D49">
        <f t="shared" si="1"/>
        <v>8</v>
      </c>
      <c r="E49" s="22"/>
    </row>
    <row r="50" spans="3:5">
      <c r="C50" s="3">
        <f t="shared" si="0"/>
        <v>2015</v>
      </c>
      <c r="D50">
        <f t="shared" si="1"/>
        <v>9</v>
      </c>
      <c r="E50" s="22"/>
    </row>
    <row r="51" spans="3:5">
      <c r="C51" s="3">
        <f t="shared" si="0"/>
        <v>2015</v>
      </c>
      <c r="D51">
        <f t="shared" si="1"/>
        <v>10</v>
      </c>
      <c r="E51" s="22"/>
    </row>
    <row r="52" spans="3:5">
      <c r="C52" s="3">
        <f t="shared" si="0"/>
        <v>2015</v>
      </c>
      <c r="D52">
        <f t="shared" si="1"/>
        <v>11</v>
      </c>
      <c r="E52" s="22"/>
    </row>
    <row r="53" spans="3:5">
      <c r="C53" s="3">
        <f t="shared" si="0"/>
        <v>2015</v>
      </c>
      <c r="D53">
        <f t="shared" si="1"/>
        <v>12</v>
      </c>
      <c r="E53" s="22"/>
    </row>
    <row r="54" spans="3:5">
      <c r="C54" s="3">
        <f t="shared" si="0"/>
        <v>2016</v>
      </c>
      <c r="D54">
        <f t="shared" si="1"/>
        <v>1</v>
      </c>
      <c r="E54" s="22"/>
    </row>
    <row r="55" spans="3:5">
      <c r="C55" s="3">
        <f t="shared" si="0"/>
        <v>2016</v>
      </c>
      <c r="D55">
        <f t="shared" si="1"/>
        <v>2</v>
      </c>
      <c r="E55" s="22"/>
    </row>
    <row r="56" spans="3:5">
      <c r="C56" s="3">
        <f t="shared" si="0"/>
        <v>2016</v>
      </c>
      <c r="D56">
        <f t="shared" si="1"/>
        <v>3</v>
      </c>
      <c r="E56" s="22"/>
    </row>
    <row r="57" spans="3:5">
      <c r="C57" s="3">
        <f t="shared" si="0"/>
        <v>2016</v>
      </c>
      <c r="D57">
        <f t="shared" si="1"/>
        <v>4</v>
      </c>
      <c r="E57" s="22"/>
    </row>
    <row r="58" spans="3:5">
      <c r="C58" s="3">
        <f t="shared" si="0"/>
        <v>2016</v>
      </c>
      <c r="D58">
        <f t="shared" si="1"/>
        <v>5</v>
      </c>
      <c r="E58" s="22"/>
    </row>
    <row r="59" spans="3:5">
      <c r="C59" s="3">
        <f t="shared" si="0"/>
        <v>2016</v>
      </c>
      <c r="D59">
        <f t="shared" si="1"/>
        <v>6</v>
      </c>
      <c r="E59" s="22"/>
    </row>
    <row r="60" spans="3:5">
      <c r="C60" s="3">
        <f t="shared" si="0"/>
        <v>2016</v>
      </c>
      <c r="D60">
        <f t="shared" si="1"/>
        <v>7</v>
      </c>
      <c r="E60" s="22"/>
    </row>
    <row r="61" spans="3:5">
      <c r="C61" s="3">
        <f t="shared" si="0"/>
        <v>2016</v>
      </c>
      <c r="D61">
        <f t="shared" si="1"/>
        <v>8</v>
      </c>
      <c r="E61" s="22"/>
    </row>
    <row r="62" spans="3:5">
      <c r="C62" s="3">
        <f t="shared" si="0"/>
        <v>2016</v>
      </c>
      <c r="D62">
        <f t="shared" si="1"/>
        <v>9</v>
      </c>
      <c r="E62" s="22"/>
    </row>
    <row r="63" spans="3:5">
      <c r="C63" s="3">
        <f t="shared" si="0"/>
        <v>2016</v>
      </c>
      <c r="D63">
        <f t="shared" si="1"/>
        <v>10</v>
      </c>
      <c r="E63" s="22"/>
    </row>
    <row r="64" spans="3:5">
      <c r="C64" s="3">
        <f t="shared" si="0"/>
        <v>2016</v>
      </c>
      <c r="D64">
        <f t="shared" si="1"/>
        <v>11</v>
      </c>
      <c r="E64" s="22"/>
    </row>
    <row r="65" spans="3:5">
      <c r="C65" s="3">
        <f t="shared" si="0"/>
        <v>2016</v>
      </c>
      <c r="D65">
        <f t="shared" si="1"/>
        <v>12</v>
      </c>
      <c r="E65" s="22"/>
    </row>
    <row r="66" spans="3:5">
      <c r="C66" s="3">
        <f t="shared" si="0"/>
        <v>2017</v>
      </c>
      <c r="D66">
        <f t="shared" si="1"/>
        <v>1</v>
      </c>
      <c r="E66" s="22"/>
    </row>
    <row r="67" spans="3:5">
      <c r="C67" s="3">
        <f t="shared" si="0"/>
        <v>2017</v>
      </c>
      <c r="D67">
        <f t="shared" si="1"/>
        <v>2</v>
      </c>
      <c r="E67" s="22"/>
    </row>
    <row r="68" spans="3:5">
      <c r="C68" s="3">
        <f t="shared" si="0"/>
        <v>2017</v>
      </c>
      <c r="D68">
        <f t="shared" si="1"/>
        <v>3</v>
      </c>
      <c r="E68" s="22"/>
    </row>
    <row r="69" spans="3:5">
      <c r="C69" s="3">
        <f t="shared" si="0"/>
        <v>2017</v>
      </c>
      <c r="D69">
        <f t="shared" si="1"/>
        <v>4</v>
      </c>
      <c r="E69" s="22"/>
    </row>
    <row r="70" spans="3:5">
      <c r="C70" s="3">
        <f t="shared" si="0"/>
        <v>2017</v>
      </c>
      <c r="D70">
        <f t="shared" si="1"/>
        <v>5</v>
      </c>
      <c r="E70" s="22"/>
    </row>
    <row r="71" spans="3:5">
      <c r="C71" s="3">
        <f t="shared" si="0"/>
        <v>2017</v>
      </c>
      <c r="D71">
        <f t="shared" si="1"/>
        <v>6</v>
      </c>
      <c r="E71" s="22"/>
    </row>
    <row r="72" spans="3:5">
      <c r="C72" s="3">
        <f t="shared" ref="C72:C135" si="2">IF(D72=1,C71+1,C71)</f>
        <v>2017</v>
      </c>
      <c r="D72">
        <f t="shared" ref="D72:D135" si="3">IF(D71=12,1,D71+1)</f>
        <v>7</v>
      </c>
      <c r="E72" s="22"/>
    </row>
    <row r="73" spans="3:5">
      <c r="C73" s="3">
        <f t="shared" si="2"/>
        <v>2017</v>
      </c>
      <c r="D73">
        <f t="shared" si="3"/>
        <v>8</v>
      </c>
      <c r="E73" s="22"/>
    </row>
    <row r="74" spans="3:5">
      <c r="C74" s="3">
        <f t="shared" si="2"/>
        <v>2017</v>
      </c>
      <c r="D74">
        <f t="shared" si="3"/>
        <v>9</v>
      </c>
      <c r="E74" s="22"/>
    </row>
    <row r="75" spans="3:5">
      <c r="C75" s="3">
        <f t="shared" si="2"/>
        <v>2017</v>
      </c>
      <c r="D75">
        <f t="shared" si="3"/>
        <v>10</v>
      </c>
      <c r="E75" s="22"/>
    </row>
    <row r="76" spans="3:5">
      <c r="C76" s="3">
        <f t="shared" si="2"/>
        <v>2017</v>
      </c>
      <c r="D76">
        <f t="shared" si="3"/>
        <v>11</v>
      </c>
      <c r="E76" s="22"/>
    </row>
    <row r="77" spans="3:5">
      <c r="C77" s="3">
        <f t="shared" si="2"/>
        <v>2017</v>
      </c>
      <c r="D77">
        <f t="shared" si="3"/>
        <v>12</v>
      </c>
      <c r="E77" s="22"/>
    </row>
    <row r="78" spans="3:5">
      <c r="C78" s="3">
        <f t="shared" si="2"/>
        <v>2018</v>
      </c>
      <c r="D78">
        <f t="shared" si="3"/>
        <v>1</v>
      </c>
      <c r="E78" s="22"/>
    </row>
    <row r="79" spans="3:5">
      <c r="C79" s="3">
        <f t="shared" si="2"/>
        <v>2018</v>
      </c>
      <c r="D79">
        <f t="shared" si="3"/>
        <v>2</v>
      </c>
      <c r="E79" s="22"/>
    </row>
    <row r="80" spans="3:5">
      <c r="C80" s="3">
        <f t="shared" si="2"/>
        <v>2018</v>
      </c>
      <c r="D80">
        <f t="shared" si="3"/>
        <v>3</v>
      </c>
      <c r="E80" s="22"/>
    </row>
    <row r="81" spans="3:5">
      <c r="C81" s="3">
        <f t="shared" si="2"/>
        <v>2018</v>
      </c>
      <c r="D81">
        <f t="shared" si="3"/>
        <v>4</v>
      </c>
      <c r="E81" s="22"/>
    </row>
    <row r="82" spans="3:5">
      <c r="C82" s="3">
        <f t="shared" si="2"/>
        <v>2018</v>
      </c>
      <c r="D82">
        <f t="shared" si="3"/>
        <v>5</v>
      </c>
      <c r="E82" s="22"/>
    </row>
    <row r="83" spans="3:5">
      <c r="C83" s="3">
        <f t="shared" si="2"/>
        <v>2018</v>
      </c>
      <c r="D83">
        <f t="shared" si="3"/>
        <v>6</v>
      </c>
      <c r="E83" s="22"/>
    </row>
    <row r="84" spans="3:5">
      <c r="C84" s="3">
        <f t="shared" si="2"/>
        <v>2018</v>
      </c>
      <c r="D84">
        <f t="shared" si="3"/>
        <v>7</v>
      </c>
      <c r="E84" s="22"/>
    </row>
    <row r="85" spans="3:5">
      <c r="C85" s="3">
        <f t="shared" si="2"/>
        <v>2018</v>
      </c>
      <c r="D85">
        <f t="shared" si="3"/>
        <v>8</v>
      </c>
      <c r="E85" s="22"/>
    </row>
    <row r="86" spans="3:5">
      <c r="C86" s="3">
        <f t="shared" si="2"/>
        <v>2018</v>
      </c>
      <c r="D86">
        <f t="shared" si="3"/>
        <v>9</v>
      </c>
      <c r="E86" s="22"/>
    </row>
    <row r="87" spans="3:5">
      <c r="C87" s="3">
        <f t="shared" si="2"/>
        <v>2018</v>
      </c>
      <c r="D87">
        <f t="shared" si="3"/>
        <v>10</v>
      </c>
      <c r="E87" s="22"/>
    </row>
    <row r="88" spans="3:5">
      <c r="C88" s="3">
        <f t="shared" si="2"/>
        <v>2018</v>
      </c>
      <c r="D88">
        <f t="shared" si="3"/>
        <v>11</v>
      </c>
      <c r="E88" s="22"/>
    </row>
    <row r="89" spans="3:5">
      <c r="C89" s="3">
        <f t="shared" si="2"/>
        <v>2018</v>
      </c>
      <c r="D89">
        <f t="shared" si="3"/>
        <v>12</v>
      </c>
      <c r="E89" s="22"/>
    </row>
    <row r="90" spans="3:5">
      <c r="C90" s="3">
        <f t="shared" si="2"/>
        <v>2019</v>
      </c>
      <c r="D90">
        <f t="shared" si="3"/>
        <v>1</v>
      </c>
      <c r="E90" s="22"/>
    </row>
    <row r="91" spans="3:5">
      <c r="C91" s="3">
        <f t="shared" si="2"/>
        <v>2019</v>
      </c>
      <c r="D91">
        <f t="shared" si="3"/>
        <v>2</v>
      </c>
      <c r="E91" s="22"/>
    </row>
    <row r="92" spans="3:5">
      <c r="C92" s="3">
        <f t="shared" si="2"/>
        <v>2019</v>
      </c>
      <c r="D92">
        <f t="shared" si="3"/>
        <v>3</v>
      </c>
      <c r="E92" s="22"/>
    </row>
    <row r="93" spans="3:5">
      <c r="C93" s="3">
        <f t="shared" si="2"/>
        <v>2019</v>
      </c>
      <c r="D93">
        <f t="shared" si="3"/>
        <v>4</v>
      </c>
      <c r="E93" s="22"/>
    </row>
    <row r="94" spans="3:5">
      <c r="C94" s="3">
        <f t="shared" si="2"/>
        <v>2019</v>
      </c>
      <c r="D94">
        <f t="shared" si="3"/>
        <v>5</v>
      </c>
      <c r="E94" s="22"/>
    </row>
    <row r="95" spans="3:5">
      <c r="C95" s="3">
        <f t="shared" si="2"/>
        <v>2019</v>
      </c>
      <c r="D95">
        <f t="shared" si="3"/>
        <v>6</v>
      </c>
      <c r="E95" s="22"/>
    </row>
    <row r="96" spans="3:5">
      <c r="C96" s="3">
        <f t="shared" si="2"/>
        <v>2019</v>
      </c>
      <c r="D96">
        <f t="shared" si="3"/>
        <v>7</v>
      </c>
      <c r="E96" s="22"/>
    </row>
    <row r="97" spans="3:5">
      <c r="C97" s="3">
        <f t="shared" si="2"/>
        <v>2019</v>
      </c>
      <c r="D97">
        <f t="shared" si="3"/>
        <v>8</v>
      </c>
      <c r="E97" s="22"/>
    </row>
    <row r="98" spans="3:5">
      <c r="C98" s="3">
        <f t="shared" si="2"/>
        <v>2019</v>
      </c>
      <c r="D98">
        <f t="shared" si="3"/>
        <v>9</v>
      </c>
      <c r="E98" s="22"/>
    </row>
    <row r="99" spans="3:5">
      <c r="C99" s="3">
        <f t="shared" si="2"/>
        <v>2019</v>
      </c>
      <c r="D99">
        <f t="shared" si="3"/>
        <v>10</v>
      </c>
      <c r="E99" s="22"/>
    </row>
    <row r="100" spans="3:5">
      <c r="C100" s="3">
        <f t="shared" si="2"/>
        <v>2019</v>
      </c>
      <c r="D100">
        <f t="shared" si="3"/>
        <v>11</v>
      </c>
      <c r="E100" s="22"/>
    </row>
    <row r="101" spans="3:5">
      <c r="C101" s="3">
        <f t="shared" si="2"/>
        <v>2019</v>
      </c>
      <c r="D101">
        <f t="shared" si="3"/>
        <v>12</v>
      </c>
      <c r="E101" s="22"/>
    </row>
    <row r="102" spans="3:5">
      <c r="C102" s="3">
        <f t="shared" si="2"/>
        <v>2020</v>
      </c>
      <c r="D102">
        <f t="shared" si="3"/>
        <v>1</v>
      </c>
      <c r="E102" s="22"/>
    </row>
    <row r="103" spans="3:5">
      <c r="C103" s="3">
        <f t="shared" si="2"/>
        <v>2020</v>
      </c>
      <c r="D103">
        <f t="shared" si="3"/>
        <v>2</v>
      </c>
      <c r="E103" s="22"/>
    </row>
    <row r="104" spans="3:5">
      <c r="C104" s="3">
        <f t="shared" si="2"/>
        <v>2020</v>
      </c>
      <c r="D104">
        <f t="shared" si="3"/>
        <v>3</v>
      </c>
      <c r="E104" s="22"/>
    </row>
    <row r="105" spans="3:5">
      <c r="C105" s="3">
        <f t="shared" si="2"/>
        <v>2020</v>
      </c>
      <c r="D105">
        <f t="shared" si="3"/>
        <v>4</v>
      </c>
      <c r="E105" s="22"/>
    </row>
    <row r="106" spans="3:5">
      <c r="C106" s="3">
        <f t="shared" si="2"/>
        <v>2020</v>
      </c>
      <c r="D106">
        <f t="shared" si="3"/>
        <v>5</v>
      </c>
      <c r="E106" s="22"/>
    </row>
    <row r="107" spans="3:5">
      <c r="C107" s="3">
        <f t="shared" si="2"/>
        <v>2020</v>
      </c>
      <c r="D107">
        <f t="shared" si="3"/>
        <v>6</v>
      </c>
      <c r="E107" s="22"/>
    </row>
    <row r="108" spans="3:5">
      <c r="C108" s="3">
        <f t="shared" si="2"/>
        <v>2020</v>
      </c>
      <c r="D108">
        <f t="shared" si="3"/>
        <v>7</v>
      </c>
      <c r="E108" s="22"/>
    </row>
    <row r="109" spans="3:5">
      <c r="C109" s="3">
        <f t="shared" si="2"/>
        <v>2020</v>
      </c>
      <c r="D109">
        <f t="shared" si="3"/>
        <v>8</v>
      </c>
      <c r="E109" s="22"/>
    </row>
    <row r="110" spans="3:5">
      <c r="C110" s="3">
        <f t="shared" si="2"/>
        <v>2020</v>
      </c>
      <c r="D110">
        <f t="shared" si="3"/>
        <v>9</v>
      </c>
      <c r="E110" s="22"/>
    </row>
    <row r="111" spans="3:5">
      <c r="C111" s="3">
        <f t="shared" si="2"/>
        <v>2020</v>
      </c>
      <c r="D111">
        <f t="shared" si="3"/>
        <v>10</v>
      </c>
      <c r="E111" s="22"/>
    </row>
    <row r="112" spans="3:5">
      <c r="C112" s="3">
        <f t="shared" si="2"/>
        <v>2020</v>
      </c>
      <c r="D112">
        <f t="shared" si="3"/>
        <v>11</v>
      </c>
      <c r="E112" s="22"/>
    </row>
    <row r="113" spans="3:5">
      <c r="C113" s="3">
        <f t="shared" si="2"/>
        <v>2020</v>
      </c>
      <c r="D113">
        <f t="shared" si="3"/>
        <v>12</v>
      </c>
      <c r="E113" s="22"/>
    </row>
    <row r="114" spans="3:5">
      <c r="C114" s="3">
        <f t="shared" si="2"/>
        <v>2021</v>
      </c>
      <c r="D114">
        <f t="shared" si="3"/>
        <v>1</v>
      </c>
      <c r="E114" s="22"/>
    </row>
    <row r="115" spans="3:5">
      <c r="C115" s="3">
        <f t="shared" si="2"/>
        <v>2021</v>
      </c>
      <c r="D115">
        <f t="shared" si="3"/>
        <v>2</v>
      </c>
      <c r="E115" s="22"/>
    </row>
    <row r="116" spans="3:5">
      <c r="C116" s="3">
        <f t="shared" si="2"/>
        <v>2021</v>
      </c>
      <c r="D116">
        <f t="shared" si="3"/>
        <v>3</v>
      </c>
      <c r="E116" s="22"/>
    </row>
    <row r="117" spans="3:5">
      <c r="C117" s="3">
        <f t="shared" si="2"/>
        <v>2021</v>
      </c>
      <c r="D117">
        <f t="shared" si="3"/>
        <v>4</v>
      </c>
      <c r="E117" s="22"/>
    </row>
    <row r="118" spans="3:5">
      <c r="C118" s="3">
        <f t="shared" si="2"/>
        <v>2021</v>
      </c>
      <c r="D118">
        <f t="shared" si="3"/>
        <v>5</v>
      </c>
      <c r="E118" s="22"/>
    </row>
    <row r="119" spans="3:5">
      <c r="C119" s="3">
        <f t="shared" si="2"/>
        <v>2021</v>
      </c>
      <c r="D119">
        <f t="shared" si="3"/>
        <v>6</v>
      </c>
      <c r="E119" s="22"/>
    </row>
    <row r="120" spans="3:5">
      <c r="C120" s="3">
        <f t="shared" si="2"/>
        <v>2021</v>
      </c>
      <c r="D120">
        <f t="shared" si="3"/>
        <v>7</v>
      </c>
      <c r="E120" s="22"/>
    </row>
    <row r="121" spans="3:5">
      <c r="C121" s="3">
        <f t="shared" si="2"/>
        <v>2021</v>
      </c>
      <c r="D121">
        <f t="shared" si="3"/>
        <v>8</v>
      </c>
      <c r="E121" s="22"/>
    </row>
    <row r="122" spans="3:5">
      <c r="C122" s="3">
        <f t="shared" si="2"/>
        <v>2021</v>
      </c>
      <c r="D122">
        <f t="shared" si="3"/>
        <v>9</v>
      </c>
      <c r="E122" s="22"/>
    </row>
    <row r="123" spans="3:5">
      <c r="C123" s="3">
        <f t="shared" si="2"/>
        <v>2021</v>
      </c>
      <c r="D123">
        <f t="shared" si="3"/>
        <v>10</v>
      </c>
      <c r="E123" s="22"/>
    </row>
    <row r="124" spans="3:5">
      <c r="C124" s="3">
        <f t="shared" si="2"/>
        <v>2021</v>
      </c>
      <c r="D124">
        <f t="shared" si="3"/>
        <v>11</v>
      </c>
      <c r="E124" s="22"/>
    </row>
    <row r="125" spans="3:5">
      <c r="C125" s="3">
        <f t="shared" si="2"/>
        <v>2021</v>
      </c>
      <c r="D125">
        <f t="shared" si="3"/>
        <v>12</v>
      </c>
      <c r="E125" s="22"/>
    </row>
    <row r="126" spans="3:5">
      <c r="C126" s="3">
        <f t="shared" si="2"/>
        <v>2022</v>
      </c>
      <c r="D126">
        <f t="shared" si="3"/>
        <v>1</v>
      </c>
      <c r="E126" s="22"/>
    </row>
    <row r="127" spans="3:5">
      <c r="C127" s="3">
        <f t="shared" si="2"/>
        <v>2022</v>
      </c>
      <c r="D127">
        <f t="shared" si="3"/>
        <v>2</v>
      </c>
      <c r="E127" s="22"/>
    </row>
    <row r="128" spans="3:5">
      <c r="C128" s="3">
        <f t="shared" si="2"/>
        <v>2022</v>
      </c>
      <c r="D128">
        <f t="shared" si="3"/>
        <v>3</v>
      </c>
      <c r="E128" s="22"/>
    </row>
    <row r="129" spans="3:5">
      <c r="C129" s="3">
        <f t="shared" si="2"/>
        <v>2022</v>
      </c>
      <c r="D129">
        <f t="shared" si="3"/>
        <v>4</v>
      </c>
      <c r="E129" s="22"/>
    </row>
    <row r="130" spans="3:5">
      <c r="C130" s="3">
        <f t="shared" si="2"/>
        <v>2022</v>
      </c>
      <c r="D130">
        <f t="shared" si="3"/>
        <v>5</v>
      </c>
      <c r="E130" s="22"/>
    </row>
    <row r="131" spans="3:5">
      <c r="C131" s="3">
        <f t="shared" si="2"/>
        <v>2022</v>
      </c>
      <c r="D131">
        <f t="shared" si="3"/>
        <v>6</v>
      </c>
      <c r="E131" s="22"/>
    </row>
    <row r="132" spans="3:5">
      <c r="C132" s="3">
        <f t="shared" si="2"/>
        <v>2022</v>
      </c>
      <c r="D132">
        <f t="shared" si="3"/>
        <v>7</v>
      </c>
      <c r="E132" s="22"/>
    </row>
    <row r="133" spans="3:5">
      <c r="C133" s="3">
        <f t="shared" si="2"/>
        <v>2022</v>
      </c>
      <c r="D133">
        <f t="shared" si="3"/>
        <v>8</v>
      </c>
      <c r="E133" s="22"/>
    </row>
    <row r="134" spans="3:5">
      <c r="C134" s="3">
        <f t="shared" si="2"/>
        <v>2022</v>
      </c>
      <c r="D134">
        <f t="shared" si="3"/>
        <v>9</v>
      </c>
      <c r="E134" s="22"/>
    </row>
    <row r="135" spans="3:5">
      <c r="C135" s="3">
        <f t="shared" si="2"/>
        <v>2022</v>
      </c>
      <c r="D135">
        <f t="shared" si="3"/>
        <v>10</v>
      </c>
      <c r="E135" s="22"/>
    </row>
    <row r="136" spans="3:5">
      <c r="C136" s="3">
        <f t="shared" ref="C136:C199" si="4">IF(D136=1,C135+1,C135)</f>
        <v>2022</v>
      </c>
      <c r="D136">
        <f t="shared" ref="D136:D199" si="5">IF(D135=12,1,D135+1)</f>
        <v>11</v>
      </c>
      <c r="E136" s="22"/>
    </row>
    <row r="137" spans="3:5">
      <c r="C137" s="3">
        <f t="shared" si="4"/>
        <v>2022</v>
      </c>
      <c r="D137">
        <f t="shared" si="5"/>
        <v>12</v>
      </c>
      <c r="E137" s="22"/>
    </row>
    <row r="138" spans="3:5">
      <c r="C138" s="3">
        <f t="shared" si="4"/>
        <v>2023</v>
      </c>
      <c r="D138">
        <f t="shared" si="5"/>
        <v>1</v>
      </c>
      <c r="E138" s="22"/>
    </row>
    <row r="139" spans="3:5">
      <c r="C139" s="3">
        <f t="shared" si="4"/>
        <v>2023</v>
      </c>
      <c r="D139">
        <f t="shared" si="5"/>
        <v>2</v>
      </c>
      <c r="E139" s="22"/>
    </row>
    <row r="140" spans="3:5">
      <c r="C140" s="3">
        <f t="shared" si="4"/>
        <v>2023</v>
      </c>
      <c r="D140">
        <f t="shared" si="5"/>
        <v>3</v>
      </c>
      <c r="E140" s="22"/>
    </row>
    <row r="141" spans="3:5">
      <c r="C141" s="3">
        <f t="shared" si="4"/>
        <v>2023</v>
      </c>
      <c r="D141">
        <f t="shared" si="5"/>
        <v>4</v>
      </c>
      <c r="E141" s="22"/>
    </row>
    <row r="142" spans="3:5">
      <c r="C142" s="3">
        <f t="shared" si="4"/>
        <v>2023</v>
      </c>
      <c r="D142">
        <f t="shared" si="5"/>
        <v>5</v>
      </c>
      <c r="E142" s="22"/>
    </row>
    <row r="143" spans="3:5">
      <c r="C143" s="3">
        <f t="shared" si="4"/>
        <v>2023</v>
      </c>
      <c r="D143">
        <f t="shared" si="5"/>
        <v>6</v>
      </c>
      <c r="E143" s="22"/>
    </row>
    <row r="144" spans="3:5">
      <c r="C144" s="3">
        <f t="shared" si="4"/>
        <v>2023</v>
      </c>
      <c r="D144">
        <f t="shared" si="5"/>
        <v>7</v>
      </c>
      <c r="E144" s="22"/>
    </row>
    <row r="145" spans="3:5">
      <c r="C145" s="3">
        <f t="shared" si="4"/>
        <v>2023</v>
      </c>
      <c r="D145">
        <f t="shared" si="5"/>
        <v>8</v>
      </c>
      <c r="E145" s="22"/>
    </row>
    <row r="146" spans="3:5">
      <c r="C146" s="3">
        <f t="shared" si="4"/>
        <v>2023</v>
      </c>
      <c r="D146">
        <f t="shared" si="5"/>
        <v>9</v>
      </c>
      <c r="E146" s="22"/>
    </row>
    <row r="147" spans="3:5">
      <c r="C147" s="3">
        <f t="shared" si="4"/>
        <v>2023</v>
      </c>
      <c r="D147">
        <f t="shared" si="5"/>
        <v>10</v>
      </c>
      <c r="E147" s="22"/>
    </row>
    <row r="148" spans="3:5">
      <c r="C148" s="3">
        <f t="shared" si="4"/>
        <v>2023</v>
      </c>
      <c r="D148">
        <f t="shared" si="5"/>
        <v>11</v>
      </c>
      <c r="E148" s="22"/>
    </row>
    <row r="149" spans="3:5">
      <c r="C149" s="3">
        <f t="shared" si="4"/>
        <v>2023</v>
      </c>
      <c r="D149">
        <f t="shared" si="5"/>
        <v>12</v>
      </c>
      <c r="E149" s="22"/>
    </row>
    <row r="150" spans="3:5">
      <c r="C150" s="3">
        <f t="shared" si="4"/>
        <v>2024</v>
      </c>
      <c r="D150">
        <f t="shared" si="5"/>
        <v>1</v>
      </c>
      <c r="E150" s="22"/>
    </row>
    <row r="151" spans="3:5">
      <c r="C151" s="3">
        <f t="shared" si="4"/>
        <v>2024</v>
      </c>
      <c r="D151">
        <f t="shared" si="5"/>
        <v>2</v>
      </c>
      <c r="E151" s="22"/>
    </row>
    <row r="152" spans="3:5">
      <c r="C152" s="3">
        <f t="shared" si="4"/>
        <v>2024</v>
      </c>
      <c r="D152">
        <f t="shared" si="5"/>
        <v>3</v>
      </c>
      <c r="E152" s="22"/>
    </row>
    <row r="153" spans="3:5">
      <c r="C153" s="3">
        <f t="shared" si="4"/>
        <v>2024</v>
      </c>
      <c r="D153">
        <f t="shared" si="5"/>
        <v>4</v>
      </c>
      <c r="E153" s="22"/>
    </row>
    <row r="154" spans="3:5">
      <c r="C154" s="3">
        <f t="shared" si="4"/>
        <v>2024</v>
      </c>
      <c r="D154">
        <f t="shared" si="5"/>
        <v>5</v>
      </c>
      <c r="E154" s="22"/>
    </row>
    <row r="155" spans="3:5">
      <c r="C155" s="3">
        <f t="shared" si="4"/>
        <v>2024</v>
      </c>
      <c r="D155">
        <f t="shared" si="5"/>
        <v>6</v>
      </c>
      <c r="E155" s="22"/>
    </row>
    <row r="156" spans="3:5">
      <c r="C156" s="3">
        <f t="shared" si="4"/>
        <v>2024</v>
      </c>
      <c r="D156">
        <f t="shared" si="5"/>
        <v>7</v>
      </c>
      <c r="E156" s="22"/>
    </row>
    <row r="157" spans="3:5">
      <c r="C157" s="3">
        <f t="shared" si="4"/>
        <v>2024</v>
      </c>
      <c r="D157">
        <f t="shared" si="5"/>
        <v>8</v>
      </c>
      <c r="E157" s="22"/>
    </row>
    <row r="158" spans="3:5">
      <c r="C158" s="3">
        <f t="shared" si="4"/>
        <v>2024</v>
      </c>
      <c r="D158">
        <f t="shared" si="5"/>
        <v>9</v>
      </c>
      <c r="E158" s="22"/>
    </row>
    <row r="159" spans="3:5">
      <c r="C159" s="3">
        <f t="shared" si="4"/>
        <v>2024</v>
      </c>
      <c r="D159">
        <f t="shared" si="5"/>
        <v>10</v>
      </c>
      <c r="E159" s="22"/>
    </row>
    <row r="160" spans="3:5">
      <c r="C160" s="3">
        <f t="shared" si="4"/>
        <v>2024</v>
      </c>
      <c r="D160">
        <f t="shared" si="5"/>
        <v>11</v>
      </c>
      <c r="E160" s="22"/>
    </row>
    <row r="161" spans="3:5">
      <c r="C161" s="3">
        <f t="shared" si="4"/>
        <v>2024</v>
      </c>
      <c r="D161">
        <f t="shared" si="5"/>
        <v>12</v>
      </c>
      <c r="E161" s="22"/>
    </row>
    <row r="162" spans="3:5">
      <c r="C162" s="3">
        <f t="shared" si="4"/>
        <v>2025</v>
      </c>
      <c r="D162">
        <f t="shared" si="5"/>
        <v>1</v>
      </c>
      <c r="E162" s="22"/>
    </row>
    <row r="163" spans="3:5">
      <c r="C163" s="3">
        <f t="shared" si="4"/>
        <v>2025</v>
      </c>
      <c r="D163">
        <f t="shared" si="5"/>
        <v>2</v>
      </c>
      <c r="E163" s="22"/>
    </row>
    <row r="164" spans="3:5">
      <c r="C164" s="3">
        <f t="shared" si="4"/>
        <v>2025</v>
      </c>
      <c r="D164">
        <f t="shared" si="5"/>
        <v>3</v>
      </c>
      <c r="E164" s="22"/>
    </row>
    <row r="165" spans="3:5">
      <c r="C165" s="3">
        <f t="shared" si="4"/>
        <v>2025</v>
      </c>
      <c r="D165">
        <f t="shared" si="5"/>
        <v>4</v>
      </c>
      <c r="E165" s="22"/>
    </row>
    <row r="166" spans="3:5">
      <c r="C166" s="3">
        <f t="shared" si="4"/>
        <v>2025</v>
      </c>
      <c r="D166">
        <f t="shared" si="5"/>
        <v>5</v>
      </c>
      <c r="E166" s="22"/>
    </row>
    <row r="167" spans="3:5">
      <c r="C167" s="3">
        <f t="shared" si="4"/>
        <v>2025</v>
      </c>
      <c r="D167">
        <f t="shared" si="5"/>
        <v>6</v>
      </c>
      <c r="E167" s="22"/>
    </row>
    <row r="168" spans="3:5">
      <c r="C168" s="3">
        <f t="shared" si="4"/>
        <v>2025</v>
      </c>
      <c r="D168">
        <f t="shared" si="5"/>
        <v>7</v>
      </c>
      <c r="E168" s="22"/>
    </row>
    <row r="169" spans="3:5">
      <c r="C169" s="3">
        <f t="shared" si="4"/>
        <v>2025</v>
      </c>
      <c r="D169">
        <f t="shared" si="5"/>
        <v>8</v>
      </c>
      <c r="E169" s="22"/>
    </row>
    <row r="170" spans="3:5">
      <c r="C170" s="3">
        <f t="shared" si="4"/>
        <v>2025</v>
      </c>
      <c r="D170">
        <f t="shared" si="5"/>
        <v>9</v>
      </c>
      <c r="E170" s="22"/>
    </row>
    <row r="171" spans="3:5">
      <c r="C171" s="3">
        <f t="shared" si="4"/>
        <v>2025</v>
      </c>
      <c r="D171">
        <f t="shared" si="5"/>
        <v>10</v>
      </c>
      <c r="E171" s="22"/>
    </row>
    <row r="172" spans="3:5">
      <c r="C172" s="3">
        <f t="shared" si="4"/>
        <v>2025</v>
      </c>
      <c r="D172">
        <f t="shared" si="5"/>
        <v>11</v>
      </c>
      <c r="E172" s="22"/>
    </row>
    <row r="173" spans="3:5">
      <c r="C173" s="3">
        <f t="shared" si="4"/>
        <v>2025</v>
      </c>
      <c r="D173">
        <f t="shared" si="5"/>
        <v>12</v>
      </c>
      <c r="E173" s="22"/>
    </row>
    <row r="174" spans="3:5">
      <c r="C174" s="3">
        <f t="shared" si="4"/>
        <v>2026</v>
      </c>
      <c r="D174">
        <f t="shared" si="5"/>
        <v>1</v>
      </c>
      <c r="E174" s="22"/>
    </row>
    <row r="175" spans="3:5">
      <c r="C175" s="3">
        <f t="shared" si="4"/>
        <v>2026</v>
      </c>
      <c r="D175">
        <f t="shared" si="5"/>
        <v>2</v>
      </c>
      <c r="E175" s="22"/>
    </row>
    <row r="176" spans="3:5">
      <c r="C176" s="3">
        <f t="shared" si="4"/>
        <v>2026</v>
      </c>
      <c r="D176">
        <f t="shared" si="5"/>
        <v>3</v>
      </c>
      <c r="E176" s="22"/>
    </row>
    <row r="177" spans="3:5">
      <c r="C177" s="3">
        <f t="shared" si="4"/>
        <v>2026</v>
      </c>
      <c r="D177">
        <f t="shared" si="5"/>
        <v>4</v>
      </c>
      <c r="E177" s="22"/>
    </row>
    <row r="178" spans="3:5">
      <c r="C178" s="3">
        <f t="shared" si="4"/>
        <v>2026</v>
      </c>
      <c r="D178">
        <f t="shared" si="5"/>
        <v>5</v>
      </c>
      <c r="E178" s="22"/>
    </row>
    <row r="179" spans="3:5">
      <c r="C179" s="3">
        <f t="shared" si="4"/>
        <v>2026</v>
      </c>
      <c r="D179">
        <f t="shared" si="5"/>
        <v>6</v>
      </c>
      <c r="E179" s="22"/>
    </row>
    <row r="180" spans="3:5">
      <c r="C180" s="3">
        <f t="shared" si="4"/>
        <v>2026</v>
      </c>
      <c r="D180">
        <f t="shared" si="5"/>
        <v>7</v>
      </c>
      <c r="E180" s="22"/>
    </row>
    <row r="181" spans="3:5">
      <c r="C181" s="3">
        <f t="shared" si="4"/>
        <v>2026</v>
      </c>
      <c r="D181">
        <f t="shared" si="5"/>
        <v>8</v>
      </c>
      <c r="E181" s="22"/>
    </row>
    <row r="182" spans="3:5">
      <c r="C182" s="3">
        <f t="shared" si="4"/>
        <v>2026</v>
      </c>
      <c r="D182">
        <f t="shared" si="5"/>
        <v>9</v>
      </c>
      <c r="E182" s="22"/>
    </row>
    <row r="183" spans="3:5">
      <c r="C183" s="3">
        <f t="shared" si="4"/>
        <v>2026</v>
      </c>
      <c r="D183">
        <f t="shared" si="5"/>
        <v>10</v>
      </c>
      <c r="E183" s="22"/>
    </row>
    <row r="184" spans="3:5">
      <c r="C184" s="3">
        <f t="shared" si="4"/>
        <v>2026</v>
      </c>
      <c r="D184">
        <f t="shared" si="5"/>
        <v>11</v>
      </c>
      <c r="E184" s="22"/>
    </row>
    <row r="185" spans="3:5">
      <c r="C185" s="3">
        <f t="shared" si="4"/>
        <v>2026</v>
      </c>
      <c r="D185">
        <f t="shared" si="5"/>
        <v>12</v>
      </c>
      <c r="E185" s="22"/>
    </row>
    <row r="186" spans="3:5">
      <c r="C186" s="3">
        <f t="shared" si="4"/>
        <v>2027</v>
      </c>
      <c r="D186">
        <f t="shared" si="5"/>
        <v>1</v>
      </c>
      <c r="E186" s="22"/>
    </row>
    <row r="187" spans="3:5">
      <c r="C187" s="3">
        <f t="shared" si="4"/>
        <v>2027</v>
      </c>
      <c r="D187">
        <f t="shared" si="5"/>
        <v>2</v>
      </c>
      <c r="E187" s="22"/>
    </row>
    <row r="188" spans="3:5">
      <c r="C188" s="3">
        <f t="shared" si="4"/>
        <v>2027</v>
      </c>
      <c r="D188">
        <f t="shared" si="5"/>
        <v>3</v>
      </c>
      <c r="E188" s="22"/>
    </row>
    <row r="189" spans="3:5">
      <c r="C189" s="3">
        <f t="shared" si="4"/>
        <v>2027</v>
      </c>
      <c r="D189">
        <f t="shared" si="5"/>
        <v>4</v>
      </c>
      <c r="E189" s="22"/>
    </row>
    <row r="190" spans="3:5">
      <c r="C190" s="3">
        <f t="shared" si="4"/>
        <v>2027</v>
      </c>
      <c r="D190">
        <f t="shared" si="5"/>
        <v>5</v>
      </c>
      <c r="E190" s="22"/>
    </row>
    <row r="191" spans="3:5">
      <c r="C191" s="3">
        <f t="shared" si="4"/>
        <v>2027</v>
      </c>
      <c r="D191">
        <f t="shared" si="5"/>
        <v>6</v>
      </c>
      <c r="E191" s="22"/>
    </row>
    <row r="192" spans="3:5">
      <c r="C192" s="3">
        <f t="shared" si="4"/>
        <v>2027</v>
      </c>
      <c r="D192">
        <f t="shared" si="5"/>
        <v>7</v>
      </c>
      <c r="E192" s="22"/>
    </row>
    <row r="193" spans="3:5">
      <c r="C193" s="3">
        <f t="shared" si="4"/>
        <v>2027</v>
      </c>
      <c r="D193">
        <f t="shared" si="5"/>
        <v>8</v>
      </c>
      <c r="E193" s="22"/>
    </row>
    <row r="194" spans="3:5">
      <c r="C194" s="3">
        <f t="shared" si="4"/>
        <v>2027</v>
      </c>
      <c r="D194">
        <f t="shared" si="5"/>
        <v>9</v>
      </c>
      <c r="E194" s="22"/>
    </row>
    <row r="195" spans="3:5">
      <c r="C195" s="3">
        <f t="shared" si="4"/>
        <v>2027</v>
      </c>
      <c r="D195">
        <f t="shared" si="5"/>
        <v>10</v>
      </c>
      <c r="E195" s="22"/>
    </row>
    <row r="196" spans="3:5">
      <c r="C196" s="3">
        <f t="shared" si="4"/>
        <v>2027</v>
      </c>
      <c r="D196">
        <f t="shared" si="5"/>
        <v>11</v>
      </c>
      <c r="E196" s="22"/>
    </row>
    <row r="197" spans="3:5">
      <c r="C197" s="3">
        <f t="shared" si="4"/>
        <v>2027</v>
      </c>
      <c r="D197">
        <f t="shared" si="5"/>
        <v>12</v>
      </c>
      <c r="E197" s="22"/>
    </row>
    <row r="198" spans="3:5">
      <c r="C198" s="3">
        <f t="shared" si="4"/>
        <v>2028</v>
      </c>
      <c r="D198">
        <f t="shared" si="5"/>
        <v>1</v>
      </c>
      <c r="E198" s="22"/>
    </row>
    <row r="199" spans="3:5">
      <c r="C199" s="3">
        <f t="shared" si="4"/>
        <v>2028</v>
      </c>
      <c r="D199">
        <f t="shared" si="5"/>
        <v>2</v>
      </c>
      <c r="E199" s="22"/>
    </row>
    <row r="200" spans="3:5">
      <c r="C200" s="3">
        <f t="shared" ref="C200:C263" si="6">IF(D200=1,C199+1,C199)</f>
        <v>2028</v>
      </c>
      <c r="D200">
        <f t="shared" ref="D200:D263" si="7">IF(D199=12,1,D199+1)</f>
        <v>3</v>
      </c>
      <c r="E200" s="22"/>
    </row>
    <row r="201" spans="3:5">
      <c r="C201" s="3">
        <f t="shared" si="6"/>
        <v>2028</v>
      </c>
      <c r="D201">
        <f t="shared" si="7"/>
        <v>4</v>
      </c>
      <c r="E201" s="22"/>
    </row>
    <row r="202" spans="3:5">
      <c r="C202" s="3">
        <f t="shared" si="6"/>
        <v>2028</v>
      </c>
      <c r="D202">
        <f t="shared" si="7"/>
        <v>5</v>
      </c>
      <c r="E202" s="22"/>
    </row>
    <row r="203" spans="3:5">
      <c r="C203" s="3">
        <f t="shared" si="6"/>
        <v>2028</v>
      </c>
      <c r="D203">
        <f t="shared" si="7"/>
        <v>6</v>
      </c>
      <c r="E203" s="22"/>
    </row>
    <row r="204" spans="3:5">
      <c r="C204" s="3">
        <f t="shared" si="6"/>
        <v>2028</v>
      </c>
      <c r="D204">
        <f t="shared" si="7"/>
        <v>7</v>
      </c>
      <c r="E204" s="22"/>
    </row>
    <row r="205" spans="3:5">
      <c r="C205" s="3">
        <f t="shared" si="6"/>
        <v>2028</v>
      </c>
      <c r="D205">
        <f t="shared" si="7"/>
        <v>8</v>
      </c>
      <c r="E205" s="22"/>
    </row>
    <row r="206" spans="3:5">
      <c r="C206" s="3">
        <f t="shared" si="6"/>
        <v>2028</v>
      </c>
      <c r="D206">
        <f t="shared" si="7"/>
        <v>9</v>
      </c>
      <c r="E206" s="22"/>
    </row>
    <row r="207" spans="3:5">
      <c r="C207" s="3">
        <f t="shared" si="6"/>
        <v>2028</v>
      </c>
      <c r="D207">
        <f t="shared" si="7"/>
        <v>10</v>
      </c>
      <c r="E207" s="22"/>
    </row>
    <row r="208" spans="3:5">
      <c r="C208" s="3">
        <f t="shared" si="6"/>
        <v>2028</v>
      </c>
      <c r="D208">
        <f t="shared" si="7"/>
        <v>11</v>
      </c>
      <c r="E208" s="22"/>
    </row>
    <row r="209" spans="3:5">
      <c r="C209" s="3">
        <f t="shared" si="6"/>
        <v>2028</v>
      </c>
      <c r="D209">
        <f t="shared" si="7"/>
        <v>12</v>
      </c>
      <c r="E209" s="22"/>
    </row>
    <row r="210" spans="3:5">
      <c r="C210" s="3">
        <f t="shared" si="6"/>
        <v>2029</v>
      </c>
      <c r="D210">
        <f t="shared" si="7"/>
        <v>1</v>
      </c>
      <c r="E210" s="22"/>
    </row>
    <row r="211" spans="3:5">
      <c r="C211" s="3">
        <f t="shared" si="6"/>
        <v>2029</v>
      </c>
      <c r="D211">
        <f t="shared" si="7"/>
        <v>2</v>
      </c>
      <c r="E211" s="22"/>
    </row>
    <row r="212" spans="3:5">
      <c r="C212" s="3">
        <f t="shared" si="6"/>
        <v>2029</v>
      </c>
      <c r="D212">
        <f t="shared" si="7"/>
        <v>3</v>
      </c>
      <c r="E212" s="22"/>
    </row>
    <row r="213" spans="3:5">
      <c r="C213" s="3">
        <f t="shared" si="6"/>
        <v>2029</v>
      </c>
      <c r="D213">
        <f t="shared" si="7"/>
        <v>4</v>
      </c>
      <c r="E213" s="22"/>
    </row>
    <row r="214" spans="3:5">
      <c r="C214" s="3">
        <f t="shared" si="6"/>
        <v>2029</v>
      </c>
      <c r="D214">
        <f t="shared" si="7"/>
        <v>5</v>
      </c>
      <c r="E214" s="22"/>
    </row>
    <row r="215" spans="3:5">
      <c r="C215" s="3">
        <f t="shared" si="6"/>
        <v>2029</v>
      </c>
      <c r="D215">
        <f t="shared" si="7"/>
        <v>6</v>
      </c>
      <c r="E215" s="22"/>
    </row>
    <row r="216" spans="3:5">
      <c r="C216" s="3">
        <f t="shared" si="6"/>
        <v>2029</v>
      </c>
      <c r="D216">
        <f t="shared" si="7"/>
        <v>7</v>
      </c>
      <c r="E216" s="22"/>
    </row>
    <row r="217" spans="3:5">
      <c r="C217" s="3">
        <f t="shared" si="6"/>
        <v>2029</v>
      </c>
      <c r="D217">
        <f t="shared" si="7"/>
        <v>8</v>
      </c>
      <c r="E217" s="22"/>
    </row>
    <row r="218" spans="3:5">
      <c r="C218" s="3">
        <f t="shared" si="6"/>
        <v>2029</v>
      </c>
      <c r="D218">
        <f t="shared" si="7"/>
        <v>9</v>
      </c>
      <c r="E218" s="22"/>
    </row>
    <row r="219" spans="3:5">
      <c r="C219" s="3">
        <f t="shared" si="6"/>
        <v>2029</v>
      </c>
      <c r="D219">
        <f t="shared" si="7"/>
        <v>10</v>
      </c>
      <c r="E219" s="22"/>
    </row>
    <row r="220" spans="3:5">
      <c r="C220" s="3">
        <f t="shared" si="6"/>
        <v>2029</v>
      </c>
      <c r="D220">
        <f t="shared" si="7"/>
        <v>11</v>
      </c>
      <c r="E220" s="22"/>
    </row>
    <row r="221" spans="3:5">
      <c r="C221" s="3">
        <f t="shared" si="6"/>
        <v>2029</v>
      </c>
      <c r="D221">
        <f t="shared" si="7"/>
        <v>12</v>
      </c>
      <c r="E221" s="22"/>
    </row>
    <row r="222" spans="3:5">
      <c r="C222" s="3">
        <f t="shared" si="6"/>
        <v>2030</v>
      </c>
      <c r="D222">
        <f t="shared" si="7"/>
        <v>1</v>
      </c>
      <c r="E222" s="22"/>
    </row>
    <row r="223" spans="3:5">
      <c r="C223" s="3">
        <f t="shared" si="6"/>
        <v>2030</v>
      </c>
      <c r="D223">
        <f t="shared" si="7"/>
        <v>2</v>
      </c>
      <c r="E223" s="22"/>
    </row>
    <row r="224" spans="3:5">
      <c r="C224" s="3">
        <f t="shared" si="6"/>
        <v>2030</v>
      </c>
      <c r="D224">
        <f t="shared" si="7"/>
        <v>3</v>
      </c>
      <c r="E224" s="22"/>
    </row>
    <row r="225" spans="3:5">
      <c r="C225" s="3">
        <f t="shared" si="6"/>
        <v>2030</v>
      </c>
      <c r="D225">
        <f t="shared" si="7"/>
        <v>4</v>
      </c>
      <c r="E225" s="22"/>
    </row>
    <row r="226" spans="3:5">
      <c r="C226" s="3">
        <f t="shared" si="6"/>
        <v>2030</v>
      </c>
      <c r="D226">
        <f t="shared" si="7"/>
        <v>5</v>
      </c>
      <c r="E226" s="22"/>
    </row>
    <row r="227" spans="3:5">
      <c r="C227" s="3">
        <f t="shared" si="6"/>
        <v>2030</v>
      </c>
      <c r="D227">
        <f t="shared" si="7"/>
        <v>6</v>
      </c>
      <c r="E227" s="22"/>
    </row>
    <row r="228" spans="3:5">
      <c r="C228" s="3">
        <f t="shared" si="6"/>
        <v>2030</v>
      </c>
      <c r="D228">
        <f t="shared" si="7"/>
        <v>7</v>
      </c>
      <c r="E228" s="22"/>
    </row>
    <row r="229" spans="3:5">
      <c r="C229" s="3">
        <f t="shared" si="6"/>
        <v>2030</v>
      </c>
      <c r="D229">
        <f t="shared" si="7"/>
        <v>8</v>
      </c>
      <c r="E229" s="22"/>
    </row>
    <row r="230" spans="3:5">
      <c r="C230" s="3">
        <f t="shared" si="6"/>
        <v>2030</v>
      </c>
      <c r="D230">
        <f t="shared" si="7"/>
        <v>9</v>
      </c>
      <c r="E230" s="22"/>
    </row>
    <row r="231" spans="3:5">
      <c r="C231" s="3">
        <f t="shared" si="6"/>
        <v>2030</v>
      </c>
      <c r="D231">
        <f t="shared" si="7"/>
        <v>10</v>
      </c>
      <c r="E231" s="22"/>
    </row>
    <row r="232" spans="3:5">
      <c r="C232" s="3">
        <f t="shared" si="6"/>
        <v>2030</v>
      </c>
      <c r="D232">
        <f t="shared" si="7"/>
        <v>11</v>
      </c>
      <c r="E232" s="22"/>
    </row>
    <row r="233" spans="3:5">
      <c r="C233" s="3">
        <f t="shared" si="6"/>
        <v>2030</v>
      </c>
      <c r="D233">
        <f t="shared" si="7"/>
        <v>12</v>
      </c>
      <c r="E233" s="22"/>
    </row>
    <row r="234" spans="3:5">
      <c r="C234" s="3">
        <f t="shared" si="6"/>
        <v>2031</v>
      </c>
      <c r="D234">
        <f t="shared" si="7"/>
        <v>1</v>
      </c>
      <c r="E234" s="22"/>
    </row>
    <row r="235" spans="3:5">
      <c r="C235" s="3">
        <f t="shared" si="6"/>
        <v>2031</v>
      </c>
      <c r="D235">
        <f t="shared" si="7"/>
        <v>2</v>
      </c>
      <c r="E235" s="22"/>
    </row>
    <row r="236" spans="3:5">
      <c r="C236" s="3">
        <f t="shared" si="6"/>
        <v>2031</v>
      </c>
      <c r="D236">
        <f t="shared" si="7"/>
        <v>3</v>
      </c>
      <c r="E236" s="22"/>
    </row>
    <row r="237" spans="3:5">
      <c r="C237" s="3">
        <f t="shared" si="6"/>
        <v>2031</v>
      </c>
      <c r="D237">
        <f t="shared" si="7"/>
        <v>4</v>
      </c>
      <c r="E237" s="22"/>
    </row>
    <row r="238" spans="3:5">
      <c r="C238" s="3">
        <f t="shared" si="6"/>
        <v>2031</v>
      </c>
      <c r="D238">
        <f t="shared" si="7"/>
        <v>5</v>
      </c>
      <c r="E238" s="22"/>
    </row>
    <row r="239" spans="3:5">
      <c r="C239" s="3">
        <f t="shared" si="6"/>
        <v>2031</v>
      </c>
      <c r="D239">
        <f t="shared" si="7"/>
        <v>6</v>
      </c>
      <c r="E239" s="22"/>
    </row>
    <row r="240" spans="3:5">
      <c r="C240" s="3">
        <f t="shared" si="6"/>
        <v>2031</v>
      </c>
      <c r="D240">
        <f t="shared" si="7"/>
        <v>7</v>
      </c>
      <c r="E240" s="22"/>
    </row>
    <row r="241" spans="3:5">
      <c r="C241" s="3">
        <f t="shared" si="6"/>
        <v>2031</v>
      </c>
      <c r="D241">
        <f t="shared" si="7"/>
        <v>8</v>
      </c>
      <c r="E241" s="22"/>
    </row>
    <row r="242" spans="3:5">
      <c r="C242" s="3">
        <f t="shared" si="6"/>
        <v>2031</v>
      </c>
      <c r="D242">
        <f t="shared" si="7"/>
        <v>9</v>
      </c>
      <c r="E242" s="22"/>
    </row>
    <row r="243" spans="3:5">
      <c r="C243" s="3">
        <f t="shared" si="6"/>
        <v>2031</v>
      </c>
      <c r="D243">
        <f t="shared" si="7"/>
        <v>10</v>
      </c>
      <c r="E243" s="22"/>
    </row>
    <row r="244" spans="3:5">
      <c r="C244" s="3">
        <f t="shared" si="6"/>
        <v>2031</v>
      </c>
      <c r="D244">
        <f t="shared" si="7"/>
        <v>11</v>
      </c>
      <c r="E244" s="22"/>
    </row>
    <row r="245" spans="3:5">
      <c r="C245" s="3">
        <f t="shared" si="6"/>
        <v>2031</v>
      </c>
      <c r="D245">
        <f t="shared" si="7"/>
        <v>12</v>
      </c>
      <c r="E245" s="22"/>
    </row>
    <row r="246" spans="3:5">
      <c r="C246" s="3">
        <f t="shared" si="6"/>
        <v>2032</v>
      </c>
      <c r="D246">
        <f t="shared" si="7"/>
        <v>1</v>
      </c>
      <c r="E246" s="22"/>
    </row>
    <row r="247" spans="3:5">
      <c r="C247" s="3">
        <f t="shared" si="6"/>
        <v>2032</v>
      </c>
      <c r="D247">
        <f t="shared" si="7"/>
        <v>2</v>
      </c>
      <c r="E247" s="22"/>
    </row>
    <row r="248" spans="3:5">
      <c r="C248" s="3">
        <f t="shared" si="6"/>
        <v>2032</v>
      </c>
      <c r="D248">
        <f t="shared" si="7"/>
        <v>3</v>
      </c>
      <c r="E248" s="22"/>
    </row>
    <row r="249" spans="3:5">
      <c r="C249" s="3">
        <f t="shared" si="6"/>
        <v>2032</v>
      </c>
      <c r="D249">
        <f t="shared" si="7"/>
        <v>4</v>
      </c>
      <c r="E249" s="22"/>
    </row>
    <row r="250" spans="3:5">
      <c r="C250" s="3">
        <f t="shared" si="6"/>
        <v>2032</v>
      </c>
      <c r="D250">
        <f t="shared" si="7"/>
        <v>5</v>
      </c>
      <c r="E250" s="22"/>
    </row>
    <row r="251" spans="3:5">
      <c r="C251" s="3">
        <f t="shared" si="6"/>
        <v>2032</v>
      </c>
      <c r="D251">
        <f t="shared" si="7"/>
        <v>6</v>
      </c>
      <c r="E251" s="22"/>
    </row>
    <row r="252" spans="3:5">
      <c r="C252" s="3">
        <f t="shared" si="6"/>
        <v>2032</v>
      </c>
      <c r="D252">
        <f t="shared" si="7"/>
        <v>7</v>
      </c>
      <c r="E252" s="22"/>
    </row>
    <row r="253" spans="3:5">
      <c r="C253" s="3">
        <f t="shared" si="6"/>
        <v>2032</v>
      </c>
      <c r="D253">
        <f t="shared" si="7"/>
        <v>8</v>
      </c>
      <c r="E253" s="22"/>
    </row>
    <row r="254" spans="3:5">
      <c r="C254" s="3">
        <f t="shared" si="6"/>
        <v>2032</v>
      </c>
      <c r="D254">
        <f t="shared" si="7"/>
        <v>9</v>
      </c>
      <c r="E254" s="22"/>
    </row>
    <row r="255" spans="3:5">
      <c r="C255" s="3">
        <f t="shared" si="6"/>
        <v>2032</v>
      </c>
      <c r="D255">
        <f t="shared" si="7"/>
        <v>10</v>
      </c>
      <c r="E255" s="22"/>
    </row>
    <row r="256" spans="3:5">
      <c r="C256" s="3">
        <f t="shared" si="6"/>
        <v>2032</v>
      </c>
      <c r="D256">
        <f t="shared" si="7"/>
        <v>11</v>
      </c>
      <c r="E256" s="22"/>
    </row>
    <row r="257" spans="3:5">
      <c r="C257" s="3">
        <f t="shared" si="6"/>
        <v>2032</v>
      </c>
      <c r="D257">
        <f t="shared" si="7"/>
        <v>12</v>
      </c>
      <c r="E257" s="22"/>
    </row>
    <row r="258" spans="3:5">
      <c r="C258" s="3">
        <f t="shared" si="6"/>
        <v>2033</v>
      </c>
      <c r="D258">
        <f t="shared" si="7"/>
        <v>1</v>
      </c>
      <c r="E258" s="22"/>
    </row>
    <row r="259" spans="3:5">
      <c r="C259" s="3">
        <f t="shared" si="6"/>
        <v>2033</v>
      </c>
      <c r="D259">
        <f t="shared" si="7"/>
        <v>2</v>
      </c>
      <c r="E259" s="22"/>
    </row>
    <row r="260" spans="3:5">
      <c r="C260" s="3">
        <f t="shared" si="6"/>
        <v>2033</v>
      </c>
      <c r="D260">
        <f t="shared" si="7"/>
        <v>3</v>
      </c>
      <c r="E260" s="22"/>
    </row>
    <row r="261" spans="3:5">
      <c r="C261" s="3">
        <f t="shared" si="6"/>
        <v>2033</v>
      </c>
      <c r="D261">
        <f t="shared" si="7"/>
        <v>4</v>
      </c>
      <c r="E261" s="22"/>
    </row>
    <row r="262" spans="3:5">
      <c r="C262" s="3">
        <f t="shared" si="6"/>
        <v>2033</v>
      </c>
      <c r="D262">
        <f t="shared" si="7"/>
        <v>5</v>
      </c>
      <c r="E262" s="22"/>
    </row>
    <row r="263" spans="3:5">
      <c r="C263" s="3">
        <f t="shared" si="6"/>
        <v>2033</v>
      </c>
      <c r="D263">
        <f t="shared" si="7"/>
        <v>6</v>
      </c>
      <c r="E263" s="22"/>
    </row>
    <row r="264" spans="3:5">
      <c r="C264" s="3">
        <f t="shared" ref="C264:C317" si="8">IF(D264=1,C263+1,C263)</f>
        <v>2033</v>
      </c>
      <c r="D264">
        <f t="shared" ref="D264:D317" si="9">IF(D263=12,1,D263+1)</f>
        <v>7</v>
      </c>
      <c r="E264" s="22"/>
    </row>
    <row r="265" spans="3:5">
      <c r="C265" s="3">
        <f t="shared" si="8"/>
        <v>2033</v>
      </c>
      <c r="D265">
        <f t="shared" si="9"/>
        <v>8</v>
      </c>
      <c r="E265" s="22"/>
    </row>
    <row r="266" spans="3:5">
      <c r="C266" s="3">
        <f t="shared" si="8"/>
        <v>2033</v>
      </c>
      <c r="D266">
        <f t="shared" si="9"/>
        <v>9</v>
      </c>
      <c r="E266" s="22"/>
    </row>
    <row r="267" spans="3:5">
      <c r="C267" s="3">
        <f t="shared" si="8"/>
        <v>2033</v>
      </c>
      <c r="D267">
        <f t="shared" si="9"/>
        <v>10</v>
      </c>
      <c r="E267" s="22"/>
    </row>
    <row r="268" spans="3:5">
      <c r="C268" s="3">
        <f t="shared" si="8"/>
        <v>2033</v>
      </c>
      <c r="D268">
        <f t="shared" si="9"/>
        <v>11</v>
      </c>
      <c r="E268" s="22"/>
    </row>
    <row r="269" spans="3:5">
      <c r="C269" s="3">
        <f t="shared" si="8"/>
        <v>2033</v>
      </c>
      <c r="D269">
        <f t="shared" si="9"/>
        <v>12</v>
      </c>
      <c r="E269" s="22"/>
    </row>
    <row r="270" spans="3:5">
      <c r="C270" s="3">
        <f t="shared" si="8"/>
        <v>2034</v>
      </c>
      <c r="D270">
        <f t="shared" si="9"/>
        <v>1</v>
      </c>
      <c r="E270" s="22"/>
    </row>
    <row r="271" spans="3:5">
      <c r="C271" s="3">
        <f t="shared" si="8"/>
        <v>2034</v>
      </c>
      <c r="D271">
        <f t="shared" si="9"/>
        <v>2</v>
      </c>
      <c r="E271" s="22"/>
    </row>
    <row r="272" spans="3:5">
      <c r="C272" s="3">
        <f t="shared" si="8"/>
        <v>2034</v>
      </c>
      <c r="D272">
        <f t="shared" si="9"/>
        <v>3</v>
      </c>
      <c r="E272" s="22"/>
    </row>
    <row r="273" spans="3:5">
      <c r="C273" s="3">
        <f t="shared" si="8"/>
        <v>2034</v>
      </c>
      <c r="D273">
        <f t="shared" si="9"/>
        <v>4</v>
      </c>
      <c r="E273" s="22"/>
    </row>
    <row r="274" spans="3:5">
      <c r="C274" s="3">
        <f t="shared" si="8"/>
        <v>2034</v>
      </c>
      <c r="D274">
        <f t="shared" si="9"/>
        <v>5</v>
      </c>
      <c r="E274" s="22"/>
    </row>
    <row r="275" spans="3:5">
      <c r="C275" s="3">
        <f t="shared" si="8"/>
        <v>2034</v>
      </c>
      <c r="D275">
        <f t="shared" si="9"/>
        <v>6</v>
      </c>
      <c r="E275" s="22"/>
    </row>
    <row r="276" spans="3:5">
      <c r="C276" s="3">
        <f t="shared" si="8"/>
        <v>2034</v>
      </c>
      <c r="D276">
        <f t="shared" si="9"/>
        <v>7</v>
      </c>
      <c r="E276" s="22"/>
    </row>
    <row r="277" spans="3:5">
      <c r="C277" s="3">
        <f t="shared" si="8"/>
        <v>2034</v>
      </c>
      <c r="D277">
        <f t="shared" si="9"/>
        <v>8</v>
      </c>
      <c r="E277" s="22"/>
    </row>
    <row r="278" spans="3:5">
      <c r="C278" s="3">
        <f t="shared" si="8"/>
        <v>2034</v>
      </c>
      <c r="D278">
        <f t="shared" si="9"/>
        <v>9</v>
      </c>
      <c r="E278" s="22"/>
    </row>
    <row r="279" spans="3:5">
      <c r="C279" s="3">
        <f t="shared" si="8"/>
        <v>2034</v>
      </c>
      <c r="D279">
        <f t="shared" si="9"/>
        <v>10</v>
      </c>
      <c r="E279" s="22"/>
    </row>
    <row r="280" spans="3:5">
      <c r="C280" s="3">
        <f t="shared" si="8"/>
        <v>2034</v>
      </c>
      <c r="D280">
        <f t="shared" si="9"/>
        <v>11</v>
      </c>
      <c r="E280" s="22"/>
    </row>
    <row r="281" spans="3:5">
      <c r="C281" s="3">
        <f t="shared" si="8"/>
        <v>2034</v>
      </c>
      <c r="D281">
        <f t="shared" si="9"/>
        <v>12</v>
      </c>
      <c r="E281" s="22"/>
    </row>
    <row r="282" spans="3:5">
      <c r="C282" s="3">
        <f t="shared" si="8"/>
        <v>2035</v>
      </c>
      <c r="D282">
        <f t="shared" si="9"/>
        <v>1</v>
      </c>
      <c r="E282" s="22"/>
    </row>
    <row r="283" spans="3:5">
      <c r="C283" s="3">
        <f t="shared" si="8"/>
        <v>2035</v>
      </c>
      <c r="D283">
        <f t="shared" si="9"/>
        <v>2</v>
      </c>
      <c r="E283" s="22"/>
    </row>
    <row r="284" spans="3:5">
      <c r="C284" s="3">
        <f t="shared" si="8"/>
        <v>2035</v>
      </c>
      <c r="D284">
        <f t="shared" si="9"/>
        <v>3</v>
      </c>
      <c r="E284" s="22"/>
    </row>
    <row r="285" spans="3:5">
      <c r="C285" s="3">
        <f t="shared" si="8"/>
        <v>2035</v>
      </c>
      <c r="D285">
        <f t="shared" si="9"/>
        <v>4</v>
      </c>
      <c r="E285" s="22"/>
    </row>
    <row r="286" spans="3:5">
      <c r="C286" s="3">
        <f t="shared" si="8"/>
        <v>2035</v>
      </c>
      <c r="D286">
        <f t="shared" si="9"/>
        <v>5</v>
      </c>
      <c r="E286" s="22"/>
    </row>
    <row r="287" spans="3:5">
      <c r="C287" s="3">
        <f t="shared" si="8"/>
        <v>2035</v>
      </c>
      <c r="D287">
        <f t="shared" si="9"/>
        <v>6</v>
      </c>
      <c r="E287" s="22"/>
    </row>
    <row r="288" spans="3:5">
      <c r="C288" s="3">
        <f t="shared" si="8"/>
        <v>2035</v>
      </c>
      <c r="D288">
        <f t="shared" si="9"/>
        <v>7</v>
      </c>
      <c r="E288" s="22"/>
    </row>
    <row r="289" spans="3:5">
      <c r="C289" s="3">
        <f t="shared" si="8"/>
        <v>2035</v>
      </c>
      <c r="D289">
        <f t="shared" si="9"/>
        <v>8</v>
      </c>
      <c r="E289" s="22"/>
    </row>
    <row r="290" spans="3:5">
      <c r="C290" s="3">
        <f t="shared" si="8"/>
        <v>2035</v>
      </c>
      <c r="D290">
        <f t="shared" si="9"/>
        <v>9</v>
      </c>
      <c r="E290" s="22"/>
    </row>
    <row r="291" spans="3:5">
      <c r="C291" s="3">
        <f t="shared" si="8"/>
        <v>2035</v>
      </c>
      <c r="D291">
        <f t="shared" si="9"/>
        <v>10</v>
      </c>
      <c r="E291" s="22"/>
    </row>
    <row r="292" spans="3:5">
      <c r="C292" s="3">
        <f t="shared" si="8"/>
        <v>2035</v>
      </c>
      <c r="D292">
        <f t="shared" si="9"/>
        <v>11</v>
      </c>
      <c r="E292" s="22"/>
    </row>
    <row r="293" spans="3:5">
      <c r="C293" s="3">
        <f t="shared" si="8"/>
        <v>2035</v>
      </c>
      <c r="D293">
        <f t="shared" si="9"/>
        <v>12</v>
      </c>
      <c r="E293" s="22"/>
    </row>
    <row r="294" spans="3:5">
      <c r="C294" s="3">
        <f t="shared" si="8"/>
        <v>2036</v>
      </c>
      <c r="D294">
        <f t="shared" si="9"/>
        <v>1</v>
      </c>
      <c r="E294" s="22"/>
    </row>
    <row r="295" spans="3:5">
      <c r="C295" s="3">
        <f t="shared" si="8"/>
        <v>2036</v>
      </c>
      <c r="D295">
        <f t="shared" si="9"/>
        <v>2</v>
      </c>
      <c r="E295" s="22"/>
    </row>
    <row r="296" spans="3:5">
      <c r="C296" s="3">
        <f t="shared" si="8"/>
        <v>2036</v>
      </c>
      <c r="D296">
        <f t="shared" si="9"/>
        <v>3</v>
      </c>
      <c r="E296" s="22"/>
    </row>
    <row r="297" spans="3:5">
      <c r="C297" s="3">
        <f t="shared" si="8"/>
        <v>2036</v>
      </c>
      <c r="D297">
        <f t="shared" si="9"/>
        <v>4</v>
      </c>
      <c r="E297" s="22"/>
    </row>
    <row r="298" spans="3:5">
      <c r="C298" s="3">
        <f t="shared" si="8"/>
        <v>2036</v>
      </c>
      <c r="D298">
        <f t="shared" si="9"/>
        <v>5</v>
      </c>
      <c r="E298" s="22"/>
    </row>
    <row r="299" spans="3:5">
      <c r="C299" s="3">
        <f t="shared" si="8"/>
        <v>2036</v>
      </c>
      <c r="D299">
        <f t="shared" si="9"/>
        <v>6</v>
      </c>
      <c r="E299" s="22"/>
    </row>
    <row r="300" spans="3:5">
      <c r="C300" s="3">
        <f t="shared" si="8"/>
        <v>2036</v>
      </c>
      <c r="D300">
        <f t="shared" si="9"/>
        <v>7</v>
      </c>
      <c r="E300" s="22"/>
    </row>
    <row r="301" spans="3:5">
      <c r="C301" s="3">
        <f t="shared" si="8"/>
        <v>2036</v>
      </c>
      <c r="D301">
        <f t="shared" si="9"/>
        <v>8</v>
      </c>
      <c r="E301" s="22"/>
    </row>
    <row r="302" spans="3:5">
      <c r="C302" s="3">
        <f t="shared" si="8"/>
        <v>2036</v>
      </c>
      <c r="D302">
        <f t="shared" si="9"/>
        <v>9</v>
      </c>
      <c r="E302" s="22"/>
    </row>
    <row r="303" spans="3:5">
      <c r="C303" s="3">
        <f t="shared" si="8"/>
        <v>2036</v>
      </c>
      <c r="D303">
        <f t="shared" si="9"/>
        <v>10</v>
      </c>
      <c r="E303" s="22"/>
    </row>
    <row r="304" spans="3:5">
      <c r="C304" s="3">
        <f t="shared" si="8"/>
        <v>2036</v>
      </c>
      <c r="D304">
        <f t="shared" si="9"/>
        <v>11</v>
      </c>
      <c r="E304" s="22"/>
    </row>
    <row r="305" spans="3:5">
      <c r="C305" s="3">
        <f t="shared" si="8"/>
        <v>2036</v>
      </c>
      <c r="D305">
        <f t="shared" si="9"/>
        <v>12</v>
      </c>
      <c r="E305" s="22"/>
    </row>
    <row r="306" spans="3:5">
      <c r="C306" s="3">
        <f t="shared" si="8"/>
        <v>2037</v>
      </c>
      <c r="D306">
        <f t="shared" si="9"/>
        <v>1</v>
      </c>
      <c r="E306" s="22"/>
    </row>
    <row r="307" spans="3:5">
      <c r="C307" s="3">
        <f t="shared" si="8"/>
        <v>2037</v>
      </c>
      <c r="D307">
        <f t="shared" si="9"/>
        <v>2</v>
      </c>
      <c r="E307" s="22"/>
    </row>
    <row r="308" spans="3:5">
      <c r="C308" s="3">
        <f t="shared" si="8"/>
        <v>2037</v>
      </c>
      <c r="D308">
        <f t="shared" si="9"/>
        <v>3</v>
      </c>
      <c r="E308" s="22"/>
    </row>
    <row r="309" spans="3:5">
      <c r="C309" s="3">
        <f t="shared" si="8"/>
        <v>2037</v>
      </c>
      <c r="D309">
        <f t="shared" si="9"/>
        <v>4</v>
      </c>
      <c r="E309" s="22"/>
    </row>
    <row r="310" spans="3:5">
      <c r="C310" s="3">
        <f t="shared" si="8"/>
        <v>2037</v>
      </c>
      <c r="D310">
        <f t="shared" si="9"/>
        <v>5</v>
      </c>
      <c r="E310" s="22"/>
    </row>
    <row r="311" spans="3:5">
      <c r="C311" s="3">
        <f t="shared" si="8"/>
        <v>2037</v>
      </c>
      <c r="D311">
        <f t="shared" si="9"/>
        <v>6</v>
      </c>
      <c r="E311" s="22"/>
    </row>
    <row r="312" spans="3:5">
      <c r="C312" s="3">
        <f t="shared" si="8"/>
        <v>2037</v>
      </c>
      <c r="D312">
        <f t="shared" si="9"/>
        <v>7</v>
      </c>
      <c r="E312" s="22"/>
    </row>
    <row r="313" spans="3:5">
      <c r="C313" s="3">
        <f t="shared" si="8"/>
        <v>2037</v>
      </c>
      <c r="D313">
        <f t="shared" si="9"/>
        <v>8</v>
      </c>
      <c r="E313" s="22"/>
    </row>
    <row r="314" spans="3:5">
      <c r="C314" s="3">
        <f t="shared" si="8"/>
        <v>2037</v>
      </c>
      <c r="D314">
        <f t="shared" si="9"/>
        <v>9</v>
      </c>
      <c r="E314" s="22"/>
    </row>
    <row r="315" spans="3:5">
      <c r="C315" s="3">
        <f t="shared" si="8"/>
        <v>2037</v>
      </c>
      <c r="D315">
        <f t="shared" si="9"/>
        <v>10</v>
      </c>
      <c r="E315" s="22"/>
    </row>
    <row r="316" spans="3:5">
      <c r="C316" s="3">
        <f t="shared" si="8"/>
        <v>2037</v>
      </c>
      <c r="D316">
        <f t="shared" si="9"/>
        <v>11</v>
      </c>
      <c r="E316" s="22"/>
    </row>
    <row r="317" spans="3:5">
      <c r="C317" s="3">
        <f t="shared" si="8"/>
        <v>2037</v>
      </c>
      <c r="D317">
        <f t="shared" si="9"/>
        <v>12</v>
      </c>
      <c r="E317" s="22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theme="4"/>
  </sheetPr>
  <dimension ref="C2:E35"/>
  <sheetViews>
    <sheetView workbookViewId="0"/>
  </sheetViews>
  <sheetFormatPr defaultRowHeight="15"/>
  <cols>
    <col min="1" max="2" width="1.7109375" customWidth="1"/>
    <col min="3" max="4" width="7.7109375" customWidth="1"/>
  </cols>
  <sheetData>
    <row r="2" spans="3:5">
      <c r="C2" s="13" t="s">
        <v>21</v>
      </c>
    </row>
    <row r="5" spans="3:5">
      <c r="C5" s="15" t="s">
        <v>19</v>
      </c>
      <c r="D5" s="15" t="s">
        <v>20</v>
      </c>
    </row>
    <row r="6" spans="3:5">
      <c r="C6" s="23">
        <v>1996</v>
      </c>
      <c r="D6" s="23">
        <v>5</v>
      </c>
      <c r="E6" t="str">
        <f>C6&amp;":"&amp;D6</f>
        <v>1996:5</v>
      </c>
    </row>
    <row r="7" spans="3:5">
      <c r="C7" s="23">
        <v>1997</v>
      </c>
      <c r="D7" s="23">
        <v>10</v>
      </c>
      <c r="E7" t="str">
        <f t="shared" ref="E7:E35" si="0">C7&amp;":"&amp;D7</f>
        <v>1997:10</v>
      </c>
    </row>
    <row r="8" spans="3:5">
      <c r="C8" s="23">
        <v>2004</v>
      </c>
      <c r="D8" s="23">
        <v>9</v>
      </c>
      <c r="E8" t="str">
        <f t="shared" si="0"/>
        <v>2004:9</v>
      </c>
    </row>
    <row r="9" spans="3:5">
      <c r="C9" s="23">
        <v>2004</v>
      </c>
      <c r="D9" s="23">
        <v>10</v>
      </c>
      <c r="E9" t="str">
        <f t="shared" si="0"/>
        <v>2004:10</v>
      </c>
    </row>
    <row r="10" spans="3:5">
      <c r="C10" s="23">
        <v>2004</v>
      </c>
      <c r="D10" s="23">
        <v>11</v>
      </c>
      <c r="E10" t="str">
        <f t="shared" si="0"/>
        <v>2004:11</v>
      </c>
    </row>
    <row r="11" spans="3:5">
      <c r="C11" s="23">
        <v>2004</v>
      </c>
      <c r="D11" s="23">
        <v>12</v>
      </c>
      <c r="E11" t="str">
        <f t="shared" si="0"/>
        <v>2004:12</v>
      </c>
    </row>
    <row r="12" spans="3:5">
      <c r="C12" s="23">
        <v>2005</v>
      </c>
      <c r="D12" s="23">
        <v>1</v>
      </c>
      <c r="E12" t="str">
        <f t="shared" si="0"/>
        <v>2005:1</v>
      </c>
    </row>
    <row r="13" spans="3:5">
      <c r="C13" s="23">
        <v>2005</v>
      </c>
      <c r="D13" s="23">
        <v>2</v>
      </c>
      <c r="E13" t="str">
        <f t="shared" si="0"/>
        <v>2005:2</v>
      </c>
    </row>
    <row r="14" spans="3:5">
      <c r="C14" s="23">
        <v>2005</v>
      </c>
      <c r="D14" s="23">
        <v>3</v>
      </c>
      <c r="E14" t="str">
        <f t="shared" si="0"/>
        <v>2005:3</v>
      </c>
    </row>
    <row r="15" spans="3:5">
      <c r="C15" s="23">
        <v>2005</v>
      </c>
      <c r="D15" s="23">
        <v>4</v>
      </c>
      <c r="E15" t="str">
        <f t="shared" si="0"/>
        <v>2005:4</v>
      </c>
    </row>
    <row r="16" spans="3:5">
      <c r="C16" s="23"/>
      <c r="D16" s="23"/>
      <c r="E16" t="str">
        <f t="shared" si="0"/>
        <v>:</v>
      </c>
    </row>
    <row r="17" spans="3:5">
      <c r="C17" s="23">
        <v>1996</v>
      </c>
      <c r="D17" s="23">
        <v>6</v>
      </c>
      <c r="E17" t="str">
        <f t="shared" si="0"/>
        <v>1996:6</v>
      </c>
    </row>
    <row r="18" spans="3:5">
      <c r="C18" s="23">
        <v>1996</v>
      </c>
      <c r="D18" s="23">
        <v>7</v>
      </c>
      <c r="E18" t="str">
        <f t="shared" si="0"/>
        <v>1996:7</v>
      </c>
    </row>
    <row r="19" spans="3:5">
      <c r="C19" s="23">
        <v>1996</v>
      </c>
      <c r="D19" s="23">
        <v>8</v>
      </c>
      <c r="E19" t="str">
        <f t="shared" si="0"/>
        <v>1996:8</v>
      </c>
    </row>
    <row r="20" spans="3:5">
      <c r="C20" s="23"/>
      <c r="D20" s="23"/>
      <c r="E20" t="str">
        <f t="shared" si="0"/>
        <v>:</v>
      </c>
    </row>
    <row r="21" spans="3:5">
      <c r="C21" s="23"/>
      <c r="D21" s="23"/>
      <c r="E21" t="str">
        <f t="shared" si="0"/>
        <v>:</v>
      </c>
    </row>
    <row r="22" spans="3:5">
      <c r="C22" s="23"/>
      <c r="D22" s="23"/>
      <c r="E22" t="str">
        <f t="shared" si="0"/>
        <v>:</v>
      </c>
    </row>
    <row r="23" spans="3:5">
      <c r="C23" s="23"/>
      <c r="D23" s="23"/>
      <c r="E23" t="str">
        <f t="shared" si="0"/>
        <v>:</v>
      </c>
    </row>
    <row r="24" spans="3:5">
      <c r="C24" s="23"/>
      <c r="D24" s="23"/>
      <c r="E24" t="str">
        <f t="shared" si="0"/>
        <v>:</v>
      </c>
    </row>
    <row r="25" spans="3:5">
      <c r="C25" s="23"/>
      <c r="D25" s="23"/>
      <c r="E25" t="str">
        <f t="shared" si="0"/>
        <v>:</v>
      </c>
    </row>
    <row r="26" spans="3:5">
      <c r="C26" s="23"/>
      <c r="D26" s="23"/>
      <c r="E26" t="str">
        <f t="shared" si="0"/>
        <v>:</v>
      </c>
    </row>
    <row r="27" spans="3:5">
      <c r="C27" s="23"/>
      <c r="D27" s="23"/>
      <c r="E27" t="str">
        <f t="shared" si="0"/>
        <v>:</v>
      </c>
    </row>
    <row r="28" spans="3:5">
      <c r="C28" s="23"/>
      <c r="D28" s="23"/>
      <c r="E28" t="str">
        <f t="shared" si="0"/>
        <v>:</v>
      </c>
    </row>
    <row r="29" spans="3:5">
      <c r="C29" s="23"/>
      <c r="D29" s="23"/>
      <c r="E29" t="str">
        <f t="shared" si="0"/>
        <v>:</v>
      </c>
    </row>
    <row r="30" spans="3:5">
      <c r="C30" s="23"/>
      <c r="D30" s="23"/>
      <c r="E30" t="str">
        <f t="shared" si="0"/>
        <v>:</v>
      </c>
    </row>
    <row r="31" spans="3:5">
      <c r="C31" s="23"/>
      <c r="D31" s="23"/>
      <c r="E31" t="str">
        <f t="shared" si="0"/>
        <v>:</v>
      </c>
    </row>
    <row r="32" spans="3:5">
      <c r="C32" s="23"/>
      <c r="D32" s="23"/>
      <c r="E32" t="str">
        <f t="shared" si="0"/>
        <v>:</v>
      </c>
    </row>
    <row r="33" spans="3:5">
      <c r="C33" s="23"/>
      <c r="D33" s="23"/>
      <c r="E33" t="str">
        <f t="shared" si="0"/>
        <v>:</v>
      </c>
    </row>
    <row r="34" spans="3:5">
      <c r="C34" s="23"/>
      <c r="D34" s="23"/>
      <c r="E34" t="str">
        <f t="shared" si="0"/>
        <v>:</v>
      </c>
    </row>
    <row r="35" spans="3:5">
      <c r="C35" s="23"/>
      <c r="D35" s="23"/>
      <c r="E35" t="str">
        <f t="shared" si="0"/>
        <v>: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4">
    <tabColor theme="4"/>
  </sheetPr>
  <dimension ref="C2:R32"/>
  <sheetViews>
    <sheetView workbookViewId="0">
      <selection activeCell="D7" sqref="D7:D32"/>
    </sheetView>
  </sheetViews>
  <sheetFormatPr defaultRowHeight="15"/>
  <cols>
    <col min="1" max="2" width="1.7109375" customWidth="1"/>
    <col min="4" max="4" width="10.7109375" customWidth="1"/>
    <col min="18" max="18" width="10.5703125" bestFit="1" customWidth="1"/>
  </cols>
  <sheetData>
    <row r="2" spans="3:18">
      <c r="D2" s="14" t="s">
        <v>79</v>
      </c>
    </row>
    <row r="6" spans="3:18">
      <c r="D6" s="16" t="s">
        <v>27</v>
      </c>
      <c r="Q6" t="s">
        <v>81</v>
      </c>
    </row>
    <row r="7" spans="3:18">
      <c r="C7" s="9">
        <f>control!$D$4</f>
        <v>2012</v>
      </c>
      <c r="D7" s="27">
        <f>R7</f>
        <v>69327.856</v>
      </c>
      <c r="Q7" s="25">
        <v>69.327855999999997</v>
      </c>
      <c r="R7" s="26">
        <f>Q7*1000</f>
        <v>69327.856</v>
      </c>
    </row>
    <row r="8" spans="3:18">
      <c r="C8">
        <f>C7+1</f>
        <v>2013</v>
      </c>
      <c r="D8" s="27">
        <f t="shared" ref="D8:D32" si="0">R8</f>
        <v>70293.012750000009</v>
      </c>
      <c r="Q8" s="25">
        <v>70.293012750000003</v>
      </c>
      <c r="R8" s="26">
        <f t="shared" ref="R8:R32" si="1">Q8*1000</f>
        <v>70293.012750000009</v>
      </c>
    </row>
    <row r="9" spans="3:18">
      <c r="C9">
        <f t="shared" ref="C9:C32" si="2">C8+1</f>
        <v>2014</v>
      </c>
      <c r="D9" s="27">
        <f t="shared" si="0"/>
        <v>71560.276249999995</v>
      </c>
      <c r="Q9" s="25">
        <v>71.560276250000001</v>
      </c>
      <c r="R9" s="26">
        <f t="shared" si="1"/>
        <v>71560.276249999995</v>
      </c>
    </row>
    <row r="10" spans="3:18">
      <c r="C10">
        <f t="shared" si="2"/>
        <v>2015</v>
      </c>
      <c r="D10" s="27">
        <f t="shared" si="0"/>
        <v>72990.371750000006</v>
      </c>
      <c r="Q10" s="25">
        <v>72.990371750000008</v>
      </c>
      <c r="R10" s="26">
        <f t="shared" si="1"/>
        <v>72990.371750000006</v>
      </c>
    </row>
    <row r="11" spans="3:18">
      <c r="C11">
        <f t="shared" si="2"/>
        <v>2016</v>
      </c>
      <c r="D11" s="27">
        <f t="shared" si="0"/>
        <v>74471.361250000002</v>
      </c>
      <c r="Q11" s="25">
        <v>74.471361250000001</v>
      </c>
      <c r="R11" s="26">
        <f t="shared" si="1"/>
        <v>74471.361250000002</v>
      </c>
    </row>
    <row r="12" spans="3:18">
      <c r="C12">
        <f t="shared" si="2"/>
        <v>2017</v>
      </c>
      <c r="D12" s="27">
        <f t="shared" si="0"/>
        <v>75880.9185</v>
      </c>
      <c r="Q12" s="25">
        <v>75.880918499999993</v>
      </c>
      <c r="R12" s="26">
        <f t="shared" si="1"/>
        <v>75880.9185</v>
      </c>
    </row>
    <row r="13" spans="3:18">
      <c r="C13">
        <f t="shared" si="2"/>
        <v>2018</v>
      </c>
      <c r="D13" s="27">
        <f t="shared" si="0"/>
        <v>77217.271500000003</v>
      </c>
      <c r="Q13" s="25">
        <v>77.217271499999995</v>
      </c>
      <c r="R13" s="26">
        <f t="shared" si="1"/>
        <v>77217.271500000003</v>
      </c>
    </row>
    <row r="14" spans="3:18">
      <c r="C14">
        <f t="shared" si="2"/>
        <v>2019</v>
      </c>
      <c r="D14" s="27">
        <f t="shared" si="0"/>
        <v>78476.965000000011</v>
      </c>
      <c r="Q14" s="25">
        <v>78.476965000000007</v>
      </c>
      <c r="R14" s="26">
        <f t="shared" si="1"/>
        <v>78476.965000000011</v>
      </c>
    </row>
    <row r="15" spans="3:18">
      <c r="C15">
        <f t="shared" si="2"/>
        <v>2020</v>
      </c>
      <c r="D15" s="27">
        <f t="shared" si="0"/>
        <v>79684.928749999992</v>
      </c>
      <c r="Q15" s="25">
        <v>79.684928749999997</v>
      </c>
      <c r="R15" s="26">
        <f t="shared" si="1"/>
        <v>79684.928749999992</v>
      </c>
    </row>
    <row r="16" spans="3:18">
      <c r="C16">
        <f t="shared" si="2"/>
        <v>2021</v>
      </c>
      <c r="D16" s="27">
        <f t="shared" si="0"/>
        <v>80744.871249999982</v>
      </c>
      <c r="Q16" s="25">
        <v>80.744871249999989</v>
      </c>
      <c r="R16" s="26">
        <f t="shared" si="1"/>
        <v>80744.871249999982</v>
      </c>
    </row>
    <row r="17" spans="3:18">
      <c r="C17">
        <f t="shared" si="2"/>
        <v>2022</v>
      </c>
      <c r="D17" s="27">
        <f t="shared" si="0"/>
        <v>81703.819250000015</v>
      </c>
      <c r="Q17" s="25">
        <v>81.703819250000009</v>
      </c>
      <c r="R17" s="26">
        <f t="shared" si="1"/>
        <v>81703.819250000015</v>
      </c>
    </row>
    <row r="18" spans="3:18">
      <c r="C18">
        <f t="shared" si="2"/>
        <v>2023</v>
      </c>
      <c r="D18" s="27">
        <f t="shared" si="0"/>
        <v>82600.39499999999</v>
      </c>
      <c r="Q18" s="25">
        <v>82.600394999999992</v>
      </c>
      <c r="R18" s="26">
        <f t="shared" si="1"/>
        <v>82600.39499999999</v>
      </c>
    </row>
    <row r="19" spans="3:18">
      <c r="C19">
        <f t="shared" si="2"/>
        <v>2024</v>
      </c>
      <c r="D19" s="27">
        <f t="shared" si="0"/>
        <v>83409.91575</v>
      </c>
      <c r="Q19" s="25">
        <v>83.409915749999996</v>
      </c>
      <c r="R19" s="26">
        <f t="shared" si="1"/>
        <v>83409.91575</v>
      </c>
    </row>
    <row r="20" spans="3:18">
      <c r="C20">
        <f t="shared" si="2"/>
        <v>2025</v>
      </c>
      <c r="D20" s="27">
        <f t="shared" si="0"/>
        <v>84133.29525000001</v>
      </c>
      <c r="Q20" s="25">
        <v>84.133295250000003</v>
      </c>
      <c r="R20" s="26">
        <f t="shared" si="1"/>
        <v>84133.29525000001</v>
      </c>
    </row>
    <row r="21" spans="3:18">
      <c r="C21">
        <f t="shared" si="2"/>
        <v>2026</v>
      </c>
      <c r="D21" s="27">
        <f t="shared" si="0"/>
        <v>84811.763749999998</v>
      </c>
      <c r="Q21" s="25">
        <v>84.811763749999997</v>
      </c>
      <c r="R21" s="26">
        <f t="shared" si="1"/>
        <v>84811.763749999998</v>
      </c>
    </row>
    <row r="22" spans="3:18">
      <c r="C22">
        <f t="shared" si="2"/>
        <v>2027</v>
      </c>
      <c r="D22" s="27">
        <f t="shared" si="0"/>
        <v>85460.614999999991</v>
      </c>
      <c r="Q22" s="25">
        <v>85.46061499999999</v>
      </c>
      <c r="R22" s="26">
        <f t="shared" si="1"/>
        <v>85460.614999999991</v>
      </c>
    </row>
    <row r="23" spans="3:18">
      <c r="C23">
        <f t="shared" si="2"/>
        <v>2028</v>
      </c>
      <c r="D23" s="27">
        <f t="shared" si="0"/>
        <v>86092.624750000003</v>
      </c>
      <c r="Q23" s="25">
        <v>86.092624749999999</v>
      </c>
      <c r="R23" s="26">
        <f t="shared" si="1"/>
        <v>86092.624750000003</v>
      </c>
    </row>
    <row r="24" spans="3:18">
      <c r="C24">
        <f t="shared" si="2"/>
        <v>2029</v>
      </c>
      <c r="D24" s="27">
        <f t="shared" si="0"/>
        <v>86751.342749999996</v>
      </c>
      <c r="Q24" s="25">
        <v>86.751342749999992</v>
      </c>
      <c r="R24" s="26">
        <f t="shared" si="1"/>
        <v>86751.342749999996</v>
      </c>
    </row>
    <row r="25" spans="3:18">
      <c r="C25">
        <f t="shared" si="2"/>
        <v>2030</v>
      </c>
      <c r="D25" s="27">
        <f t="shared" si="0"/>
        <v>87402.549749999991</v>
      </c>
      <c r="Q25" s="25">
        <v>87.402549749999991</v>
      </c>
      <c r="R25" s="26">
        <f t="shared" si="1"/>
        <v>87402.549749999991</v>
      </c>
    </row>
    <row r="26" spans="3:18">
      <c r="C26">
        <f t="shared" si="2"/>
        <v>2031</v>
      </c>
      <c r="D26" s="27">
        <f t="shared" si="0"/>
        <v>88018.608000000007</v>
      </c>
      <c r="Q26" s="25">
        <v>88.018608</v>
      </c>
      <c r="R26" s="26">
        <f t="shared" si="1"/>
        <v>88018.608000000007</v>
      </c>
    </row>
    <row r="27" spans="3:18">
      <c r="C27">
        <f t="shared" si="2"/>
        <v>2032</v>
      </c>
      <c r="D27" s="27">
        <f t="shared" si="0"/>
        <v>88582.926000000007</v>
      </c>
      <c r="Q27" s="25">
        <v>88.582926</v>
      </c>
      <c r="R27" s="26">
        <f t="shared" si="1"/>
        <v>88582.926000000007</v>
      </c>
    </row>
    <row r="28" spans="3:18">
      <c r="C28">
        <f t="shared" si="2"/>
        <v>2033</v>
      </c>
      <c r="D28" s="27">
        <f t="shared" si="0"/>
        <v>89119.852000000014</v>
      </c>
      <c r="Q28" s="25">
        <v>89.119852000000009</v>
      </c>
      <c r="R28" s="26">
        <f t="shared" si="1"/>
        <v>89119.852000000014</v>
      </c>
    </row>
    <row r="29" spans="3:18">
      <c r="C29">
        <f t="shared" si="2"/>
        <v>2034</v>
      </c>
      <c r="D29" s="27">
        <f t="shared" si="0"/>
        <v>89559.982249999986</v>
      </c>
      <c r="Q29" s="25">
        <v>89.55998224999999</v>
      </c>
      <c r="R29" s="26">
        <f t="shared" si="1"/>
        <v>89559.982249999986</v>
      </c>
    </row>
    <row r="30" spans="3:18">
      <c r="C30">
        <f t="shared" si="2"/>
        <v>2035</v>
      </c>
      <c r="D30" s="27">
        <f t="shared" si="0"/>
        <v>89874.301999999996</v>
      </c>
      <c r="Q30" s="25">
        <v>89.874302</v>
      </c>
      <c r="R30" s="26">
        <f t="shared" si="1"/>
        <v>89874.301999999996</v>
      </c>
    </row>
    <row r="31" spans="3:18">
      <c r="C31">
        <f t="shared" si="2"/>
        <v>2036</v>
      </c>
      <c r="D31" s="27">
        <f t="shared" si="0"/>
        <v>90109.571250000008</v>
      </c>
      <c r="Q31" s="25">
        <v>90.109571250000002</v>
      </c>
      <c r="R31" s="26">
        <f t="shared" si="1"/>
        <v>90109.571250000008</v>
      </c>
    </row>
    <row r="32" spans="3:18">
      <c r="C32">
        <f t="shared" si="2"/>
        <v>2037</v>
      </c>
      <c r="D32" s="27">
        <f t="shared" si="0"/>
        <v>90337.919249999992</v>
      </c>
      <c r="Q32" s="25">
        <v>90.337919249999999</v>
      </c>
      <c r="R32" s="26">
        <f t="shared" si="1"/>
        <v>90337.919249999992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control</vt:lpstr>
      <vt:lpstr>TM1_1</vt:lpstr>
      <vt:lpstr>TM1_2</vt:lpstr>
      <vt:lpstr>input_1</vt:lpstr>
      <vt:lpstr>input_2</vt:lpstr>
      <vt:lpstr>input_3</vt:lpstr>
      <vt:lpstr>input_4</vt:lpstr>
      <vt:lpstr>input_5</vt:lpstr>
      <vt:lpstr>input_6</vt:lpstr>
      <vt:lpstr>input_7</vt:lpstr>
      <vt:lpstr>input_8</vt:lpstr>
      <vt:lpstr>calc_1a</vt:lpstr>
      <vt:lpstr>calc_1b</vt:lpstr>
      <vt:lpstr>calc_1c</vt:lpstr>
      <vt:lpstr>calc_1d</vt:lpstr>
      <vt:lpstr>calc_1e</vt:lpstr>
      <vt:lpstr>calc_2a</vt:lpstr>
      <vt:lpstr>calc_2b</vt:lpstr>
      <vt:lpstr>calc_3a</vt:lpstr>
      <vt:lpstr>calc_3b</vt:lpstr>
      <vt:lpstr>calc_3c</vt:lpstr>
      <vt:lpstr>calc_4a</vt:lpstr>
      <vt:lpstr>calc_4b</vt:lpstr>
      <vt:lpstr>calc_4c</vt:lpstr>
      <vt:lpstr>summary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dcterms:created xsi:type="dcterms:W3CDTF">2012-06-02T15:47:51Z</dcterms:created>
  <dcterms:modified xsi:type="dcterms:W3CDTF">2013-08-02T14:21:10Z</dcterms:modified>
</cp:coreProperties>
</file>