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85" windowWidth="28380" windowHeight="12975"/>
  </bookViews>
  <sheets>
    <sheet name="Sheet1" sheetId="1" r:id="rId1"/>
    <sheet name="Sheet2" sheetId="2" r:id="rId2"/>
    <sheet name="Sheet3" sheetId="3" r:id="rId3"/>
  </sheets>
  <definedNames>
    <definedName name="TM1REBUILDOPTION">1</definedName>
  </definedNames>
  <calcPr calcId="125725" concurrentCalc="0"/>
</workbook>
</file>

<file path=xl/calcChain.xml><?xml version="1.0" encoding="utf-8"?>
<calcChain xmlns="http://schemas.openxmlformats.org/spreadsheetml/2006/main">
  <c r="R21" i="1"/>
  <c r="R22"/>
  <c r="R23"/>
  <c r="R24"/>
  <c r="R25"/>
  <c r="R26"/>
  <c r="R27"/>
  <c r="R28"/>
  <c r="R29"/>
  <c r="R30"/>
  <c r="R31"/>
  <c r="R32"/>
  <c r="R35"/>
  <c r="C44"/>
  <c r="C35"/>
  <c r="C43"/>
  <c r="C45"/>
  <c r="C34"/>
  <c r="S9"/>
  <c r="S10"/>
  <c r="S11"/>
  <c r="S12"/>
  <c r="S13"/>
  <c r="S14"/>
  <c r="S15"/>
  <c r="S16"/>
  <c r="S17"/>
  <c r="S18"/>
  <c r="S19"/>
  <c r="S20"/>
  <c r="S34"/>
  <c r="V34"/>
  <c r="S21"/>
  <c r="S22"/>
  <c r="S23"/>
  <c r="S24"/>
  <c r="S25"/>
  <c r="S26"/>
  <c r="S27"/>
  <c r="S28"/>
  <c r="S29"/>
  <c r="S30"/>
  <c r="S31"/>
  <c r="S32"/>
  <c r="S35"/>
  <c r="V35"/>
  <c r="U35"/>
  <c r="R9"/>
  <c r="R10"/>
  <c r="R11"/>
  <c r="R12"/>
  <c r="R13"/>
  <c r="R14"/>
  <c r="R15"/>
  <c r="R16"/>
  <c r="R17"/>
  <c r="R18"/>
  <c r="R19"/>
  <c r="R20"/>
  <c r="R34"/>
  <c r="U34"/>
</calcChain>
</file>

<file path=xl/comments1.xml><?xml version="1.0" encoding="utf-8"?>
<comments xmlns="http://schemas.openxmlformats.org/spreadsheetml/2006/main">
  <authors>
    <author>Jun Park</author>
  </authors>
  <commentList>
    <comment ref="U35" authorId="0">
      <text>
        <r>
          <rPr>
            <sz val="8"/>
            <color indexed="81"/>
            <rFont val="Tahoma"/>
            <family val="2"/>
          </rPr>
          <t>This supports RJA direct testimony</t>
        </r>
      </text>
    </comment>
  </commentList>
</comments>
</file>

<file path=xl/sharedStrings.xml><?xml version="1.0" encoding="utf-8"?>
<sst xmlns="http://schemas.openxmlformats.org/spreadsheetml/2006/main" count="95" uniqueCount="37">
  <si>
    <t>CUBE:</t>
  </si>
  <si>
    <t>Version</t>
  </si>
  <si>
    <t>Location</t>
  </si>
  <si>
    <t>Op Stat</t>
  </si>
  <si>
    <t>Retail</t>
  </si>
  <si>
    <t>Total Tariff</t>
  </si>
  <si>
    <t>2013</t>
  </si>
  <si>
    <t>2014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</si>
  <si>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</si>
  <si>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</si>
  <si>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</si>
  <si>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</si>
  <si>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</si>
  <si>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</si>
  <si>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</si>
  <si>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</si>
  <si>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</si>
  <si>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</si>
  <si>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</si>
  <si>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</si>
  <si>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B2013A MB billed energies</t>
  </si>
  <si>
    <t>GS</t>
  </si>
  <si>
    <t>GSD</t>
  </si>
  <si>
    <t>GSDT</t>
  </si>
  <si>
    <t>GSTOU</t>
  </si>
  <si>
    <t>LP</t>
  </si>
  <si>
    <t>LPT</t>
  </si>
  <si>
    <t>RTP</t>
  </si>
  <si>
    <t>SBS1-BT</t>
  </si>
  <si>
    <t>2014 billed kWh</t>
  </si>
  <si>
    <t>Total retail</t>
  </si>
  <si>
    <t>Industrial MB</t>
  </si>
  <si>
    <t>This worksheet includes links to a database that cannot be provided, and the links were broken to maintain the integrity of the file.</t>
  </si>
  <si>
    <t>Forecasting:OpStat2</t>
  </si>
  <si>
    <t>B2013A</t>
  </si>
  <si>
    <t>FPC</t>
  </si>
  <si>
    <t>Billed KWH</t>
  </si>
</sst>
</file>

<file path=xl/styles.xml><?xml version="1.0" encoding="utf-8"?>
<styleSheet xmlns="http://schemas.openxmlformats.org/spreadsheetml/2006/main">
  <numFmts count="1">
    <numFmt numFmtId="164" formatCode="0.0%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1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0" borderId="0" xfId="0" applyAlignment="1"/>
    <xf numFmtId="0" fontId="0" fillId="0" borderId="0" xfId="0" quotePrefix="1" applyAlignment="1">
      <alignment horizontal="left"/>
    </xf>
    <xf numFmtId="3" fontId="0" fillId="0" borderId="0" xfId="0" applyNumberFormat="1"/>
    <xf numFmtId="164" fontId="0" fillId="0" borderId="0" xfId="0" applyNumberFormat="1"/>
    <xf numFmtId="164" fontId="0" fillId="3" borderId="0" xfId="0" applyNumberFormat="1" applyFill="1"/>
    <xf numFmtId="10" fontId="0" fillId="0" borderId="0" xfId="0" applyNumberFormat="1"/>
    <xf numFmtId="0" fontId="1" fillId="0" borderId="0" xfId="0" quotePrefix="1" applyFont="1" applyAlignment="1">
      <alignment horizontal="left"/>
    </xf>
    <xf numFmtId="0" fontId="3" fillId="0" borderId="0" xfId="0" applyFont="1" applyAlignment="1">
      <alignment wrapText="1"/>
    </xf>
    <xf numFmtId="0" fontId="0" fillId="4" borderId="0" xfId="0" applyFill="1"/>
    <xf numFmtId="3" fontId="0" fillId="4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5"/>
  <sheetViews>
    <sheetView tabSelected="1" zoomScaleNormal="100" workbookViewId="0">
      <selection activeCell="F1" sqref="F1:J3"/>
    </sheetView>
  </sheetViews>
  <sheetFormatPr defaultRowHeight="15"/>
  <cols>
    <col min="1" max="1" width="8.42578125" bestFit="1" customWidth="1"/>
    <col min="2" max="2" width="19" bestFit="1" customWidth="1"/>
    <col min="3" max="3" width="14.7109375" customWidth="1"/>
    <col min="18" max="19" width="12.140625" customWidth="1"/>
  </cols>
  <sheetData>
    <row r="1" spans="1:19" ht="15" customHeight="1">
      <c r="A1" t="s">
        <v>0</v>
      </c>
      <c r="B1" s="11" t="s">
        <v>33</v>
      </c>
      <c r="F1" s="10" t="s">
        <v>32</v>
      </c>
      <c r="G1" s="10"/>
      <c r="H1" s="10"/>
      <c r="I1" s="10"/>
      <c r="J1" s="10"/>
    </row>
    <row r="2" spans="1:19">
      <c r="A2" s="1" t="s">
        <v>1</v>
      </c>
      <c r="B2" s="11" t="s">
        <v>34</v>
      </c>
      <c r="F2" s="10"/>
      <c r="G2" s="10"/>
      <c r="H2" s="10"/>
      <c r="I2" s="10"/>
      <c r="J2" s="10"/>
    </row>
    <row r="3" spans="1:19">
      <c r="A3" s="1" t="s">
        <v>2</v>
      </c>
      <c r="B3" s="11" t="s">
        <v>35</v>
      </c>
      <c r="F3" s="10"/>
      <c r="G3" s="10"/>
      <c r="H3" s="10"/>
      <c r="I3" s="10"/>
      <c r="J3" s="10"/>
    </row>
    <row r="4" spans="1:19">
      <c r="A4" s="1" t="s">
        <v>3</v>
      </c>
      <c r="B4" s="11" t="s">
        <v>36</v>
      </c>
    </row>
    <row r="6" spans="1:19">
      <c r="G6" s="4" t="s">
        <v>20</v>
      </c>
    </row>
    <row r="7" spans="1:19">
      <c r="C7" s="2" t="s">
        <v>4</v>
      </c>
    </row>
    <row r="8" spans="1:19">
      <c r="C8" s="2" t="s">
        <v>5</v>
      </c>
      <c r="I8" t="s">
        <v>21</v>
      </c>
      <c r="J8" t="s">
        <v>22</v>
      </c>
      <c r="K8" t="s">
        <v>23</v>
      </c>
      <c r="L8" t="s">
        <v>24</v>
      </c>
      <c r="M8" t="s">
        <v>25</v>
      </c>
      <c r="N8" t="s">
        <v>26</v>
      </c>
      <c r="O8" t="s">
        <v>27</v>
      </c>
      <c r="P8" t="s">
        <v>28</v>
      </c>
    </row>
    <row r="9" spans="1:19">
      <c r="A9" s="3" t="s">
        <v>6</v>
      </c>
      <c r="B9" s="3" t="s">
        <v>8</v>
      </c>
      <c r="C9" s="12">
        <v>890873610</v>
      </c>
      <c r="G9">
        <v>2013</v>
      </c>
      <c r="H9" t="s">
        <v>8</v>
      </c>
      <c r="I9" s="5">
        <v>28225</v>
      </c>
      <c r="J9" s="5">
        <v>4534305</v>
      </c>
      <c r="K9" s="5">
        <v>178888</v>
      </c>
      <c r="L9" s="5">
        <v>17568</v>
      </c>
      <c r="M9" s="5">
        <v>3810841</v>
      </c>
      <c r="N9" s="5">
        <v>2318533</v>
      </c>
      <c r="O9" s="5">
        <v>121203</v>
      </c>
      <c r="P9" s="5">
        <v>4072</v>
      </c>
      <c r="R9" s="5">
        <f>SUM(I9:P9)</f>
        <v>11013635</v>
      </c>
      <c r="S9" s="5">
        <f>SUM(I9:O9)</f>
        <v>11009563</v>
      </c>
    </row>
    <row r="10" spans="1:19">
      <c r="A10" s="3" t="s">
        <v>6</v>
      </c>
      <c r="B10" s="3" t="s">
        <v>9</v>
      </c>
      <c r="C10" s="12">
        <v>807280469</v>
      </c>
      <c r="G10">
        <v>2013</v>
      </c>
      <c r="H10" t="s">
        <v>9</v>
      </c>
      <c r="I10" s="5">
        <v>28059</v>
      </c>
      <c r="J10" s="5">
        <v>4414396</v>
      </c>
      <c r="K10" s="5">
        <v>168828</v>
      </c>
      <c r="L10" s="5">
        <v>22690</v>
      </c>
      <c r="M10" s="5">
        <v>3580032</v>
      </c>
      <c r="N10" s="5">
        <v>2287145</v>
      </c>
      <c r="O10" s="5">
        <v>115551</v>
      </c>
      <c r="P10" s="5">
        <v>1379</v>
      </c>
      <c r="R10" s="5">
        <f t="shared" ref="R10:R32" si="0">SUM(I10:P10)</f>
        <v>10618080</v>
      </c>
      <c r="S10" s="5">
        <f t="shared" ref="S10:S32" si="1">SUM(I10:O10)</f>
        <v>10616701</v>
      </c>
    </row>
    <row r="11" spans="1:19">
      <c r="A11" s="3" t="s">
        <v>6</v>
      </c>
      <c r="B11" s="3" t="s">
        <v>10</v>
      </c>
      <c r="C11" s="12">
        <v>751861880</v>
      </c>
      <c r="G11">
        <v>2013</v>
      </c>
      <c r="H11" t="s">
        <v>10</v>
      </c>
      <c r="I11" s="5">
        <v>29343</v>
      </c>
      <c r="J11" s="5">
        <v>4418696</v>
      </c>
      <c r="K11" s="5">
        <v>169325</v>
      </c>
      <c r="L11" s="5">
        <v>21547</v>
      </c>
      <c r="M11" s="5">
        <v>3852942</v>
      </c>
      <c r="N11" s="5">
        <v>2195915</v>
      </c>
      <c r="O11" s="5">
        <v>122638</v>
      </c>
      <c r="P11" s="5">
        <v>816</v>
      </c>
      <c r="R11" s="5">
        <f t="shared" si="0"/>
        <v>10811222</v>
      </c>
      <c r="S11" s="5">
        <f t="shared" si="1"/>
        <v>10810406</v>
      </c>
    </row>
    <row r="12" spans="1:19">
      <c r="A12" s="3" t="s">
        <v>6</v>
      </c>
      <c r="B12" s="3" t="s">
        <v>11</v>
      </c>
      <c r="C12" s="12">
        <v>759041135</v>
      </c>
      <c r="G12">
        <v>2013</v>
      </c>
      <c r="H12" t="s">
        <v>11</v>
      </c>
      <c r="I12" s="5">
        <v>28986</v>
      </c>
      <c r="J12" s="5">
        <v>4704383</v>
      </c>
      <c r="K12" s="5">
        <v>177198</v>
      </c>
      <c r="L12" s="5">
        <v>20458</v>
      </c>
      <c r="M12" s="5">
        <v>4138705</v>
      </c>
      <c r="N12" s="5">
        <v>2397180</v>
      </c>
      <c r="O12" s="5">
        <v>125036</v>
      </c>
      <c r="P12" s="5">
        <v>87077</v>
      </c>
      <c r="R12" s="5">
        <f t="shared" si="0"/>
        <v>11679023</v>
      </c>
      <c r="S12" s="5">
        <f t="shared" si="1"/>
        <v>11591946</v>
      </c>
    </row>
    <row r="13" spans="1:19">
      <c r="A13" s="3" t="s">
        <v>6</v>
      </c>
      <c r="B13" s="3" t="s">
        <v>12</v>
      </c>
      <c r="C13" s="12">
        <v>826286594</v>
      </c>
      <c r="G13">
        <v>2013</v>
      </c>
      <c r="H13" t="s">
        <v>12</v>
      </c>
      <c r="I13" s="5">
        <v>22800</v>
      </c>
      <c r="J13" s="5">
        <v>4948547</v>
      </c>
      <c r="K13" s="5">
        <v>196089</v>
      </c>
      <c r="L13" s="5">
        <v>30666</v>
      </c>
      <c r="M13" s="5">
        <v>4190500</v>
      </c>
      <c r="N13" s="5">
        <v>2424586</v>
      </c>
      <c r="O13" s="5">
        <v>124610</v>
      </c>
      <c r="P13" s="5">
        <v>8244</v>
      </c>
      <c r="R13" s="5">
        <f t="shared" si="0"/>
        <v>11946042</v>
      </c>
      <c r="S13" s="5">
        <f t="shared" si="1"/>
        <v>11937798</v>
      </c>
    </row>
    <row r="14" spans="1:19">
      <c r="A14" s="3" t="s">
        <v>6</v>
      </c>
      <c r="B14" s="3" t="s">
        <v>13</v>
      </c>
      <c r="C14" s="12">
        <v>1040046880</v>
      </c>
      <c r="G14">
        <v>2013</v>
      </c>
      <c r="H14" t="s">
        <v>13</v>
      </c>
      <c r="I14" s="5">
        <v>26229</v>
      </c>
      <c r="J14" s="5">
        <v>5572264</v>
      </c>
      <c r="K14" s="5">
        <v>215037</v>
      </c>
      <c r="L14" s="5">
        <v>29180</v>
      </c>
      <c r="M14" s="5">
        <v>4779385</v>
      </c>
      <c r="N14" s="5">
        <v>2543877</v>
      </c>
      <c r="O14" s="5">
        <v>141532</v>
      </c>
      <c r="P14" s="5">
        <v>1353</v>
      </c>
      <c r="R14" s="5">
        <f t="shared" si="0"/>
        <v>13308857</v>
      </c>
      <c r="S14" s="5">
        <f t="shared" si="1"/>
        <v>13307504</v>
      </c>
    </row>
    <row r="15" spans="1:19">
      <c r="A15" s="3" t="s">
        <v>6</v>
      </c>
      <c r="B15" s="3" t="s">
        <v>14</v>
      </c>
      <c r="C15" s="12">
        <v>1172129009</v>
      </c>
      <c r="G15">
        <v>2013</v>
      </c>
      <c r="H15" t="s">
        <v>14</v>
      </c>
      <c r="I15" s="5">
        <v>28263</v>
      </c>
      <c r="J15" s="5">
        <v>5947787</v>
      </c>
      <c r="K15" s="5">
        <v>227822</v>
      </c>
      <c r="L15" s="5">
        <v>27398</v>
      </c>
      <c r="M15" s="5">
        <v>4739281</v>
      </c>
      <c r="N15" s="5">
        <v>2558716</v>
      </c>
      <c r="O15" s="5">
        <v>145413</v>
      </c>
      <c r="P15" s="5">
        <v>3688</v>
      </c>
      <c r="R15" s="5">
        <f t="shared" si="0"/>
        <v>13678368</v>
      </c>
      <c r="S15" s="5">
        <f t="shared" si="1"/>
        <v>13674680</v>
      </c>
    </row>
    <row r="16" spans="1:19">
      <c r="A16" s="3" t="s">
        <v>6</v>
      </c>
      <c r="B16" s="3" t="s">
        <v>15</v>
      </c>
      <c r="C16" s="12">
        <v>1179890552</v>
      </c>
      <c r="G16">
        <v>2013</v>
      </c>
      <c r="H16" t="s">
        <v>15</v>
      </c>
      <c r="I16" s="5">
        <v>29992</v>
      </c>
      <c r="J16" s="5">
        <v>5941765</v>
      </c>
      <c r="K16" s="5">
        <v>219993</v>
      </c>
      <c r="L16" s="5">
        <v>31219</v>
      </c>
      <c r="M16" s="5">
        <v>4900736</v>
      </c>
      <c r="N16" s="5">
        <v>2559272</v>
      </c>
      <c r="O16" s="5">
        <v>150335</v>
      </c>
      <c r="P16" s="5">
        <v>16777</v>
      </c>
      <c r="R16" s="5">
        <f t="shared" si="0"/>
        <v>13850089</v>
      </c>
      <c r="S16" s="5">
        <f t="shared" si="1"/>
        <v>13833312</v>
      </c>
    </row>
    <row r="17" spans="1:19">
      <c r="A17" s="3" t="s">
        <v>6</v>
      </c>
      <c r="B17" s="3" t="s">
        <v>16</v>
      </c>
      <c r="C17" s="12">
        <v>1128989364</v>
      </c>
      <c r="G17">
        <v>2013</v>
      </c>
      <c r="H17" t="s">
        <v>16</v>
      </c>
      <c r="I17" s="5">
        <v>32094</v>
      </c>
      <c r="J17" s="5">
        <v>5762811</v>
      </c>
      <c r="K17" s="5">
        <v>218563</v>
      </c>
      <c r="L17" s="5">
        <v>29188</v>
      </c>
      <c r="M17" s="5">
        <v>4947967</v>
      </c>
      <c r="N17" s="5">
        <v>2646955</v>
      </c>
      <c r="O17" s="5">
        <v>149200</v>
      </c>
      <c r="P17" s="5">
        <v>5241</v>
      </c>
      <c r="R17" s="5">
        <f t="shared" si="0"/>
        <v>13792019</v>
      </c>
      <c r="S17" s="5">
        <f t="shared" si="1"/>
        <v>13786778</v>
      </c>
    </row>
    <row r="18" spans="1:19">
      <c r="A18" s="3" t="s">
        <v>6</v>
      </c>
      <c r="B18" s="3" t="s">
        <v>17</v>
      </c>
      <c r="C18" s="12">
        <v>968220282</v>
      </c>
      <c r="G18">
        <v>2013</v>
      </c>
      <c r="H18" t="s">
        <v>17</v>
      </c>
      <c r="I18" s="5">
        <v>26220</v>
      </c>
      <c r="J18" s="5">
        <v>5263931</v>
      </c>
      <c r="K18" s="5">
        <v>211957</v>
      </c>
      <c r="L18" s="5">
        <v>24802</v>
      </c>
      <c r="M18" s="5">
        <v>4399856</v>
      </c>
      <c r="N18" s="5">
        <v>2386011</v>
      </c>
      <c r="O18" s="5">
        <v>135877</v>
      </c>
      <c r="P18" s="5">
        <v>5149</v>
      </c>
      <c r="R18" s="5">
        <f t="shared" si="0"/>
        <v>12453803</v>
      </c>
      <c r="S18" s="5">
        <f t="shared" si="1"/>
        <v>12448654</v>
      </c>
    </row>
    <row r="19" spans="1:19">
      <c r="A19" s="3" t="s">
        <v>6</v>
      </c>
      <c r="B19" s="3" t="s">
        <v>18</v>
      </c>
      <c r="C19" s="12">
        <v>741003003</v>
      </c>
      <c r="G19">
        <v>2013</v>
      </c>
      <c r="H19" t="s">
        <v>18</v>
      </c>
      <c r="I19" s="5">
        <v>22628</v>
      </c>
      <c r="J19" s="5">
        <v>4372022</v>
      </c>
      <c r="K19" s="5">
        <v>190106</v>
      </c>
      <c r="L19" s="5">
        <v>20292</v>
      </c>
      <c r="M19" s="5">
        <v>3761772</v>
      </c>
      <c r="N19" s="5">
        <v>2307699</v>
      </c>
      <c r="O19" s="5">
        <v>117634</v>
      </c>
      <c r="P19" s="5">
        <v>2196</v>
      </c>
      <c r="R19" s="5">
        <f t="shared" si="0"/>
        <v>10794349</v>
      </c>
      <c r="S19" s="5">
        <f t="shared" si="1"/>
        <v>10792153</v>
      </c>
    </row>
    <row r="20" spans="1:19">
      <c r="A20" s="3" t="s">
        <v>6</v>
      </c>
      <c r="B20" s="3" t="s">
        <v>19</v>
      </c>
      <c r="C20" s="12">
        <v>805716851</v>
      </c>
      <c r="G20">
        <v>2013</v>
      </c>
      <c r="H20" t="s">
        <v>19</v>
      </c>
      <c r="I20" s="5">
        <v>25901</v>
      </c>
      <c r="J20" s="5">
        <v>4712465</v>
      </c>
      <c r="K20" s="5">
        <v>181604</v>
      </c>
      <c r="L20" s="5">
        <v>18983</v>
      </c>
      <c r="M20" s="5">
        <v>3925623</v>
      </c>
      <c r="N20" s="5">
        <v>2365293</v>
      </c>
      <c r="O20" s="5">
        <v>124869</v>
      </c>
      <c r="P20" s="5">
        <v>659</v>
      </c>
      <c r="R20" s="5">
        <f t="shared" si="0"/>
        <v>11355397</v>
      </c>
      <c r="S20" s="5">
        <f t="shared" si="1"/>
        <v>11354738</v>
      </c>
    </row>
    <row r="21" spans="1:19">
      <c r="A21" s="3" t="s">
        <v>7</v>
      </c>
      <c r="B21" s="3" t="s">
        <v>8</v>
      </c>
      <c r="C21" s="12">
        <v>908241800</v>
      </c>
      <c r="G21">
        <v>2014</v>
      </c>
      <c r="H21" t="s">
        <v>8</v>
      </c>
      <c r="I21" s="5">
        <v>31047</v>
      </c>
      <c r="J21" s="5">
        <v>4840812</v>
      </c>
      <c r="K21" s="5">
        <v>178888</v>
      </c>
      <c r="L21" s="5">
        <v>17568</v>
      </c>
      <c r="M21" s="5">
        <v>3810841</v>
      </c>
      <c r="N21" s="5">
        <v>2318533</v>
      </c>
      <c r="O21" s="5">
        <v>121203</v>
      </c>
      <c r="P21" s="5">
        <v>4072</v>
      </c>
      <c r="R21" s="5">
        <f t="shared" si="0"/>
        <v>11322964</v>
      </c>
      <c r="S21" s="5">
        <f t="shared" si="1"/>
        <v>11318892</v>
      </c>
    </row>
    <row r="22" spans="1:19">
      <c r="A22" s="3" t="s">
        <v>7</v>
      </c>
      <c r="B22" s="3" t="s">
        <v>9</v>
      </c>
      <c r="C22" s="12">
        <v>822451800</v>
      </c>
      <c r="G22">
        <v>2014</v>
      </c>
      <c r="H22" t="s">
        <v>9</v>
      </c>
      <c r="I22" s="5">
        <v>30865</v>
      </c>
      <c r="J22" s="5">
        <v>4649932</v>
      </c>
      <c r="K22" s="5">
        <v>168828</v>
      </c>
      <c r="L22" s="5">
        <v>22690</v>
      </c>
      <c r="M22" s="5">
        <v>3580032</v>
      </c>
      <c r="N22" s="5">
        <v>2287145</v>
      </c>
      <c r="O22" s="5">
        <v>115551</v>
      </c>
      <c r="P22" s="5">
        <v>1379</v>
      </c>
      <c r="R22" s="5">
        <f t="shared" si="0"/>
        <v>10856422</v>
      </c>
      <c r="S22" s="5">
        <f t="shared" si="1"/>
        <v>10855043</v>
      </c>
    </row>
    <row r="23" spans="1:19">
      <c r="A23" s="3" t="s">
        <v>7</v>
      </c>
      <c r="B23" s="3" t="s">
        <v>10</v>
      </c>
      <c r="C23" s="12">
        <v>764347237</v>
      </c>
      <c r="G23">
        <v>2014</v>
      </c>
      <c r="H23" t="s">
        <v>10</v>
      </c>
      <c r="I23" s="5">
        <v>30740</v>
      </c>
      <c r="J23" s="5">
        <v>4654710</v>
      </c>
      <c r="K23" s="5">
        <v>169325</v>
      </c>
      <c r="L23" s="5">
        <v>21547</v>
      </c>
      <c r="M23" s="5">
        <v>3852942</v>
      </c>
      <c r="N23" s="5">
        <v>2195915</v>
      </c>
      <c r="O23" s="5">
        <v>122638</v>
      </c>
      <c r="P23" s="5">
        <v>816</v>
      </c>
      <c r="R23" s="5">
        <f t="shared" si="0"/>
        <v>11048633</v>
      </c>
      <c r="S23" s="5">
        <f t="shared" si="1"/>
        <v>11047817</v>
      </c>
    </row>
    <row r="24" spans="1:19">
      <c r="A24" s="3" t="s">
        <v>7</v>
      </c>
      <c r="B24" s="3" t="s">
        <v>11</v>
      </c>
      <c r="C24" s="12">
        <v>769510410</v>
      </c>
      <c r="G24">
        <v>2014</v>
      </c>
      <c r="H24" t="s">
        <v>11</v>
      </c>
      <c r="I24" s="5">
        <v>30366</v>
      </c>
      <c r="J24" s="5">
        <v>4922834</v>
      </c>
      <c r="K24" s="5">
        <v>177198</v>
      </c>
      <c r="L24" s="5">
        <v>20458</v>
      </c>
      <c r="M24" s="5">
        <v>4138705</v>
      </c>
      <c r="N24" s="5">
        <v>2397180</v>
      </c>
      <c r="O24" s="5">
        <v>125036</v>
      </c>
      <c r="P24" s="5">
        <v>87077</v>
      </c>
      <c r="R24" s="5">
        <f t="shared" si="0"/>
        <v>11898854</v>
      </c>
      <c r="S24" s="5">
        <f t="shared" si="1"/>
        <v>11811777</v>
      </c>
    </row>
    <row r="25" spans="1:19">
      <c r="A25" s="3" t="s">
        <v>7</v>
      </c>
      <c r="B25" s="3" t="s">
        <v>12</v>
      </c>
      <c r="C25" s="12">
        <v>832622742</v>
      </c>
      <c r="G25">
        <v>2014</v>
      </c>
      <c r="H25" t="s">
        <v>12</v>
      </c>
      <c r="I25" s="5">
        <v>23886</v>
      </c>
      <c r="J25" s="5">
        <v>5044470</v>
      </c>
      <c r="K25" s="5">
        <v>196089</v>
      </c>
      <c r="L25" s="5">
        <v>30666</v>
      </c>
      <c r="M25" s="5">
        <v>4190500</v>
      </c>
      <c r="N25" s="5">
        <v>2424586</v>
      </c>
      <c r="O25" s="5">
        <v>124610</v>
      </c>
      <c r="P25" s="5">
        <v>8244</v>
      </c>
      <c r="R25" s="5">
        <f t="shared" si="0"/>
        <v>12043051</v>
      </c>
      <c r="S25" s="5">
        <f t="shared" si="1"/>
        <v>12034807</v>
      </c>
    </row>
    <row r="26" spans="1:19">
      <c r="A26" s="3" t="s">
        <v>7</v>
      </c>
      <c r="B26" s="3" t="s">
        <v>13</v>
      </c>
      <c r="C26" s="12">
        <v>1045036929</v>
      </c>
      <c r="G26">
        <v>2014</v>
      </c>
      <c r="H26" t="s">
        <v>13</v>
      </c>
      <c r="I26" s="5">
        <v>27478</v>
      </c>
      <c r="J26" s="5">
        <v>5680213</v>
      </c>
      <c r="K26" s="5">
        <v>215037</v>
      </c>
      <c r="L26" s="5">
        <v>29180</v>
      </c>
      <c r="M26" s="5">
        <v>4779385</v>
      </c>
      <c r="N26" s="5">
        <v>2543877</v>
      </c>
      <c r="O26" s="5">
        <v>141532</v>
      </c>
      <c r="P26" s="5">
        <v>1353</v>
      </c>
      <c r="R26" s="5">
        <f t="shared" si="0"/>
        <v>13418055</v>
      </c>
      <c r="S26" s="5">
        <f t="shared" si="1"/>
        <v>13416702</v>
      </c>
    </row>
    <row r="27" spans="1:19">
      <c r="A27" s="3" t="s">
        <v>7</v>
      </c>
      <c r="B27" s="3" t="s">
        <v>14</v>
      </c>
      <c r="C27" s="12">
        <v>1175748600</v>
      </c>
      <c r="G27">
        <v>2014</v>
      </c>
      <c r="H27" t="s">
        <v>14</v>
      </c>
      <c r="I27" s="5">
        <v>29609</v>
      </c>
      <c r="J27" s="5">
        <v>6063114</v>
      </c>
      <c r="K27" s="5">
        <v>227822</v>
      </c>
      <c r="L27" s="5">
        <v>27398</v>
      </c>
      <c r="M27" s="5">
        <v>4739281</v>
      </c>
      <c r="N27" s="5">
        <v>2558716</v>
      </c>
      <c r="O27" s="5">
        <v>145413</v>
      </c>
      <c r="P27" s="5">
        <v>3688</v>
      </c>
      <c r="R27" s="5">
        <f t="shared" si="0"/>
        <v>13795041</v>
      </c>
      <c r="S27" s="5">
        <f t="shared" si="1"/>
        <v>13791353</v>
      </c>
    </row>
    <row r="28" spans="1:19">
      <c r="A28" s="3" t="s">
        <v>7</v>
      </c>
      <c r="B28" s="3" t="s">
        <v>15</v>
      </c>
      <c r="C28" s="12">
        <v>1182648096</v>
      </c>
      <c r="G28">
        <v>2014</v>
      </c>
      <c r="H28" t="s">
        <v>15</v>
      </c>
      <c r="I28" s="5">
        <v>31421</v>
      </c>
      <c r="J28" s="5">
        <v>6056973</v>
      </c>
      <c r="K28" s="5">
        <v>219993</v>
      </c>
      <c r="L28" s="5">
        <v>31219</v>
      </c>
      <c r="M28" s="5">
        <v>4900736</v>
      </c>
      <c r="N28" s="5">
        <v>2559272</v>
      </c>
      <c r="O28" s="5">
        <v>150335</v>
      </c>
      <c r="P28" s="5">
        <v>16777</v>
      </c>
      <c r="R28" s="5">
        <f t="shared" si="0"/>
        <v>13966726</v>
      </c>
      <c r="S28" s="5">
        <f t="shared" si="1"/>
        <v>13949949</v>
      </c>
    </row>
    <row r="29" spans="1:19">
      <c r="A29" s="3" t="s">
        <v>7</v>
      </c>
      <c r="B29" s="3" t="s">
        <v>16</v>
      </c>
      <c r="C29" s="12">
        <v>1131375722</v>
      </c>
      <c r="G29">
        <v>2014</v>
      </c>
      <c r="H29" t="s">
        <v>16</v>
      </c>
      <c r="I29" s="5">
        <v>33622</v>
      </c>
      <c r="J29" s="5">
        <v>5874531</v>
      </c>
      <c r="K29" s="5">
        <v>218563</v>
      </c>
      <c r="L29" s="5">
        <v>29188</v>
      </c>
      <c r="M29" s="5">
        <v>4947967</v>
      </c>
      <c r="N29" s="5">
        <v>2646955</v>
      </c>
      <c r="O29" s="5">
        <v>149200</v>
      </c>
      <c r="P29" s="5">
        <v>5241</v>
      </c>
      <c r="R29" s="5">
        <f t="shared" si="0"/>
        <v>13905267</v>
      </c>
      <c r="S29" s="5">
        <f t="shared" si="1"/>
        <v>13900026</v>
      </c>
    </row>
    <row r="30" spans="1:19">
      <c r="A30" s="3" t="s">
        <v>7</v>
      </c>
      <c r="B30" s="3" t="s">
        <v>17</v>
      </c>
      <c r="C30" s="12">
        <v>969552460</v>
      </c>
      <c r="G30">
        <v>2014</v>
      </c>
      <c r="H30" t="s">
        <v>17</v>
      </c>
      <c r="I30" s="5">
        <v>27468</v>
      </c>
      <c r="J30" s="5">
        <v>5366107</v>
      </c>
      <c r="K30" s="5">
        <v>211957</v>
      </c>
      <c r="L30" s="5">
        <v>24802</v>
      </c>
      <c r="M30" s="5">
        <v>4399856</v>
      </c>
      <c r="N30" s="5">
        <v>2386011</v>
      </c>
      <c r="O30" s="5">
        <v>135877</v>
      </c>
      <c r="P30" s="5">
        <v>5149</v>
      </c>
      <c r="R30" s="5">
        <f t="shared" si="0"/>
        <v>12557227</v>
      </c>
      <c r="S30" s="5">
        <f t="shared" si="1"/>
        <v>12552078</v>
      </c>
    </row>
    <row r="31" spans="1:19">
      <c r="A31" s="3" t="s">
        <v>7</v>
      </c>
      <c r="B31" s="3" t="s">
        <v>18</v>
      </c>
      <c r="C31" s="12">
        <v>739667297</v>
      </c>
      <c r="G31">
        <v>2014</v>
      </c>
      <c r="H31" t="s">
        <v>18</v>
      </c>
      <c r="I31" s="5">
        <v>22628</v>
      </c>
      <c r="J31" s="5">
        <v>4456763</v>
      </c>
      <c r="K31" s="5">
        <v>190106</v>
      </c>
      <c r="L31" s="5">
        <v>20292</v>
      </c>
      <c r="M31" s="5">
        <v>3761772</v>
      </c>
      <c r="N31" s="5">
        <v>2307699</v>
      </c>
      <c r="O31" s="5">
        <v>117634</v>
      </c>
      <c r="P31" s="5">
        <v>2196</v>
      </c>
      <c r="R31" s="5">
        <f t="shared" si="0"/>
        <v>10879090</v>
      </c>
      <c r="S31" s="5">
        <f t="shared" si="1"/>
        <v>10876894</v>
      </c>
    </row>
    <row r="32" spans="1:19">
      <c r="A32" s="3" t="s">
        <v>7</v>
      </c>
      <c r="B32" s="3" t="s">
        <v>19</v>
      </c>
      <c r="C32" s="12">
        <v>801889251</v>
      </c>
      <c r="G32">
        <v>2014</v>
      </c>
      <c r="H32" t="s">
        <v>19</v>
      </c>
      <c r="I32" s="5">
        <v>25901</v>
      </c>
      <c r="J32" s="5">
        <v>4712465</v>
      </c>
      <c r="K32" s="5">
        <v>181604</v>
      </c>
      <c r="L32" s="5">
        <v>18983</v>
      </c>
      <c r="M32" s="5">
        <v>3925623</v>
      </c>
      <c r="N32" s="5">
        <v>2365293</v>
      </c>
      <c r="O32" s="5">
        <v>124869</v>
      </c>
      <c r="P32" s="5">
        <v>659</v>
      </c>
      <c r="R32" s="5">
        <f t="shared" si="0"/>
        <v>11355397</v>
      </c>
      <c r="S32" s="5">
        <f t="shared" si="1"/>
        <v>11354738</v>
      </c>
    </row>
    <row r="34" spans="2:22">
      <c r="B34">
        <v>2013</v>
      </c>
      <c r="C34" s="5">
        <f>SUM(C9:C20)</f>
        <v>11071339629</v>
      </c>
      <c r="R34" s="5">
        <f>SUM(R9:R20)</f>
        <v>145300884</v>
      </c>
      <c r="S34" s="5">
        <f>SUM(S9:S20)</f>
        <v>145164233</v>
      </c>
      <c r="U34" s="6">
        <f>R34/C34</f>
        <v>1.3124056245136078E-2</v>
      </c>
      <c r="V34" s="6">
        <f>S34/C34</f>
        <v>1.3111713475012573E-2</v>
      </c>
    </row>
    <row r="35" spans="2:22">
      <c r="B35">
        <v>2014</v>
      </c>
      <c r="C35" s="5">
        <f>SUM(C21:C32)</f>
        <v>11143092344</v>
      </c>
      <c r="R35" s="5">
        <f>SUM(R21:R32)</f>
        <v>147046727</v>
      </c>
      <c r="S35" s="5">
        <f>SUM(S21:S32)</f>
        <v>146910076</v>
      </c>
      <c r="U35" s="7">
        <f>R35/C35</f>
        <v>1.3196222597865962E-2</v>
      </c>
      <c r="V35" s="6">
        <f>S35/C35</f>
        <v>1.3183959305434973E-2</v>
      </c>
    </row>
    <row r="42" spans="2:22">
      <c r="B42" s="9" t="s">
        <v>29</v>
      </c>
    </row>
    <row r="43" spans="2:22">
      <c r="B43" t="s">
        <v>30</v>
      </c>
      <c r="C43" s="5">
        <f>C35</f>
        <v>11143092344</v>
      </c>
    </row>
    <row r="44" spans="2:22">
      <c r="B44" t="s">
        <v>31</v>
      </c>
      <c r="C44" s="5">
        <f>R35</f>
        <v>147046727</v>
      </c>
    </row>
    <row r="45" spans="2:22">
      <c r="C45" s="8">
        <f>C44/C43</f>
        <v>1.3196222597865962E-2</v>
      </c>
    </row>
  </sheetData>
  <mergeCells count="1">
    <mergeCell ref="F1:J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Park</dc:creator>
  <cp:lastModifiedBy>Jun Park</cp:lastModifiedBy>
  <cp:lastPrinted>2013-03-06T20:12:19Z</cp:lastPrinted>
  <dcterms:created xsi:type="dcterms:W3CDTF">2013-03-06T19:59:16Z</dcterms:created>
  <dcterms:modified xsi:type="dcterms:W3CDTF">2013-08-09T17:30:34Z</dcterms:modified>
</cp:coreProperties>
</file>