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2840"/>
  </bookViews>
  <sheets>
    <sheet name="Detail to 10-20-07" sheetId="1" r:id="rId1"/>
  </sheets>
  <definedNames>
    <definedName name="_xlnm._FilterDatabase" localSheetId="0" hidden="1">'Detail to 10-20-07'!$A$8:$P$467</definedName>
  </definedNames>
  <calcPr calcId="125725"/>
</workbook>
</file>

<file path=xl/calcChain.xml><?xml version="1.0" encoding="utf-8"?>
<calcChain xmlns="http://schemas.openxmlformats.org/spreadsheetml/2006/main">
  <c r="J469" i="1"/>
  <c r="I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5"/>
  <c r="K14"/>
  <c r="K13"/>
  <c r="K12"/>
  <c r="K11"/>
  <c r="K10"/>
  <c r="K9"/>
  <c r="K469" s="1"/>
</calcChain>
</file>

<file path=xl/sharedStrings.xml><?xml version="1.0" encoding="utf-8"?>
<sst xmlns="http://schemas.openxmlformats.org/spreadsheetml/2006/main" count="1405" uniqueCount="371">
  <si>
    <t>GL1</t>
  </si>
  <si>
    <t>.</t>
  </si>
  <si>
    <t>CP</t>
  </si>
  <si>
    <t>LEDGER</t>
  </si>
  <si>
    <t>2012 PAGE 1</t>
  </si>
  <si>
    <t>FOR THE 14 PE</t>
  </si>
  <si>
    <t>RIODS ENDING 12/3</t>
  </si>
  <si>
    <t>DEBIT</t>
  </si>
  <si>
    <t>CREDIT</t>
  </si>
  <si>
    <t>EFF DATE</t>
  </si>
  <si>
    <t>Category</t>
  </si>
  <si>
    <t>NET</t>
  </si>
  <si>
    <t>*</t>
  </si>
  <si>
    <t>--CAPITALIZED TIME--</t>
  </si>
  <si>
    <t>BEG</t>
  </si>
  <si>
    <t>44852*19687*MANPOWER</t>
  </si>
  <si>
    <t>002-CP.INVD-03-15</t>
  </si>
  <si>
    <t>Professional Services</t>
  </si>
  <si>
    <t>51432*01321*BRANT, T</t>
  </si>
  <si>
    <t>002-CP.INVD-06-09</t>
  </si>
  <si>
    <t>In-House Labor</t>
  </si>
  <si>
    <t>CAP TIME</t>
  </si>
  <si>
    <t>002-CAPTIME.WO-06-01</t>
  </si>
  <si>
    <t>002-CAPTIME.WO-09-01</t>
  </si>
  <si>
    <t>002-CAPTIME.WO-10-01</t>
  </si>
  <si>
    <t>002-CAPTIME.WO-11-01</t>
  </si>
  <si>
    <t>--INTEREST DURING CONS</t>
  </si>
  <si>
    <t>TRUCTION--</t>
  </si>
  <si>
    <t>IDC 01/31/07</t>
  </si>
  <si>
    <t>002-SE11WO.A-08-01</t>
  </si>
  <si>
    <t>IDC</t>
  </si>
  <si>
    <t>IDC 02/28/07</t>
  </si>
  <si>
    <t>IDC 03/31/07</t>
  </si>
  <si>
    <t>IDC 04/30/07</t>
  </si>
  <si>
    <t>IDC 05/31/07</t>
  </si>
  <si>
    <t>IDC 06/30/07</t>
  </si>
  <si>
    <t>IDC 07/31/07</t>
  </si>
  <si>
    <t>IDC 08/31/07</t>
  </si>
  <si>
    <t>002-SE11WO.A-08-02</t>
  </si>
  <si>
    <t>IDC 09/30/07</t>
  </si>
  <si>
    <t>002-SE11WO.A-09-02</t>
  </si>
  <si>
    <t>--EQUIPMENT/COMPUTER--</t>
  </si>
  <si>
    <t>43408*09834*CDW COMP</t>
  </si>
  <si>
    <t>002-CP.INVD-03-13</t>
  </si>
  <si>
    <t>Hardware &amp; Materials</t>
  </si>
  <si>
    <t>43997*19374*DELOITTE</t>
  </si>
  <si>
    <t>002-CP.INVD-03-14</t>
  </si>
  <si>
    <t>45074*09834*CDW COMP</t>
  </si>
  <si>
    <t>002-CP.INVD-03-16</t>
  </si>
  <si>
    <t>47335*08576*ASHWOOD</t>
  </si>
  <si>
    <t>002-CP.INVD-04-16</t>
  </si>
  <si>
    <t>47238*09834*CDW COMP</t>
  </si>
  <si>
    <t>49693*15123*EXPRESS</t>
  </si>
  <si>
    <t>002-CP.INVD-05-12</t>
  </si>
  <si>
    <t>49694*19450*AIS NETW</t>
  </si>
  <si>
    <t>50439*17147*GAMAUF,</t>
  </si>
  <si>
    <t>002-CP.INVD-05-13</t>
  </si>
  <si>
    <t>Employee Expenses &amp; Training</t>
  </si>
  <si>
    <t>50440*19841*SMUTNY,</t>
  </si>
  <si>
    <t>51981*15123*EXPRESS</t>
  </si>
  <si>
    <t>002-CP.INVD-06-10</t>
  </si>
  <si>
    <t>55477*09834*CDW COMP</t>
  </si>
  <si>
    <t>002-CP.INVD-07-07</t>
  </si>
  <si>
    <t>55483*20408*AT&amp;T</t>
  </si>
  <si>
    <t>56313*09834*CDW COMP</t>
  </si>
  <si>
    <t>002-CP.INVD-08-10</t>
  </si>
  <si>
    <t>56212*20417*AJILON C</t>
  </si>
  <si>
    <t>*00098*AUTOMATIC DAT</t>
  </si>
  <si>
    <t>002-CP.INVD-08-12</t>
  </si>
  <si>
    <t>n/a</t>
  </si>
  <si>
    <t>57564*09834*CDW COMP</t>
  </si>
  <si>
    <t>57569*20417*AJILON C</t>
  </si>
  <si>
    <t>57568*20457*FORSYTHE</t>
  </si>
  <si>
    <t>58323*20417*AJILON C</t>
  </si>
  <si>
    <t>002-CP.INVD-08-13</t>
  </si>
  <si>
    <t>58777*17147*GAMAUF,</t>
  </si>
  <si>
    <t>002-CP.INVD-08-14</t>
  </si>
  <si>
    <t>58778*19841*SMUTNY,</t>
  </si>
  <si>
    <t>58770*19980*PANNOS,</t>
  </si>
  <si>
    <t>122006 RECLASS</t>
  </si>
  <si>
    <t>002-CORRECT.WO.A-08-01</t>
  </si>
  <si>
    <t>082007 RECLASS</t>
  </si>
  <si>
    <t>59779*05768*HOLIDAY</t>
  </si>
  <si>
    <t>002-CP.INVD-09-12</t>
  </si>
  <si>
    <t>59636*19374*DELOITTE</t>
  </si>
  <si>
    <t>58778*20365*BUSINESS</t>
  </si>
  <si>
    <t>002-CP.INVD-09-13</t>
  </si>
  <si>
    <t>60541*20417*AJILON C</t>
  </si>
  <si>
    <t>61765*20039*HOME DEP</t>
  </si>
  <si>
    <t>002-CP.INVD-10-07</t>
  </si>
  <si>
    <t>61946*09834*CDW COMP</t>
  </si>
  <si>
    <t>002-CP.INVD-10-08</t>
  </si>
  <si>
    <t>62583*09834*CDW COMP</t>
  </si>
  <si>
    <t>63880*12100*OFFICE M</t>
  </si>
  <si>
    <t>002-CP.INVD-10-11</t>
  </si>
  <si>
    <t>--LABOR/INSTALLATION--</t>
  </si>
  <si>
    <t>42879*10498*FLYNN, P</t>
  </si>
  <si>
    <t>002-CP.INVD-02-13</t>
  </si>
  <si>
    <t>43423*13223*MARINELL</t>
  </si>
  <si>
    <t>42981*19258*DURHAM,</t>
  </si>
  <si>
    <t>43105*19321*WALDROP,</t>
  </si>
  <si>
    <t>42982*19713*GAMMON,</t>
  </si>
  <si>
    <t>43921*03992*SHARP, T</t>
  </si>
  <si>
    <t>44223*05200*WILLIAMS</t>
  </si>
  <si>
    <t>43998*16374*PLATINUM</t>
  </si>
  <si>
    <t>43922*19031*MASON, R</t>
  </si>
  <si>
    <t>43958*19360*WENTZ, W</t>
  </si>
  <si>
    <t>44952*20052*wYNDHAM</t>
  </si>
  <si>
    <t>45086*19561*BONAGURA</t>
  </si>
  <si>
    <t>46114*08576*ASHWOOD</t>
  </si>
  <si>
    <t>002-CP.INVD-04-14</t>
  </si>
  <si>
    <t>46760*06013*PLATINUM</t>
  </si>
  <si>
    <t>002-CP.INVD-04-15</t>
  </si>
  <si>
    <t>46167*16374*PLATINUM</t>
  </si>
  <si>
    <t>46761*19321*WALDROP,</t>
  </si>
  <si>
    <t>46759*19374*DELOITTE</t>
  </si>
  <si>
    <t>47474*12378*ANDERSON</t>
  </si>
  <si>
    <t>002-CP.INVD-04-17</t>
  </si>
  <si>
    <t>47473*13356*CRAIG, J</t>
  </si>
  <si>
    <t>47963*19374*DELOITTE</t>
  </si>
  <si>
    <t>48419*08576*ASHWOOD</t>
  </si>
  <si>
    <t>002-CP.INVD-05-10</t>
  </si>
  <si>
    <t>48902*08576*ASHWOOD</t>
  </si>
  <si>
    <t>002-CP.INVD-05-11</t>
  </si>
  <si>
    <t>49619*08576*ASHWOOD</t>
  </si>
  <si>
    <t>49419*19374*DELOITTE</t>
  </si>
  <si>
    <t>49701*19374*DELOITTE</t>
  </si>
  <si>
    <t>53025*19374*DELOITTE</t>
  </si>
  <si>
    <t>002-CP.INVD-06-12</t>
  </si>
  <si>
    <t>54118*18574*HILTON N</t>
  </si>
  <si>
    <t>002-CP.INVD-07-05</t>
  </si>
  <si>
    <t>54348*19302*ACCARDO,</t>
  </si>
  <si>
    <t>54399*19561*BONAGURA</t>
  </si>
  <si>
    <t>54349*20365*BUSINESS</t>
  </si>
  <si>
    <t>55161*15566*ALEXANDE</t>
  </si>
  <si>
    <t>002-CP.INVD-07-06</t>
  </si>
  <si>
    <t>54656*19095*HOY, JOH</t>
  </si>
  <si>
    <t>55387*05768*HOLIDAY</t>
  </si>
  <si>
    <t>55473*15871*CROSSETT</t>
  </si>
  <si>
    <t>55474*19374*DELOITTE</t>
  </si>
  <si>
    <t>54348*19669*PLATINUM</t>
  </si>
  <si>
    <t>56214*14297*FIELDS,</t>
  </si>
  <si>
    <t>56316*17667*REEDER,</t>
  </si>
  <si>
    <t>56209*19360*WENTZ, W</t>
  </si>
  <si>
    <t>56508*19669*PLATINUM</t>
  </si>
  <si>
    <t>56677*05768*HOLIDAY</t>
  </si>
  <si>
    <t>002-CP.INVD-08-11</t>
  </si>
  <si>
    <t>56621*12878*CHITWOOD</t>
  </si>
  <si>
    <t>56837*19120*APPLEONE</t>
  </si>
  <si>
    <t>56788*19302*ACCARDO,</t>
  </si>
  <si>
    <t>56836*19851*VINSON,</t>
  </si>
  <si>
    <t>56772*20360*HOOVER,</t>
  </si>
  <si>
    <t>57456*03992*SHARP, T</t>
  </si>
  <si>
    <t>57563*05113*MINUTEMA</t>
  </si>
  <si>
    <t>57166*05500*HARRINGT</t>
  </si>
  <si>
    <t>57159*19693*CHARLOTT</t>
  </si>
  <si>
    <t>51265*20140*JACKSON</t>
  </si>
  <si>
    <t>58104*19374*DELOITTE</t>
  </si>
  <si>
    <t>58771*01477*ZIPPY PR</t>
  </si>
  <si>
    <t>58996*05001*UTILITIE</t>
  </si>
  <si>
    <t>58779*05113*MINUTEMA</t>
  </si>
  <si>
    <t>58774*16231*LEONARD,</t>
  </si>
  <si>
    <t>58780*17982*HILTON C</t>
  </si>
  <si>
    <t>58775*18960*BURRIS,</t>
  </si>
  <si>
    <t>58776*19360*WENTZ, W</t>
  </si>
  <si>
    <t>58773*19417*JEFFCOAT</t>
  </si>
  <si>
    <t>58772*19713*GAMMON,</t>
  </si>
  <si>
    <t>Software</t>
  </si>
  <si>
    <t>59072*10498*FLYNN, P</t>
  </si>
  <si>
    <t>002-CP.INVD-09-11</t>
  </si>
  <si>
    <t>59093*19975*HARRIS,</t>
  </si>
  <si>
    <t>59087*20052*WYNDHAM</t>
  </si>
  <si>
    <t>59086*20417*AJILON C</t>
  </si>
  <si>
    <t>59083*20488*DOBIECKI</t>
  </si>
  <si>
    <t>59302*20524*BUSINESS</t>
  </si>
  <si>
    <t>59669*00739*LASHUA,</t>
  </si>
  <si>
    <t>59776*01652*PLUMMER,</t>
  </si>
  <si>
    <t>59777*01833*ELLINGER</t>
  </si>
  <si>
    <t>59785*01925*CAROLINA</t>
  </si>
  <si>
    <t>59670*03992*SHARP, T</t>
  </si>
  <si>
    <t>59783*03992*SHARP, T</t>
  </si>
  <si>
    <t>59640*07517*SCHUMACH</t>
  </si>
  <si>
    <t>59780*08076*HOME DEP</t>
  </si>
  <si>
    <t>59766*09270*OFFICE D</t>
  </si>
  <si>
    <t>59770*11161*WOZNIAK,</t>
  </si>
  <si>
    <t>59782*11968*LOWE'S C</t>
  </si>
  <si>
    <t>59710*12267*CROWNE P</t>
  </si>
  <si>
    <t>59768*13425*OFFICE D</t>
  </si>
  <si>
    <t>59711*15628*SPRINGHI</t>
  </si>
  <si>
    <t>59767*16231*LEONARD,</t>
  </si>
  <si>
    <t>59781*16877*CHAMBLES</t>
  </si>
  <si>
    <t>59775*17057*ZENITH C</t>
  </si>
  <si>
    <t>59787*18131*OFFICE D</t>
  </si>
  <si>
    <t>59769*18397*INTEGRAP</t>
  </si>
  <si>
    <t>59630*18525*CARMODY</t>
  </si>
  <si>
    <t>59778*19386*SIGHTLER</t>
  </si>
  <si>
    <t>59784*19386*SIGHTLER</t>
  </si>
  <si>
    <t>59714*19561*BONAGURA</t>
  </si>
  <si>
    <t>59832*19669*PLATINUM</t>
  </si>
  <si>
    <t>59771*19708*LASSITER</t>
  </si>
  <si>
    <t>59772*19708*LASSITER</t>
  </si>
  <si>
    <t>59774*20285*BUSINESS</t>
  </si>
  <si>
    <t>60540*00464*FEDEX</t>
  </si>
  <si>
    <t>60552*00464*FEDEX</t>
  </si>
  <si>
    <t>60544*05500*HARRINGT</t>
  </si>
  <si>
    <t>60803*06013*PLATINUM</t>
  </si>
  <si>
    <t>60597*06302*OFFICE D</t>
  </si>
  <si>
    <t>60621*16140*SELF, RO</t>
  </si>
  <si>
    <t>60548*17013*B AND C</t>
  </si>
  <si>
    <t>60136*17071*HOLIDAY</t>
  </si>
  <si>
    <t>60204*18868*NIX, THO</t>
  </si>
  <si>
    <t>60543*19949*BETHEL,</t>
  </si>
  <si>
    <t>60553*20372*SMITH, C</t>
  </si>
  <si>
    <t>60988*00123*BENTON,</t>
  </si>
  <si>
    <t>002-CP.INVD-09-14</t>
  </si>
  <si>
    <t>60987*00459*BALDWIN,</t>
  </si>
  <si>
    <t>61256*00739*LASHUA,</t>
  </si>
  <si>
    <t>60986*09468*COMFORT</t>
  </si>
  <si>
    <t>61174*13023*STEWART,</t>
  </si>
  <si>
    <t>61039*13660*FEDEX KI</t>
  </si>
  <si>
    <t>61034*13829*BECKER,</t>
  </si>
  <si>
    <t>60989*16231*LEONARD,</t>
  </si>
  <si>
    <t>60990*16740*THE INN</t>
  </si>
  <si>
    <t>61028*16764*SASIC, K</t>
  </si>
  <si>
    <t>61255*18621*RAMADA I</t>
  </si>
  <si>
    <t>61257*19258*DURHAM,</t>
  </si>
  <si>
    <t>61030*20565*CFR INC/</t>
  </si>
  <si>
    <t>RECL INV 57650</t>
  </si>
  <si>
    <t>002-SE11WO.A-09-01</t>
  </si>
  <si>
    <t>61901*01925*CAROLINA</t>
  </si>
  <si>
    <t>61838*08538*DAVIS, M</t>
  </si>
  <si>
    <t>61826*12274*YOUNT, D</t>
  </si>
  <si>
    <t>61840*18131*OFFICE D</t>
  </si>
  <si>
    <t>61912*18221*SNELLING</t>
  </si>
  <si>
    <t>61841*18221*SNELLING</t>
  </si>
  <si>
    <t>61736*18350*COOK, JA</t>
  </si>
  <si>
    <t>61518*19374*DELOITTE</t>
  </si>
  <si>
    <t>61839*19386*SIGHTLER</t>
  </si>
  <si>
    <t>61911*20162*LOWE'S</t>
  </si>
  <si>
    <t>61837*20285*BUSINESS</t>
  </si>
  <si>
    <t>61836*20286*BUSINESS</t>
  </si>
  <si>
    <t>62242*00123*BENTON,</t>
  </si>
  <si>
    <t>61926*00739*LASHUA,</t>
  </si>
  <si>
    <t>62313*01251*HULT, CH</t>
  </si>
  <si>
    <t>61947*02979*HAYNES,</t>
  </si>
  <si>
    <t>62312*03319*MATTHEWS</t>
  </si>
  <si>
    <t>62518*05200*WILLIAMS</t>
  </si>
  <si>
    <t>62245*07877*STAPLES,</t>
  </si>
  <si>
    <t>62252*09270*OFFICE D</t>
  </si>
  <si>
    <t>62255*09468*COMFORT</t>
  </si>
  <si>
    <t>62253*11669*STAPLES</t>
  </si>
  <si>
    <t>62323*12947*ORR, DEB</t>
  </si>
  <si>
    <t>62243*13913*ODELL, E</t>
  </si>
  <si>
    <t>62444*15675*MAROTTA,</t>
  </si>
  <si>
    <t>62322*16140*SELF, RO</t>
  </si>
  <si>
    <t>62314*16169*THOMAS,</t>
  </si>
  <si>
    <t>62315*16740*THE INN</t>
  </si>
  <si>
    <t>62519*17646*WIERZBIC</t>
  </si>
  <si>
    <t>62324*19059*HUDSON,</t>
  </si>
  <si>
    <t>62251*19708*LASSITER</t>
  </si>
  <si>
    <t>62439*19957*BARNETT,</t>
  </si>
  <si>
    <t>62575*20052*WYNDHAM</t>
  </si>
  <si>
    <t>61945*20052*WYNDHAM</t>
  </si>
  <si>
    <t>62244*20591*HOLLAND,</t>
  </si>
  <si>
    <t>62256*20592*RENTACOM</t>
  </si>
  <si>
    <t>62257*20594*RAMADA A</t>
  </si>
  <si>
    <t>002-CP.INVD-10-09</t>
  </si>
  <si>
    <t>62797*01333*TRAVER,</t>
  </si>
  <si>
    <t>002-CP.INVD-10-10</t>
  </si>
  <si>
    <t>63229*01925*CAROLINA</t>
  </si>
  <si>
    <t>62796*03608*TOWNSEND</t>
  </si>
  <si>
    <t>62751*05768*HOLIDAY</t>
  </si>
  <si>
    <t>63110*05877*BROWN, S</t>
  </si>
  <si>
    <t>63428*07517*SCHUMACH</t>
  </si>
  <si>
    <t>63437*19374*DELOITTE</t>
  </si>
  <si>
    <t>63438*19374*DELOITTE</t>
  </si>
  <si>
    <t>62752*19386*SIGHTLER</t>
  </si>
  <si>
    <t>63439*19975*HARRIS,</t>
  </si>
  <si>
    <t>62741*20101*CREATIVE</t>
  </si>
  <si>
    <t>62753*20604*BREELAND</t>
  </si>
  <si>
    <t>64019*15871*CROSSETT</t>
  </si>
  <si>
    <t>63884*16898*MITCHELL</t>
  </si>
  <si>
    <t>63885*17667*REEDER,</t>
  </si>
  <si>
    <t>64091*18221*SNELLING</t>
  </si>
  <si>
    <t>64003*19342*BEST WES</t>
  </si>
  <si>
    <t>63879*19360*WENTZ, W</t>
  </si>
  <si>
    <t>63887*20633*HOLIDAY</t>
  </si>
  <si>
    <t>64096*00459*BALDWIN,</t>
  </si>
  <si>
    <t>002-CP.INVD-10-12</t>
  </si>
  <si>
    <t>64108*16834*HAMLETT,</t>
  </si>
  <si>
    <t>64100*19708*LASSITER</t>
  </si>
  <si>
    <t>--MODIFICATION/CONVERT</t>
  </si>
  <si>
    <t>--</t>
  </si>
  <si>
    <t>42743*18299*GUNTER,</t>
  </si>
  <si>
    <t>43274*03319*MATTHEWS</t>
  </si>
  <si>
    <t>43422*16764*SASIC, K</t>
  </si>
  <si>
    <t>43272*19386*SIGHTLER</t>
  </si>
  <si>
    <t>43403*19841*SMUTNY,</t>
  </si>
  <si>
    <t>44850*19689*GRAHAM,</t>
  </si>
  <si>
    <t>45083*10498*FLYNN, P</t>
  </si>
  <si>
    <t>45431*19360*WENTZ, W</t>
  </si>
  <si>
    <t>44973*19386*SIGHTLER</t>
  </si>
  <si>
    <t>46146*10498*FLYNN, P</t>
  </si>
  <si>
    <t>46755*13829*BECKER,</t>
  </si>
  <si>
    <t>46627*18960*BURRIS,</t>
  </si>
  <si>
    <t>46633*19689*GRAHAM,</t>
  </si>
  <si>
    <t>46626*19758*DUGAN, G</t>
  </si>
  <si>
    <t>46701*20137*COLWELL</t>
  </si>
  <si>
    <t>47393*16764*SASIC, K</t>
  </si>
  <si>
    <t>46834*19386*SIGHTLER</t>
  </si>
  <si>
    <t>47470*20052*WYNDHAM</t>
  </si>
  <si>
    <t>47840*03319*MATTHEWS</t>
  </si>
  <si>
    <t>47554*03319*MATTHEWS</t>
  </si>
  <si>
    <t>47555*03319*MATTHEWS</t>
  </si>
  <si>
    <t>47854*19570*BOROW, S</t>
  </si>
  <si>
    <t>48166*16374*PLATINUM</t>
  </si>
  <si>
    <t>48306*20171*KIDD, AL</t>
  </si>
  <si>
    <t>48596*07410*SOUTHEAS</t>
  </si>
  <si>
    <t>49206*07410*SOUTHEAS</t>
  </si>
  <si>
    <t>48599*17836*TURKALY,</t>
  </si>
  <si>
    <t>49396*19386*SIGHTLER</t>
  </si>
  <si>
    <t>49620*19758*DUGAN, G</t>
  </si>
  <si>
    <t>49397*20171*KIDD, AL</t>
  </si>
  <si>
    <t>50461*13223*MARINELL</t>
  </si>
  <si>
    <t>50460*16764*SASIC, K</t>
  </si>
  <si>
    <t>50758*08576*ASHWOOD</t>
  </si>
  <si>
    <t>002-CP.INVD-05-14</t>
  </si>
  <si>
    <t>50757*19798*ORACLE U</t>
  </si>
  <si>
    <t>51473*12918*SILVEY,</t>
  </si>
  <si>
    <t>52010*03319*MATTHEWS</t>
  </si>
  <si>
    <t>51980*08576*ASHWOOD</t>
  </si>
  <si>
    <t>51851*15074*EMBARQ</t>
  </si>
  <si>
    <t>52188*20313*LOWMAN,</t>
  </si>
  <si>
    <t>52854*15074*EMBARQ</t>
  </si>
  <si>
    <t>002-CP.INVD-06-11</t>
  </si>
  <si>
    <t>53435*19798*ORACLE U</t>
  </si>
  <si>
    <t>54124*08576*ASHWOOD</t>
  </si>
  <si>
    <t>54413*17646*WIERZBIC</t>
  </si>
  <si>
    <t>55745*08576*ASHWOOD</t>
  </si>
  <si>
    <t>55484*08576*ASHWOOD</t>
  </si>
  <si>
    <t>55475*19798*ORACLE U</t>
  </si>
  <si>
    <t>56156*08576*ASHWOOD</t>
  </si>
  <si>
    <t>56622*06653*PERRY'S</t>
  </si>
  <si>
    <t>57149*08576*ASHWOOD</t>
  </si>
  <si>
    <t>56627*20350*LANIER,</t>
  </si>
  <si>
    <t>56620*20439*KIDD, DO</t>
  </si>
  <si>
    <t>57545*05758*GOLDEN S</t>
  </si>
  <si>
    <t>57163*17162*H20 OPER</t>
  </si>
  <si>
    <t>57165*17836*TURKALY,</t>
  </si>
  <si>
    <t>57167*18221*SNELLING</t>
  </si>
  <si>
    <t>58324*08576*ASHWOOD</t>
  </si>
  <si>
    <t>57839*20374*MEDDERS,</t>
  </si>
  <si>
    <t>012007 RECLASS</t>
  </si>
  <si>
    <t>022007 RECLASS</t>
  </si>
  <si>
    <t>59786*01940*BENTON,</t>
  </si>
  <si>
    <t>59773*09468*COMFORT</t>
  </si>
  <si>
    <t>59709*17646*WIERZBIC</t>
  </si>
  <si>
    <t>60293*00648*HIGHLEY,</t>
  </si>
  <si>
    <t>60138*09468*COMFORT</t>
  </si>
  <si>
    <t>60137*10842*SMILEY,</t>
  </si>
  <si>
    <t>60551*19798*ORACLE U</t>
  </si>
  <si>
    <t>61525*08576*ASHWOOD</t>
  </si>
  <si>
    <t>61825*08576*ASHWOOD</t>
  </si>
  <si>
    <t>62509*08576*ASHWOOD</t>
  </si>
  <si>
    <t>62520*10498*FLYNN, P</t>
  </si>
  <si>
    <t>62579*10674*CASADOS,</t>
  </si>
  <si>
    <t>62584*20520*COHN, MI</t>
  </si>
  <si>
    <t>63433*08576*ASHWOOD</t>
  </si>
  <si>
    <t>63426*11478*OFFICE T</t>
  </si>
  <si>
    <t>63427*19798*ORACLE U</t>
  </si>
  <si>
    <t>_x000C_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</si>
</sst>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43" fontId="0" fillId="0" borderId="0" xfId="1" applyFont="1"/>
    <xf numFmtId="43" fontId="0" fillId="2" borderId="0" xfId="1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Fill="1"/>
    <xf numFmtId="43" fontId="0" fillId="0" borderId="0" xfId="1" applyFont="1" applyFill="1"/>
    <xf numFmtId="0" fontId="0" fillId="0" borderId="0" xfId="0" applyFill="1" applyAlignment="1">
      <alignment wrapText="1"/>
    </xf>
    <xf numFmtId="22" fontId="0" fillId="0" borderId="0" xfId="0" applyNumberFormat="1" applyFill="1"/>
    <xf numFmtId="16" fontId="0" fillId="0" borderId="0" xfId="0" applyNumberFormat="1" applyFill="1"/>
    <xf numFmtId="14" fontId="0" fillId="0" borderId="0" xfId="0" applyNumberFormat="1" applyFill="1"/>
    <xf numFmtId="43" fontId="2" fillId="0" borderId="0" xfId="1" applyFont="1" applyFill="1"/>
    <xf numFmtId="43" fontId="2" fillId="0" borderId="0" xfId="0" applyNumberFormat="1" applyFont="1" applyFill="1"/>
    <xf numFmtId="4" fontId="0" fillId="0" borderId="0" xfId="0" applyNumberFormat="1" applyFill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75"/>
  <sheetViews>
    <sheetView tabSelected="1" zoomScale="90" zoomScaleNormal="90" workbookViewId="0">
      <selection activeCell="E3" sqref="E3"/>
    </sheetView>
  </sheetViews>
  <sheetFormatPr defaultRowHeight="15"/>
  <cols>
    <col min="1" max="1" width="4.28515625" bestFit="1" customWidth="1"/>
    <col min="2" max="2" width="2" bestFit="1" customWidth="1"/>
    <col min="3" max="3" width="5.7109375" bestFit="1" customWidth="1"/>
    <col min="4" max="4" width="2" bestFit="1" customWidth="1"/>
    <col min="5" max="5" width="8.5703125" bestFit="1" customWidth="1"/>
    <col min="6" max="6" width="2" bestFit="1" customWidth="1"/>
    <col min="7" max="7" width="7.42578125" bestFit="1" customWidth="1"/>
    <col min="8" max="8" width="25.7109375" style="5" bestFit="1" customWidth="1"/>
    <col min="9" max="9" width="18.85546875" style="6" bestFit="1" customWidth="1"/>
    <col min="10" max="10" width="18.42578125" style="6" bestFit="1" customWidth="1"/>
    <col min="11" max="11" width="18.42578125" style="6" customWidth="1"/>
    <col min="12" max="12" width="15.7109375" style="5" customWidth="1"/>
    <col min="13" max="13" width="24.28515625" style="5" bestFit="1" customWidth="1"/>
    <col min="14" max="14" width="28.5703125" style="5" bestFit="1" customWidth="1"/>
    <col min="15" max="15" width="19.7109375" style="5" customWidth="1"/>
    <col min="16" max="16" width="44.28515625" style="7" customWidth="1"/>
    <col min="17" max="17" width="14.28515625" style="1" customWidth="1"/>
    <col min="18" max="18" width="12.140625" style="1" customWidth="1"/>
  </cols>
  <sheetData>
    <row r="1" spans="1:18">
      <c r="A1" t="s">
        <v>0</v>
      </c>
      <c r="B1" t="s">
        <v>1</v>
      </c>
      <c r="C1">
        <v>-2.2000000000000002</v>
      </c>
      <c r="D1">
        <v>9</v>
      </c>
      <c r="I1" s="6" t="s">
        <v>2</v>
      </c>
      <c r="J1" s="6" t="s">
        <v>3</v>
      </c>
      <c r="M1" s="8">
        <v>40942.692407407405</v>
      </c>
      <c r="N1" s="5" t="s">
        <v>4</v>
      </c>
    </row>
    <row r="3" spans="1:18">
      <c r="I3" s="6" t="s">
        <v>5</v>
      </c>
      <c r="J3" s="6" t="s">
        <v>6</v>
      </c>
      <c r="L3" s="9">
        <v>40915</v>
      </c>
    </row>
    <row r="6" spans="1:18">
      <c r="A6" s="5"/>
      <c r="B6" s="5"/>
      <c r="C6" s="5"/>
      <c r="D6" s="5"/>
      <c r="E6" s="5"/>
      <c r="F6" s="5"/>
      <c r="G6" s="5"/>
      <c r="Q6" s="6"/>
      <c r="R6" s="6"/>
    </row>
    <row r="7" spans="1:18">
      <c r="A7" s="5"/>
      <c r="B7" s="5"/>
      <c r="C7" s="5"/>
      <c r="D7" s="5"/>
      <c r="E7" s="5"/>
      <c r="F7" s="5"/>
      <c r="G7" s="5"/>
      <c r="Q7" s="6"/>
      <c r="R7" s="6"/>
    </row>
    <row r="8" spans="1:18" s="3" customFormat="1">
      <c r="A8" s="3">
        <v>2</v>
      </c>
      <c r="B8" s="3" t="s">
        <v>12</v>
      </c>
      <c r="C8" s="3">
        <v>5</v>
      </c>
      <c r="D8" s="3" t="s">
        <v>12</v>
      </c>
      <c r="E8" s="3">
        <v>1170701</v>
      </c>
      <c r="F8" s="3" t="s">
        <v>12</v>
      </c>
      <c r="G8" s="3">
        <v>30002</v>
      </c>
      <c r="H8" s="3" t="s">
        <v>13</v>
      </c>
      <c r="I8" s="2" t="s">
        <v>7</v>
      </c>
      <c r="J8" s="2" t="s">
        <v>8</v>
      </c>
      <c r="K8" s="2" t="s">
        <v>11</v>
      </c>
      <c r="L8" s="3" t="s">
        <v>9</v>
      </c>
      <c r="M8" s="3" t="s">
        <v>14</v>
      </c>
      <c r="N8" s="3" t="s">
        <v>10</v>
      </c>
      <c r="P8" s="4"/>
      <c r="Q8" s="2"/>
      <c r="R8" s="2"/>
    </row>
    <row r="9" spans="1:18">
      <c r="G9" s="5">
        <v>30002</v>
      </c>
      <c r="H9" s="5" t="s">
        <v>15</v>
      </c>
      <c r="I9" s="6">
        <v>480.13</v>
      </c>
      <c r="K9" s="6">
        <f>+I9+J9</f>
        <v>480.13</v>
      </c>
      <c r="M9" s="5" t="s">
        <v>16</v>
      </c>
      <c r="N9" s="5" t="s">
        <v>17</v>
      </c>
      <c r="Q9"/>
      <c r="R9"/>
    </row>
    <row r="10" spans="1:18">
      <c r="G10" s="5">
        <v>30002</v>
      </c>
      <c r="H10" s="5" t="s">
        <v>18</v>
      </c>
      <c r="I10" s="6">
        <v>518.48</v>
      </c>
      <c r="K10" s="6">
        <f t="shared" ref="K10:K73" si="0">+I10+J10</f>
        <v>518.48</v>
      </c>
      <c r="M10" s="5" t="s">
        <v>19</v>
      </c>
      <c r="N10" s="5" t="s">
        <v>20</v>
      </c>
      <c r="Q10"/>
      <c r="R10"/>
    </row>
    <row r="11" spans="1:18">
      <c r="G11" s="5">
        <v>30002</v>
      </c>
      <c r="H11" s="5" t="s">
        <v>21</v>
      </c>
      <c r="I11" s="6">
        <v>9915.75</v>
      </c>
      <c r="K11" s="6">
        <f t="shared" si="0"/>
        <v>9915.75</v>
      </c>
      <c r="L11" s="10">
        <v>39263</v>
      </c>
      <c r="M11" s="5" t="s">
        <v>22</v>
      </c>
      <c r="N11" s="5" t="s">
        <v>20</v>
      </c>
      <c r="Q11"/>
      <c r="R11"/>
    </row>
    <row r="12" spans="1:18">
      <c r="G12" s="5">
        <v>30002</v>
      </c>
      <c r="H12" s="5" t="s">
        <v>21</v>
      </c>
      <c r="I12" s="6">
        <v>2924.68</v>
      </c>
      <c r="K12" s="6">
        <f t="shared" si="0"/>
        <v>2924.68</v>
      </c>
      <c r="L12" s="10">
        <v>39355</v>
      </c>
      <c r="M12" s="5" t="s">
        <v>23</v>
      </c>
      <c r="N12" s="5" t="s">
        <v>20</v>
      </c>
      <c r="Q12"/>
      <c r="R12"/>
    </row>
    <row r="13" spans="1:18">
      <c r="G13" s="5">
        <v>30002</v>
      </c>
      <c r="H13" s="5" t="s">
        <v>21</v>
      </c>
      <c r="I13" s="6">
        <v>318858.40999999997</v>
      </c>
      <c r="K13" s="6">
        <f t="shared" si="0"/>
        <v>318858.40999999997</v>
      </c>
      <c r="L13" s="10">
        <v>39355</v>
      </c>
      <c r="M13" s="5" t="s">
        <v>23</v>
      </c>
      <c r="N13" s="5" t="s">
        <v>20</v>
      </c>
      <c r="Q13"/>
      <c r="R13"/>
    </row>
    <row r="14" spans="1:18">
      <c r="G14" s="5">
        <v>30002</v>
      </c>
      <c r="H14" s="5" t="s">
        <v>21</v>
      </c>
      <c r="I14" s="6">
        <v>68233.89</v>
      </c>
      <c r="K14" s="6">
        <f t="shared" si="0"/>
        <v>68233.89</v>
      </c>
      <c r="L14" s="10">
        <v>39386</v>
      </c>
      <c r="M14" s="5" t="s">
        <v>24</v>
      </c>
      <c r="N14" s="5" t="s">
        <v>20</v>
      </c>
      <c r="Q14"/>
      <c r="R14"/>
    </row>
    <row r="15" spans="1:18">
      <c r="G15" s="5">
        <v>30002</v>
      </c>
      <c r="H15" s="5" t="s">
        <v>21</v>
      </c>
      <c r="I15" s="6">
        <v>214434.13</v>
      </c>
      <c r="K15" s="6">
        <f t="shared" si="0"/>
        <v>214434.13</v>
      </c>
      <c r="L15" s="10">
        <v>39416</v>
      </c>
      <c r="M15" s="5" t="s">
        <v>25</v>
      </c>
      <c r="N15" s="5" t="s">
        <v>20</v>
      </c>
      <c r="Q15"/>
      <c r="R15"/>
    </row>
    <row r="16" spans="1:18">
      <c r="A16">
        <v>2</v>
      </c>
      <c r="B16" t="s">
        <v>12</v>
      </c>
      <c r="C16">
        <v>5</v>
      </c>
      <c r="D16" t="s">
        <v>12</v>
      </c>
      <c r="E16">
        <v>1170701</v>
      </c>
      <c r="F16" t="s">
        <v>12</v>
      </c>
      <c r="G16">
        <v>30003</v>
      </c>
      <c r="H16" s="5" t="s">
        <v>26</v>
      </c>
      <c r="I16" s="6" t="s">
        <v>27</v>
      </c>
      <c r="M16" s="5" t="s">
        <v>14</v>
      </c>
      <c r="N16" s="5">
        <v>0</v>
      </c>
      <c r="Q16"/>
      <c r="R16"/>
    </row>
    <row r="17" spans="1:16" customFormat="1">
      <c r="G17">
        <v>30003</v>
      </c>
      <c r="H17" s="5" t="s">
        <v>28</v>
      </c>
      <c r="I17" s="6">
        <v>7604.59</v>
      </c>
      <c r="J17" s="6"/>
      <c r="K17" s="6">
        <f t="shared" si="0"/>
        <v>7604.59</v>
      </c>
      <c r="L17" s="10">
        <v>39335</v>
      </c>
      <c r="M17" s="5" t="s">
        <v>29</v>
      </c>
      <c r="N17" s="5" t="s">
        <v>30</v>
      </c>
      <c r="O17" s="5"/>
      <c r="P17" s="7"/>
    </row>
    <row r="18" spans="1:16" customFormat="1">
      <c r="G18">
        <v>30003</v>
      </c>
      <c r="H18" s="5" t="s">
        <v>31</v>
      </c>
      <c r="I18" s="6">
        <v>7850.93</v>
      </c>
      <c r="J18" s="6"/>
      <c r="K18" s="6">
        <f t="shared" si="0"/>
        <v>7850.93</v>
      </c>
      <c r="L18" s="10">
        <v>39335</v>
      </c>
      <c r="M18" s="5" t="s">
        <v>29</v>
      </c>
      <c r="N18" s="5" t="s">
        <v>30</v>
      </c>
      <c r="O18" s="5"/>
      <c r="P18" s="7"/>
    </row>
    <row r="19" spans="1:16" customFormat="1">
      <c r="G19">
        <v>30003</v>
      </c>
      <c r="H19" s="5" t="s">
        <v>32</v>
      </c>
      <c r="I19" s="6">
        <v>13817.27</v>
      </c>
      <c r="J19" s="6"/>
      <c r="K19" s="6">
        <f t="shared" si="0"/>
        <v>13817.27</v>
      </c>
      <c r="L19" s="10">
        <v>39335</v>
      </c>
      <c r="M19" s="5" t="s">
        <v>29</v>
      </c>
      <c r="N19" s="5" t="s">
        <v>30</v>
      </c>
      <c r="O19" s="5"/>
      <c r="P19" s="7"/>
    </row>
    <row r="20" spans="1:16" customFormat="1">
      <c r="G20">
        <v>30003</v>
      </c>
      <c r="H20" s="5" t="s">
        <v>33</v>
      </c>
      <c r="I20" s="6">
        <v>25407.32</v>
      </c>
      <c r="J20" s="6"/>
      <c r="K20" s="6">
        <f t="shared" si="0"/>
        <v>25407.32</v>
      </c>
      <c r="L20" s="10">
        <v>39335</v>
      </c>
      <c r="M20" s="5" t="s">
        <v>29</v>
      </c>
      <c r="N20" s="5" t="s">
        <v>30</v>
      </c>
      <c r="O20" s="5"/>
      <c r="P20" s="7"/>
    </row>
    <row r="21" spans="1:16" customFormat="1">
      <c r="G21">
        <v>30003</v>
      </c>
      <c r="H21" s="5" t="s">
        <v>34</v>
      </c>
      <c r="I21" s="6">
        <v>32773.339999999997</v>
      </c>
      <c r="J21" s="6"/>
      <c r="K21" s="6">
        <f t="shared" si="0"/>
        <v>32773.339999999997</v>
      </c>
      <c r="L21" s="10">
        <v>39335</v>
      </c>
      <c r="M21" s="5" t="s">
        <v>29</v>
      </c>
      <c r="N21" s="5" t="s">
        <v>30</v>
      </c>
      <c r="O21" s="5"/>
      <c r="P21" s="7"/>
    </row>
    <row r="22" spans="1:16" customFormat="1">
      <c r="G22">
        <v>30003</v>
      </c>
      <c r="H22" s="5" t="s">
        <v>35</v>
      </c>
      <c r="I22" s="6">
        <v>36712.6</v>
      </c>
      <c r="J22" s="6"/>
      <c r="K22" s="6">
        <f t="shared" si="0"/>
        <v>36712.6</v>
      </c>
      <c r="L22" s="10">
        <v>39335</v>
      </c>
      <c r="M22" s="5" t="s">
        <v>29</v>
      </c>
      <c r="N22" s="5" t="s">
        <v>30</v>
      </c>
      <c r="O22" s="5"/>
      <c r="P22" s="7"/>
    </row>
    <row r="23" spans="1:16" customFormat="1">
      <c r="G23">
        <v>30003</v>
      </c>
      <c r="H23" s="5" t="s">
        <v>36</v>
      </c>
      <c r="I23" s="6">
        <v>42083</v>
      </c>
      <c r="J23" s="6"/>
      <c r="K23" s="6">
        <f t="shared" si="0"/>
        <v>42083</v>
      </c>
      <c r="L23" s="10">
        <v>39335</v>
      </c>
      <c r="M23" s="5" t="s">
        <v>29</v>
      </c>
      <c r="N23" s="5" t="s">
        <v>30</v>
      </c>
      <c r="O23" s="5"/>
      <c r="P23" s="7"/>
    </row>
    <row r="24" spans="1:16" customFormat="1">
      <c r="G24">
        <v>30003</v>
      </c>
      <c r="H24" s="5" t="s">
        <v>37</v>
      </c>
      <c r="I24" s="6">
        <v>54239.78</v>
      </c>
      <c r="J24" s="6"/>
      <c r="K24" s="6">
        <f t="shared" si="0"/>
        <v>54239.78</v>
      </c>
      <c r="L24" s="10">
        <v>39335</v>
      </c>
      <c r="M24" s="5" t="s">
        <v>38</v>
      </c>
      <c r="N24" s="5" t="s">
        <v>30</v>
      </c>
      <c r="O24" s="5"/>
      <c r="P24" s="7"/>
    </row>
    <row r="25" spans="1:16" customFormat="1">
      <c r="G25">
        <v>30003</v>
      </c>
      <c r="H25" s="5" t="s">
        <v>39</v>
      </c>
      <c r="I25" s="6">
        <v>63121.98</v>
      </c>
      <c r="J25" s="6"/>
      <c r="K25" s="6">
        <f t="shared" si="0"/>
        <v>63121.98</v>
      </c>
      <c r="L25" s="10">
        <v>39359</v>
      </c>
      <c r="M25" s="5" t="s">
        <v>40</v>
      </c>
      <c r="N25" s="5" t="s">
        <v>30</v>
      </c>
      <c r="O25" s="5"/>
      <c r="P25" s="7"/>
    </row>
    <row r="26" spans="1:16" customFormat="1">
      <c r="A26">
        <v>2</v>
      </c>
      <c r="B26" t="s">
        <v>12</v>
      </c>
      <c r="C26">
        <v>5</v>
      </c>
      <c r="D26" t="s">
        <v>12</v>
      </c>
      <c r="E26">
        <v>1170701</v>
      </c>
      <c r="F26" t="s">
        <v>12</v>
      </c>
      <c r="G26">
        <v>30406</v>
      </c>
      <c r="H26" s="5" t="s">
        <v>41</v>
      </c>
      <c r="I26" s="6"/>
      <c r="J26" s="6"/>
      <c r="K26" s="6">
        <f t="shared" si="0"/>
        <v>0</v>
      </c>
      <c r="L26" s="5"/>
      <c r="M26" s="5" t="s">
        <v>14</v>
      </c>
      <c r="N26" s="5">
        <v>0</v>
      </c>
      <c r="O26" s="5"/>
      <c r="P26" s="7"/>
    </row>
    <row r="27" spans="1:16" customFormat="1">
      <c r="G27">
        <v>30406</v>
      </c>
      <c r="H27" s="5" t="s">
        <v>42</v>
      </c>
      <c r="I27" s="6">
        <v>211.76</v>
      </c>
      <c r="J27" s="6"/>
      <c r="K27" s="6">
        <f t="shared" si="0"/>
        <v>211.76</v>
      </c>
      <c r="L27" s="5"/>
      <c r="M27" s="5" t="s">
        <v>43</v>
      </c>
      <c r="N27" s="5" t="s">
        <v>44</v>
      </c>
      <c r="O27" s="5"/>
      <c r="P27" s="7"/>
    </row>
    <row r="28" spans="1:16" customFormat="1">
      <c r="G28">
        <v>30406</v>
      </c>
      <c r="H28" s="5" t="s">
        <v>45</v>
      </c>
      <c r="I28" s="6">
        <v>54290</v>
      </c>
      <c r="J28" s="6"/>
      <c r="K28" s="6">
        <f t="shared" si="0"/>
        <v>54290</v>
      </c>
      <c r="L28" s="5"/>
      <c r="M28" s="5" t="s">
        <v>46</v>
      </c>
      <c r="N28" s="5" t="s">
        <v>17</v>
      </c>
      <c r="O28" s="5"/>
      <c r="P28" s="7"/>
    </row>
    <row r="29" spans="1:16" customFormat="1">
      <c r="G29">
        <v>30406</v>
      </c>
      <c r="H29" s="5" t="s">
        <v>45</v>
      </c>
      <c r="I29" s="6">
        <v>91604</v>
      </c>
      <c r="J29" s="6"/>
      <c r="K29" s="6">
        <f t="shared" si="0"/>
        <v>91604</v>
      </c>
      <c r="L29" s="5"/>
      <c r="M29" s="5" t="s">
        <v>46</v>
      </c>
      <c r="N29" s="5" t="s">
        <v>17</v>
      </c>
      <c r="O29" s="5"/>
      <c r="P29" s="7"/>
    </row>
    <row r="30" spans="1:16" customFormat="1">
      <c r="G30">
        <v>30406</v>
      </c>
      <c r="H30" s="5" t="s">
        <v>45</v>
      </c>
      <c r="I30" s="6">
        <v>61415</v>
      </c>
      <c r="J30" s="6"/>
      <c r="K30" s="6">
        <f t="shared" si="0"/>
        <v>61415</v>
      </c>
      <c r="L30" s="5"/>
      <c r="M30" s="5" t="s">
        <v>46</v>
      </c>
      <c r="N30" s="5" t="s">
        <v>17</v>
      </c>
      <c r="O30" s="5"/>
      <c r="P30" s="7"/>
    </row>
    <row r="31" spans="1:16" customFormat="1">
      <c r="G31">
        <v>30406</v>
      </c>
      <c r="H31" s="5" t="s">
        <v>47</v>
      </c>
      <c r="I31" s="6">
        <v>510.56</v>
      </c>
      <c r="J31" s="6"/>
      <c r="K31" s="6">
        <f t="shared" si="0"/>
        <v>510.56</v>
      </c>
      <c r="L31" s="5"/>
      <c r="M31" s="5" t="s">
        <v>48</v>
      </c>
      <c r="N31" s="5" t="s">
        <v>44</v>
      </c>
      <c r="O31" s="5"/>
      <c r="P31" s="7"/>
    </row>
    <row r="32" spans="1:16" customFormat="1">
      <c r="G32">
        <v>30406</v>
      </c>
      <c r="H32" s="5" t="s">
        <v>47</v>
      </c>
      <c r="I32" s="6">
        <v>1068.27</v>
      </c>
      <c r="J32" s="6"/>
      <c r="K32" s="6">
        <f t="shared" si="0"/>
        <v>1068.27</v>
      </c>
      <c r="L32" s="5"/>
      <c r="M32" s="5" t="s">
        <v>48</v>
      </c>
      <c r="N32" s="5" t="s">
        <v>44</v>
      </c>
      <c r="O32" s="5"/>
      <c r="P32" s="7"/>
    </row>
    <row r="33" spans="7:16" customFormat="1">
      <c r="G33">
        <v>30406</v>
      </c>
      <c r="H33" s="5" t="s">
        <v>47</v>
      </c>
      <c r="I33" s="6">
        <v>17203.32</v>
      </c>
      <c r="J33" s="6"/>
      <c r="K33" s="6">
        <f t="shared" si="0"/>
        <v>17203.32</v>
      </c>
      <c r="L33" s="5"/>
      <c r="M33" s="5" t="s">
        <v>48</v>
      </c>
      <c r="N33" s="5" t="s">
        <v>44</v>
      </c>
      <c r="O33" s="5"/>
      <c r="P33" s="7"/>
    </row>
    <row r="34" spans="7:16" customFormat="1">
      <c r="G34">
        <v>30406</v>
      </c>
      <c r="H34" s="5" t="s">
        <v>47</v>
      </c>
      <c r="I34" s="6">
        <v>154.88</v>
      </c>
      <c r="J34" s="6"/>
      <c r="K34" s="6">
        <f t="shared" si="0"/>
        <v>154.88</v>
      </c>
      <c r="L34" s="5"/>
      <c r="M34" s="5" t="s">
        <v>48</v>
      </c>
      <c r="N34" s="5" t="s">
        <v>44</v>
      </c>
      <c r="O34" s="5"/>
      <c r="P34" s="7"/>
    </row>
    <row r="35" spans="7:16" customFormat="1">
      <c r="G35">
        <v>30406</v>
      </c>
      <c r="H35" s="5" t="s">
        <v>49</v>
      </c>
      <c r="I35" s="6">
        <v>1000</v>
      </c>
      <c r="J35" s="6"/>
      <c r="K35" s="6">
        <f t="shared" si="0"/>
        <v>1000</v>
      </c>
      <c r="L35" s="5"/>
      <c r="M35" s="5" t="s">
        <v>50</v>
      </c>
      <c r="N35" s="5" t="s">
        <v>17</v>
      </c>
      <c r="O35" s="5"/>
      <c r="P35" s="7"/>
    </row>
    <row r="36" spans="7:16" customFormat="1">
      <c r="G36">
        <v>30406</v>
      </c>
      <c r="H36" s="5" t="s">
        <v>51</v>
      </c>
      <c r="I36" s="6">
        <v>11447.23</v>
      </c>
      <c r="J36" s="6"/>
      <c r="K36" s="6">
        <f t="shared" si="0"/>
        <v>11447.23</v>
      </c>
      <c r="L36" s="5"/>
      <c r="M36" s="5" t="s">
        <v>50</v>
      </c>
      <c r="N36" s="5" t="s">
        <v>44</v>
      </c>
      <c r="O36" s="5"/>
      <c r="P36" s="7"/>
    </row>
    <row r="37" spans="7:16" customFormat="1">
      <c r="G37">
        <v>30406</v>
      </c>
      <c r="H37" s="5" t="s">
        <v>51</v>
      </c>
      <c r="I37" s="6">
        <v>10497.35</v>
      </c>
      <c r="J37" s="6"/>
      <c r="K37" s="6">
        <f t="shared" si="0"/>
        <v>10497.35</v>
      </c>
      <c r="L37" s="5"/>
      <c r="M37" s="5" t="s">
        <v>50</v>
      </c>
      <c r="N37" s="5" t="s">
        <v>44</v>
      </c>
      <c r="O37" s="5"/>
      <c r="P37" s="7"/>
    </row>
    <row r="38" spans="7:16" customFormat="1">
      <c r="G38">
        <v>30406</v>
      </c>
      <c r="H38" s="5" t="s">
        <v>52</v>
      </c>
      <c r="I38" s="6">
        <v>1512.51</v>
      </c>
      <c r="J38" s="6"/>
      <c r="K38" s="6">
        <f t="shared" si="0"/>
        <v>1512.51</v>
      </c>
      <c r="L38" s="5"/>
      <c r="M38" s="5" t="s">
        <v>53</v>
      </c>
      <c r="N38" s="5" t="s">
        <v>44</v>
      </c>
      <c r="O38" s="5"/>
      <c r="P38" s="7"/>
    </row>
    <row r="39" spans="7:16" customFormat="1">
      <c r="G39">
        <v>30406</v>
      </c>
      <c r="H39" s="5" t="s">
        <v>54</v>
      </c>
      <c r="I39" s="6">
        <v>450</v>
      </c>
      <c r="J39" s="6"/>
      <c r="K39" s="6">
        <f t="shared" si="0"/>
        <v>450</v>
      </c>
      <c r="L39" s="5"/>
      <c r="M39" s="5" t="s">
        <v>53</v>
      </c>
      <c r="N39" s="5" t="s">
        <v>17</v>
      </c>
      <c r="O39" s="5"/>
      <c r="P39" s="7"/>
    </row>
    <row r="40" spans="7:16" customFormat="1">
      <c r="G40">
        <v>30406</v>
      </c>
      <c r="H40" s="5" t="s">
        <v>55</v>
      </c>
      <c r="I40" s="6">
        <v>2166.88</v>
      </c>
      <c r="J40" s="6"/>
      <c r="K40" s="6">
        <f t="shared" si="0"/>
        <v>2166.88</v>
      </c>
      <c r="L40" s="5"/>
      <c r="M40" s="5" t="s">
        <v>56</v>
      </c>
      <c r="N40" s="5" t="s">
        <v>57</v>
      </c>
      <c r="O40" s="5"/>
      <c r="P40" s="7"/>
    </row>
    <row r="41" spans="7:16" customFormat="1">
      <c r="G41">
        <v>30406</v>
      </c>
      <c r="H41" s="5" t="s">
        <v>58</v>
      </c>
      <c r="I41" s="6">
        <v>1539.78</v>
      </c>
      <c r="J41" s="6"/>
      <c r="K41" s="6">
        <f t="shared" si="0"/>
        <v>1539.78</v>
      </c>
      <c r="L41" s="5"/>
      <c r="M41" s="5" t="s">
        <v>56</v>
      </c>
      <c r="N41" s="5" t="s">
        <v>57</v>
      </c>
      <c r="O41" s="5"/>
      <c r="P41" s="7"/>
    </row>
    <row r="42" spans="7:16" customFormat="1">
      <c r="G42">
        <v>30406</v>
      </c>
      <c r="H42" s="5" t="s">
        <v>59</v>
      </c>
      <c r="I42" s="6">
        <v>222.5</v>
      </c>
      <c r="J42" s="6"/>
      <c r="K42" s="6">
        <f t="shared" si="0"/>
        <v>222.5</v>
      </c>
      <c r="L42" s="5"/>
      <c r="M42" s="5" t="s">
        <v>60</v>
      </c>
      <c r="N42" s="5" t="s">
        <v>17</v>
      </c>
      <c r="O42" s="5"/>
      <c r="P42" s="7"/>
    </row>
    <row r="43" spans="7:16" customFormat="1">
      <c r="G43">
        <v>30406</v>
      </c>
      <c r="H43" s="5" t="s">
        <v>61</v>
      </c>
      <c r="I43" s="6">
        <v>214.16</v>
      </c>
      <c r="J43" s="6"/>
      <c r="K43" s="6">
        <f t="shared" si="0"/>
        <v>214.16</v>
      </c>
      <c r="L43" s="5"/>
      <c r="M43" s="5" t="s">
        <v>62</v>
      </c>
      <c r="N43" s="5" t="s">
        <v>44</v>
      </c>
      <c r="O43" s="5"/>
      <c r="P43" s="7"/>
    </row>
    <row r="44" spans="7:16" customFormat="1">
      <c r="G44">
        <v>30406</v>
      </c>
      <c r="H44" s="5" t="s">
        <v>61</v>
      </c>
      <c r="I44" s="6">
        <v>2768.57</v>
      </c>
      <c r="J44" s="6"/>
      <c r="K44" s="6">
        <f t="shared" si="0"/>
        <v>2768.57</v>
      </c>
      <c r="L44" s="5"/>
      <c r="M44" s="5" t="s">
        <v>62</v>
      </c>
      <c r="N44" s="5" t="s">
        <v>44</v>
      </c>
      <c r="O44" s="5"/>
      <c r="P44" s="7"/>
    </row>
    <row r="45" spans="7:16" customFormat="1">
      <c r="G45">
        <v>30406</v>
      </c>
      <c r="H45" s="5" t="s">
        <v>61</v>
      </c>
      <c r="I45" s="6">
        <v>2512.48</v>
      </c>
      <c r="J45" s="6"/>
      <c r="K45" s="6">
        <f t="shared" si="0"/>
        <v>2512.48</v>
      </c>
      <c r="L45" s="5"/>
      <c r="M45" s="5" t="s">
        <v>62</v>
      </c>
      <c r="N45" s="5" t="s">
        <v>44</v>
      </c>
      <c r="O45" s="5"/>
      <c r="P45" s="7"/>
    </row>
    <row r="46" spans="7:16" customFormat="1">
      <c r="G46">
        <v>30406</v>
      </c>
      <c r="H46" s="5" t="s">
        <v>61</v>
      </c>
      <c r="I46" s="6">
        <v>927.73</v>
      </c>
      <c r="J46" s="6"/>
      <c r="K46" s="6">
        <f t="shared" si="0"/>
        <v>927.73</v>
      </c>
      <c r="L46" s="5"/>
      <c r="M46" s="5" t="s">
        <v>62</v>
      </c>
      <c r="N46" s="5" t="s">
        <v>44</v>
      </c>
      <c r="O46" s="5"/>
      <c r="P46" s="7"/>
    </row>
    <row r="47" spans="7:16" customFormat="1">
      <c r="G47">
        <v>30406</v>
      </c>
      <c r="H47" s="5" t="s">
        <v>61</v>
      </c>
      <c r="I47" s="6">
        <v>221</v>
      </c>
      <c r="J47" s="6"/>
      <c r="K47" s="6">
        <f t="shared" si="0"/>
        <v>221</v>
      </c>
      <c r="L47" s="5"/>
      <c r="M47" s="5" t="s">
        <v>62</v>
      </c>
      <c r="N47" s="5" t="s">
        <v>44</v>
      </c>
      <c r="O47" s="5"/>
      <c r="P47" s="7"/>
    </row>
    <row r="48" spans="7:16" customFormat="1">
      <c r="G48">
        <v>30406</v>
      </c>
      <c r="H48" s="5" t="s">
        <v>61</v>
      </c>
      <c r="I48" s="6">
        <v>3518.29</v>
      </c>
      <c r="J48" s="6"/>
      <c r="K48" s="6">
        <f t="shared" si="0"/>
        <v>3518.29</v>
      </c>
      <c r="L48" s="5"/>
      <c r="M48" s="5" t="s">
        <v>62</v>
      </c>
      <c r="N48" s="5" t="s">
        <v>44</v>
      </c>
      <c r="O48" s="5"/>
      <c r="P48" s="7"/>
    </row>
    <row r="49" spans="7:16" customFormat="1">
      <c r="G49">
        <v>30406</v>
      </c>
      <c r="H49" s="5" t="s">
        <v>61</v>
      </c>
      <c r="I49" s="6">
        <v>176.92</v>
      </c>
      <c r="J49" s="6"/>
      <c r="K49" s="6">
        <f t="shared" si="0"/>
        <v>176.92</v>
      </c>
      <c r="L49" s="5"/>
      <c r="M49" s="5" t="s">
        <v>62</v>
      </c>
      <c r="N49" s="5" t="s">
        <v>44</v>
      </c>
      <c r="O49" s="5"/>
      <c r="P49" s="7"/>
    </row>
    <row r="50" spans="7:16" customFormat="1">
      <c r="G50">
        <v>30406</v>
      </c>
      <c r="H50" s="5" t="s">
        <v>61</v>
      </c>
      <c r="I50" s="6">
        <v>2798.91</v>
      </c>
      <c r="J50" s="6"/>
      <c r="K50" s="6">
        <f t="shared" si="0"/>
        <v>2798.91</v>
      </c>
      <c r="L50" s="5"/>
      <c r="M50" s="5" t="s">
        <v>62</v>
      </c>
      <c r="N50" s="5" t="s">
        <v>44</v>
      </c>
      <c r="O50" s="5"/>
      <c r="P50" s="7"/>
    </row>
    <row r="51" spans="7:16" customFormat="1">
      <c r="G51">
        <v>30406</v>
      </c>
      <c r="H51" s="5" t="s">
        <v>61</v>
      </c>
      <c r="I51" s="6">
        <v>49.07</v>
      </c>
      <c r="J51" s="6"/>
      <c r="K51" s="6">
        <f t="shared" si="0"/>
        <v>49.07</v>
      </c>
      <c r="L51" s="5"/>
      <c r="M51" s="5" t="s">
        <v>62</v>
      </c>
      <c r="N51" s="5" t="s">
        <v>44</v>
      </c>
      <c r="O51" s="5"/>
      <c r="P51" s="7"/>
    </row>
    <row r="52" spans="7:16" customFormat="1">
      <c r="G52">
        <v>30406</v>
      </c>
      <c r="H52" s="5" t="s">
        <v>61</v>
      </c>
      <c r="I52" s="6">
        <v>194.76</v>
      </c>
      <c r="J52" s="6"/>
      <c r="K52" s="6">
        <f t="shared" si="0"/>
        <v>194.76</v>
      </c>
      <c r="L52" s="5"/>
      <c r="M52" s="5" t="s">
        <v>62</v>
      </c>
      <c r="N52" s="5" t="s">
        <v>44</v>
      </c>
      <c r="O52" s="5"/>
      <c r="P52" s="7"/>
    </row>
    <row r="53" spans="7:16" customFormat="1">
      <c r="G53">
        <v>30406</v>
      </c>
      <c r="H53" s="5" t="s">
        <v>61</v>
      </c>
      <c r="I53" s="6">
        <v>2949.49</v>
      </c>
      <c r="J53" s="6"/>
      <c r="K53" s="6">
        <f t="shared" si="0"/>
        <v>2949.49</v>
      </c>
      <c r="L53" s="5"/>
      <c r="M53" s="5" t="s">
        <v>62</v>
      </c>
      <c r="N53" s="5" t="s">
        <v>44</v>
      </c>
      <c r="O53" s="5"/>
      <c r="P53" s="7"/>
    </row>
    <row r="54" spans="7:16" customFormat="1">
      <c r="G54">
        <v>30406</v>
      </c>
      <c r="H54" s="5" t="s">
        <v>61</v>
      </c>
      <c r="I54" s="6">
        <v>736.41</v>
      </c>
      <c r="J54" s="6"/>
      <c r="K54" s="6">
        <f t="shared" si="0"/>
        <v>736.41</v>
      </c>
      <c r="L54" s="5"/>
      <c r="M54" s="5" t="s">
        <v>62</v>
      </c>
      <c r="N54" s="5" t="s">
        <v>44</v>
      </c>
      <c r="O54" s="5"/>
      <c r="P54" s="7"/>
    </row>
    <row r="55" spans="7:16" customFormat="1">
      <c r="G55">
        <v>30406</v>
      </c>
      <c r="H55" s="5" t="s">
        <v>63</v>
      </c>
      <c r="I55" s="6">
        <v>2094.8000000000002</v>
      </c>
      <c r="J55" s="6"/>
      <c r="K55" s="6">
        <f t="shared" si="0"/>
        <v>2094.8000000000002</v>
      </c>
      <c r="L55" s="5"/>
      <c r="M55" s="5" t="s">
        <v>62</v>
      </c>
      <c r="N55" s="5" t="s">
        <v>44</v>
      </c>
      <c r="O55" s="5"/>
      <c r="P55" s="7"/>
    </row>
    <row r="56" spans="7:16" customFormat="1">
      <c r="G56">
        <v>30406</v>
      </c>
      <c r="H56" s="5" t="s">
        <v>64</v>
      </c>
      <c r="I56" s="6">
        <v>129.93</v>
      </c>
      <c r="J56" s="6"/>
      <c r="K56" s="6">
        <f t="shared" si="0"/>
        <v>129.93</v>
      </c>
      <c r="L56" s="5"/>
      <c r="M56" s="5" t="s">
        <v>65</v>
      </c>
      <c r="N56" s="5" t="s">
        <v>44</v>
      </c>
      <c r="O56" s="5"/>
      <c r="P56" s="7"/>
    </row>
    <row r="57" spans="7:16" customFormat="1">
      <c r="G57">
        <v>30406</v>
      </c>
      <c r="H57" s="5" t="s">
        <v>64</v>
      </c>
      <c r="I57" s="6">
        <v>121.19</v>
      </c>
      <c r="J57" s="6"/>
      <c r="K57" s="6">
        <f t="shared" si="0"/>
        <v>121.19</v>
      </c>
      <c r="L57" s="5"/>
      <c r="M57" s="5" t="s">
        <v>65</v>
      </c>
      <c r="N57" s="5" t="s">
        <v>44</v>
      </c>
      <c r="O57" s="5"/>
      <c r="P57" s="7"/>
    </row>
    <row r="58" spans="7:16" customFormat="1">
      <c r="G58">
        <v>30406</v>
      </c>
      <c r="H58" s="5" t="s">
        <v>64</v>
      </c>
      <c r="I58" s="6">
        <v>181.31</v>
      </c>
      <c r="J58" s="6"/>
      <c r="K58" s="6">
        <f t="shared" si="0"/>
        <v>181.31</v>
      </c>
      <c r="L58" s="5"/>
      <c r="M58" s="5" t="s">
        <v>65</v>
      </c>
      <c r="N58" s="5" t="s">
        <v>44</v>
      </c>
      <c r="O58" s="5"/>
      <c r="P58" s="7"/>
    </row>
    <row r="59" spans="7:16" customFormat="1">
      <c r="G59">
        <v>30406</v>
      </c>
      <c r="H59" s="5" t="s">
        <v>64</v>
      </c>
      <c r="I59" s="6">
        <v>1371.02</v>
      </c>
      <c r="J59" s="6"/>
      <c r="K59" s="6">
        <f t="shared" si="0"/>
        <v>1371.02</v>
      </c>
      <c r="L59" s="5"/>
      <c r="M59" s="5" t="s">
        <v>65</v>
      </c>
      <c r="N59" s="5" t="s">
        <v>44</v>
      </c>
      <c r="O59" s="5"/>
      <c r="P59" s="7"/>
    </row>
    <row r="60" spans="7:16" customFormat="1">
      <c r="G60">
        <v>30406</v>
      </c>
      <c r="H60" s="5" t="s">
        <v>64</v>
      </c>
      <c r="I60" s="6">
        <v>470.19</v>
      </c>
      <c r="J60" s="6"/>
      <c r="K60" s="6">
        <f t="shared" si="0"/>
        <v>470.19</v>
      </c>
      <c r="L60" s="5"/>
      <c r="M60" s="5" t="s">
        <v>65</v>
      </c>
      <c r="N60" s="5" t="s">
        <v>44</v>
      </c>
      <c r="O60" s="5"/>
      <c r="P60" s="7"/>
    </row>
    <row r="61" spans="7:16" customFormat="1">
      <c r="G61">
        <v>30406</v>
      </c>
      <c r="H61" s="5" t="s">
        <v>64</v>
      </c>
      <c r="I61" s="6">
        <v>385.63</v>
      </c>
      <c r="J61" s="6"/>
      <c r="K61" s="6">
        <f t="shared" si="0"/>
        <v>385.63</v>
      </c>
      <c r="L61" s="5"/>
      <c r="M61" s="5" t="s">
        <v>65</v>
      </c>
      <c r="N61" s="5" t="s">
        <v>44</v>
      </c>
      <c r="O61" s="5"/>
      <c r="P61" s="7"/>
    </row>
    <row r="62" spans="7:16" customFormat="1">
      <c r="G62">
        <v>30406</v>
      </c>
      <c r="H62" s="5" t="s">
        <v>66</v>
      </c>
      <c r="I62" s="6">
        <v>360</v>
      </c>
      <c r="J62" s="6"/>
      <c r="K62" s="6">
        <f t="shared" si="0"/>
        <v>360</v>
      </c>
      <c r="L62" s="5"/>
      <c r="M62" s="5" t="s">
        <v>65</v>
      </c>
      <c r="N62" s="5" t="s">
        <v>17</v>
      </c>
      <c r="O62" s="5"/>
      <c r="P62" s="7"/>
    </row>
    <row r="63" spans="7:16" customFormat="1">
      <c r="G63">
        <v>30406</v>
      </c>
      <c r="H63" s="5" t="s">
        <v>66</v>
      </c>
      <c r="I63" s="6">
        <v>720</v>
      </c>
      <c r="J63" s="6"/>
      <c r="K63" s="6">
        <f t="shared" si="0"/>
        <v>720</v>
      </c>
      <c r="L63" s="5"/>
      <c r="M63" s="5" t="s">
        <v>65</v>
      </c>
      <c r="N63" s="5" t="s">
        <v>17</v>
      </c>
      <c r="O63" s="5"/>
      <c r="P63" s="7"/>
    </row>
    <row r="64" spans="7:16" customFormat="1">
      <c r="G64">
        <v>30406</v>
      </c>
      <c r="H64" s="5" t="s">
        <v>66</v>
      </c>
      <c r="I64" s="6">
        <v>720</v>
      </c>
      <c r="J64" s="6"/>
      <c r="K64" s="6">
        <f t="shared" si="0"/>
        <v>720</v>
      </c>
      <c r="L64" s="5"/>
      <c r="M64" s="5" t="s">
        <v>65</v>
      </c>
      <c r="N64" s="5" t="s">
        <v>17</v>
      </c>
      <c r="O64" s="5"/>
      <c r="P64" s="7"/>
    </row>
    <row r="65" spans="7:16" customFormat="1">
      <c r="G65">
        <v>30406</v>
      </c>
      <c r="H65" s="5" t="s">
        <v>67</v>
      </c>
      <c r="I65" s="6">
        <v>125.21</v>
      </c>
      <c r="J65" s="6"/>
      <c r="K65" s="6">
        <f t="shared" si="0"/>
        <v>125.21</v>
      </c>
      <c r="L65" s="5"/>
      <c r="M65" s="5" t="s">
        <v>68</v>
      </c>
      <c r="N65" s="5" t="s">
        <v>69</v>
      </c>
      <c r="O65" s="5"/>
      <c r="P65" s="7"/>
    </row>
    <row r="66" spans="7:16" customFormat="1">
      <c r="G66">
        <v>30406</v>
      </c>
      <c r="H66" s="5" t="s">
        <v>67</v>
      </c>
      <c r="I66" s="6"/>
      <c r="J66" s="6">
        <v>-125.21</v>
      </c>
      <c r="K66" s="6">
        <f t="shared" si="0"/>
        <v>-125.21</v>
      </c>
      <c r="L66" s="5"/>
      <c r="M66" s="5" t="s">
        <v>68</v>
      </c>
      <c r="N66" s="5" t="s">
        <v>69</v>
      </c>
      <c r="O66" s="5"/>
      <c r="P66" s="7"/>
    </row>
    <row r="67" spans="7:16" customFormat="1">
      <c r="G67">
        <v>30406</v>
      </c>
      <c r="H67" s="5" t="s">
        <v>67</v>
      </c>
      <c r="I67" s="6">
        <v>1184.42</v>
      </c>
      <c r="J67" s="6"/>
      <c r="K67" s="6">
        <f t="shared" si="0"/>
        <v>1184.42</v>
      </c>
      <c r="L67" s="5"/>
      <c r="M67" s="5" t="s">
        <v>68</v>
      </c>
      <c r="N67" s="5" t="s">
        <v>69</v>
      </c>
      <c r="O67" s="5"/>
      <c r="P67" s="7"/>
    </row>
    <row r="68" spans="7:16" customFormat="1">
      <c r="G68">
        <v>30406</v>
      </c>
      <c r="H68" s="5" t="s">
        <v>67</v>
      </c>
      <c r="I68" s="6"/>
      <c r="J68" s="6">
        <v>-1184.42</v>
      </c>
      <c r="K68" s="6">
        <f t="shared" si="0"/>
        <v>-1184.42</v>
      </c>
      <c r="L68" s="5"/>
      <c r="M68" s="5" t="s">
        <v>68</v>
      </c>
      <c r="N68" s="5" t="s">
        <v>69</v>
      </c>
      <c r="O68" s="5"/>
      <c r="P68" s="7"/>
    </row>
    <row r="69" spans="7:16" customFormat="1">
      <c r="G69">
        <v>30406</v>
      </c>
      <c r="H69" s="5" t="s">
        <v>67</v>
      </c>
      <c r="I69" s="6">
        <v>733.3</v>
      </c>
      <c r="J69" s="6"/>
      <c r="K69" s="6">
        <f t="shared" si="0"/>
        <v>733.3</v>
      </c>
      <c r="L69" s="5"/>
      <c r="M69" s="5" t="s">
        <v>68</v>
      </c>
      <c r="N69" s="5" t="s">
        <v>69</v>
      </c>
      <c r="O69" s="5"/>
      <c r="P69" s="7"/>
    </row>
    <row r="70" spans="7:16" customFormat="1">
      <c r="G70">
        <v>30406</v>
      </c>
      <c r="H70" s="5" t="s">
        <v>67</v>
      </c>
      <c r="I70" s="6"/>
      <c r="J70" s="6">
        <v>-733.3</v>
      </c>
      <c r="K70" s="6">
        <f t="shared" si="0"/>
        <v>-733.3</v>
      </c>
      <c r="L70" s="5"/>
      <c r="M70" s="5" t="s">
        <v>68</v>
      </c>
      <c r="N70" s="5" t="s">
        <v>69</v>
      </c>
      <c r="O70" s="5"/>
      <c r="P70" s="7"/>
    </row>
    <row r="71" spans="7:16" customFormat="1">
      <c r="G71">
        <v>30406</v>
      </c>
      <c r="H71" s="5" t="s">
        <v>67</v>
      </c>
      <c r="I71" s="6">
        <v>2393.6</v>
      </c>
      <c r="J71" s="6"/>
      <c r="K71" s="6">
        <f t="shared" si="0"/>
        <v>2393.6</v>
      </c>
      <c r="L71" s="5"/>
      <c r="M71" s="5" t="s">
        <v>68</v>
      </c>
      <c r="N71" s="5" t="s">
        <v>69</v>
      </c>
      <c r="O71" s="5"/>
      <c r="P71" s="7"/>
    </row>
    <row r="72" spans="7:16" customFormat="1">
      <c r="G72">
        <v>30406</v>
      </c>
      <c r="H72" s="5" t="s">
        <v>67</v>
      </c>
      <c r="I72" s="6"/>
      <c r="J72" s="6">
        <v>-2393.6</v>
      </c>
      <c r="K72" s="6">
        <f t="shared" si="0"/>
        <v>-2393.6</v>
      </c>
      <c r="L72" s="5"/>
      <c r="M72" s="5" t="s">
        <v>68</v>
      </c>
      <c r="N72" s="5" t="s">
        <v>69</v>
      </c>
      <c r="O72" s="5"/>
      <c r="P72" s="7"/>
    </row>
    <row r="73" spans="7:16" customFormat="1">
      <c r="G73">
        <v>30406</v>
      </c>
      <c r="H73" s="5" t="s">
        <v>70</v>
      </c>
      <c r="I73" s="6">
        <v>125.21</v>
      </c>
      <c r="J73" s="6"/>
      <c r="K73" s="6">
        <f t="shared" si="0"/>
        <v>125.21</v>
      </c>
      <c r="L73" s="5"/>
      <c r="M73" s="5" t="s">
        <v>68</v>
      </c>
      <c r="N73" s="5" t="s">
        <v>44</v>
      </c>
      <c r="O73" s="5"/>
      <c r="P73" s="7"/>
    </row>
    <row r="74" spans="7:16" customFormat="1">
      <c r="G74">
        <v>30406</v>
      </c>
      <c r="H74" s="5" t="s">
        <v>70</v>
      </c>
      <c r="I74" s="6">
        <v>1184.42</v>
      </c>
      <c r="J74" s="6"/>
      <c r="K74" s="6">
        <f t="shared" ref="K74:K137" si="1">+I74+J74</f>
        <v>1184.42</v>
      </c>
      <c r="L74" s="5"/>
      <c r="M74" s="5" t="s">
        <v>68</v>
      </c>
      <c r="N74" s="5" t="s">
        <v>44</v>
      </c>
      <c r="O74" s="5"/>
      <c r="P74" s="7"/>
    </row>
    <row r="75" spans="7:16" customFormat="1">
      <c r="G75">
        <v>30406</v>
      </c>
      <c r="H75" s="5" t="s">
        <v>70</v>
      </c>
      <c r="I75" s="6">
        <v>733.3</v>
      </c>
      <c r="J75" s="6"/>
      <c r="K75" s="6">
        <f t="shared" si="1"/>
        <v>733.3</v>
      </c>
      <c r="L75" s="5"/>
      <c r="M75" s="5" t="s">
        <v>68</v>
      </c>
      <c r="N75" s="5" t="s">
        <v>44</v>
      </c>
      <c r="O75" s="5"/>
      <c r="P75" s="7"/>
    </row>
    <row r="76" spans="7:16" customFormat="1">
      <c r="G76">
        <v>30406</v>
      </c>
      <c r="H76" s="5" t="s">
        <v>70</v>
      </c>
      <c r="I76" s="6">
        <v>2393.6</v>
      </c>
      <c r="J76" s="6"/>
      <c r="K76" s="6">
        <f t="shared" si="1"/>
        <v>2393.6</v>
      </c>
      <c r="L76" s="5"/>
      <c r="M76" s="5" t="s">
        <v>68</v>
      </c>
      <c r="N76" s="5" t="s">
        <v>44</v>
      </c>
      <c r="O76" s="5"/>
      <c r="P76" s="7"/>
    </row>
    <row r="77" spans="7:16" customFormat="1">
      <c r="G77">
        <v>30406</v>
      </c>
      <c r="H77" s="5" t="s">
        <v>71</v>
      </c>
      <c r="I77" s="6">
        <v>720</v>
      </c>
      <c r="J77" s="6"/>
      <c r="K77" s="6">
        <f t="shared" si="1"/>
        <v>720</v>
      </c>
      <c r="L77" s="5"/>
      <c r="M77" s="5" t="s">
        <v>68</v>
      </c>
      <c r="N77" s="5" t="s">
        <v>17</v>
      </c>
      <c r="O77" s="5"/>
      <c r="P77" s="7"/>
    </row>
    <row r="78" spans="7:16" customFormat="1">
      <c r="G78">
        <v>30406</v>
      </c>
      <c r="H78" s="5" t="s">
        <v>71</v>
      </c>
      <c r="I78" s="6">
        <v>900</v>
      </c>
      <c r="J78" s="6"/>
      <c r="K78" s="6">
        <f t="shared" si="1"/>
        <v>900</v>
      </c>
      <c r="L78" s="5"/>
      <c r="M78" s="5" t="s">
        <v>68</v>
      </c>
      <c r="N78" s="5" t="s">
        <v>17</v>
      </c>
      <c r="O78" s="5"/>
      <c r="P78" s="7"/>
    </row>
    <row r="79" spans="7:16" customFormat="1">
      <c r="G79">
        <v>30406</v>
      </c>
      <c r="H79" s="5" t="s">
        <v>72</v>
      </c>
      <c r="I79" s="6">
        <v>138667.94</v>
      </c>
      <c r="J79" s="6"/>
      <c r="K79" s="6">
        <f t="shared" si="1"/>
        <v>138667.94</v>
      </c>
      <c r="L79" s="5"/>
      <c r="M79" s="5" t="s">
        <v>68</v>
      </c>
      <c r="N79" s="5" t="s">
        <v>44</v>
      </c>
      <c r="O79" s="5"/>
      <c r="P79" s="7"/>
    </row>
    <row r="80" spans="7:16" customFormat="1">
      <c r="G80">
        <v>30406</v>
      </c>
      <c r="H80" s="5" t="s">
        <v>73</v>
      </c>
      <c r="I80" s="6">
        <v>900</v>
      </c>
      <c r="J80" s="6"/>
      <c r="K80" s="6">
        <f t="shared" si="1"/>
        <v>900</v>
      </c>
      <c r="L80" s="5"/>
      <c r="M80" s="5" t="s">
        <v>74</v>
      </c>
      <c r="N80" s="5" t="s">
        <v>17</v>
      </c>
      <c r="O80" s="5"/>
      <c r="P80" s="7"/>
    </row>
    <row r="81" spans="7:16" customFormat="1">
      <c r="G81">
        <v>30406</v>
      </c>
      <c r="H81" s="5" t="s">
        <v>75</v>
      </c>
      <c r="I81" s="6">
        <v>556.1</v>
      </c>
      <c r="J81" s="6"/>
      <c r="K81" s="6">
        <f t="shared" si="1"/>
        <v>556.1</v>
      </c>
      <c r="L81" s="5"/>
      <c r="M81" s="5" t="s">
        <v>76</v>
      </c>
      <c r="N81" s="5" t="s">
        <v>57</v>
      </c>
      <c r="O81" s="5"/>
      <c r="P81" s="7"/>
    </row>
    <row r="82" spans="7:16" customFormat="1">
      <c r="G82">
        <v>30406</v>
      </c>
      <c r="H82" s="5" t="s">
        <v>77</v>
      </c>
      <c r="I82" s="6">
        <v>3962.18</v>
      </c>
      <c r="J82" s="6"/>
      <c r="K82" s="6">
        <f t="shared" si="1"/>
        <v>3962.18</v>
      </c>
      <c r="L82" s="5"/>
      <c r="M82" s="5" t="s">
        <v>76</v>
      </c>
      <c r="N82" s="5" t="s">
        <v>57</v>
      </c>
      <c r="O82" s="5"/>
      <c r="P82" s="7"/>
    </row>
    <row r="83" spans="7:16" customFormat="1">
      <c r="G83">
        <v>30406</v>
      </c>
      <c r="H83" s="5" t="s">
        <v>78</v>
      </c>
      <c r="I83" s="6">
        <v>851.5</v>
      </c>
      <c r="J83" s="6"/>
      <c r="K83" s="6">
        <f t="shared" si="1"/>
        <v>851.5</v>
      </c>
      <c r="L83" s="5"/>
      <c r="M83" s="5" t="s">
        <v>76</v>
      </c>
      <c r="N83" s="5" t="s">
        <v>57</v>
      </c>
      <c r="O83" s="5"/>
      <c r="P83" s="7"/>
    </row>
    <row r="84" spans="7:16" customFormat="1">
      <c r="G84">
        <v>30406</v>
      </c>
      <c r="H84" s="5" t="s">
        <v>79</v>
      </c>
      <c r="I84" s="6">
        <v>332933.59000000003</v>
      </c>
      <c r="J84" s="6"/>
      <c r="K84" s="6">
        <f t="shared" si="1"/>
        <v>332933.59000000003</v>
      </c>
      <c r="L84" s="10">
        <v>39325</v>
      </c>
      <c r="M84" s="5" t="s">
        <v>80</v>
      </c>
      <c r="N84" s="5" t="s">
        <v>44</v>
      </c>
      <c r="O84" s="5"/>
      <c r="P84" s="7"/>
    </row>
    <row r="85" spans="7:16" customFormat="1">
      <c r="G85">
        <v>30406</v>
      </c>
      <c r="H85" s="5" t="s">
        <v>81</v>
      </c>
      <c r="I85" s="6">
        <v>754.73</v>
      </c>
      <c r="J85" s="6"/>
      <c r="K85" s="6">
        <f t="shared" si="1"/>
        <v>754.73</v>
      </c>
      <c r="L85" s="10">
        <v>39325</v>
      </c>
      <c r="M85" s="5" t="s">
        <v>80</v>
      </c>
      <c r="N85" s="5" t="s">
        <v>57</v>
      </c>
      <c r="O85" s="5"/>
      <c r="P85" s="7"/>
    </row>
    <row r="86" spans="7:16" customFormat="1">
      <c r="G86">
        <v>30406</v>
      </c>
      <c r="H86" s="5" t="s">
        <v>82</v>
      </c>
      <c r="I86" s="6">
        <v>306.36</v>
      </c>
      <c r="J86" s="6"/>
      <c r="K86" s="6">
        <f t="shared" si="1"/>
        <v>306.36</v>
      </c>
      <c r="L86" s="5"/>
      <c r="M86" s="5" t="s">
        <v>83</v>
      </c>
      <c r="N86" s="5" t="s">
        <v>57</v>
      </c>
      <c r="O86" s="5"/>
      <c r="P86" s="7"/>
    </row>
    <row r="87" spans="7:16" customFormat="1">
      <c r="G87">
        <v>30406</v>
      </c>
      <c r="H87" s="5" t="s">
        <v>84</v>
      </c>
      <c r="I87" s="6">
        <v>26541</v>
      </c>
      <c r="J87" s="6"/>
      <c r="K87" s="6">
        <f t="shared" si="1"/>
        <v>26541</v>
      </c>
      <c r="L87" s="5"/>
      <c r="M87" s="5" t="s">
        <v>83</v>
      </c>
      <c r="N87" s="5" t="s">
        <v>17</v>
      </c>
      <c r="O87" s="5"/>
      <c r="P87" s="7"/>
    </row>
    <row r="88" spans="7:16" customFormat="1">
      <c r="G88">
        <v>30406</v>
      </c>
      <c r="H88" s="5" t="s">
        <v>77</v>
      </c>
      <c r="I88" s="6"/>
      <c r="J88" s="6">
        <v>-3962.18</v>
      </c>
      <c r="K88" s="6">
        <f t="shared" si="1"/>
        <v>-3962.18</v>
      </c>
      <c r="L88" s="5"/>
      <c r="M88" s="5" t="s">
        <v>83</v>
      </c>
      <c r="N88" s="5" t="s">
        <v>57</v>
      </c>
      <c r="O88" s="5"/>
      <c r="P88" s="7"/>
    </row>
    <row r="89" spans="7:16" customFormat="1">
      <c r="G89">
        <v>30406</v>
      </c>
      <c r="H89" s="5" t="s">
        <v>85</v>
      </c>
      <c r="I89" s="6">
        <v>9586.49</v>
      </c>
      <c r="J89" s="6"/>
      <c r="K89" s="6">
        <f t="shared" si="1"/>
        <v>9586.49</v>
      </c>
      <c r="L89" s="5"/>
      <c r="M89" s="5" t="s">
        <v>86</v>
      </c>
      <c r="N89" s="5" t="s">
        <v>57</v>
      </c>
      <c r="O89" s="5"/>
      <c r="P89" s="7"/>
    </row>
    <row r="90" spans="7:16" customFormat="1">
      <c r="G90">
        <v>30406</v>
      </c>
      <c r="H90" s="5" t="s">
        <v>87</v>
      </c>
      <c r="I90" s="6">
        <v>900</v>
      </c>
      <c r="J90" s="6"/>
      <c r="K90" s="6">
        <f t="shared" si="1"/>
        <v>900</v>
      </c>
      <c r="L90" s="5"/>
      <c r="M90" s="5" t="s">
        <v>86</v>
      </c>
      <c r="N90" s="5" t="s">
        <v>17</v>
      </c>
      <c r="O90" s="5"/>
      <c r="P90" s="7"/>
    </row>
    <row r="91" spans="7:16" customFormat="1">
      <c r="G91">
        <v>30406</v>
      </c>
      <c r="H91" s="5" t="s">
        <v>88</v>
      </c>
      <c r="I91" s="6">
        <v>56.69</v>
      </c>
      <c r="J91" s="6"/>
      <c r="K91" s="6">
        <f t="shared" si="1"/>
        <v>56.69</v>
      </c>
      <c r="L91" s="5"/>
      <c r="M91" s="5" t="s">
        <v>89</v>
      </c>
      <c r="N91" s="5" t="s">
        <v>44</v>
      </c>
      <c r="O91" s="5"/>
      <c r="P91" s="7"/>
    </row>
    <row r="92" spans="7:16" customFormat="1">
      <c r="G92">
        <v>30406</v>
      </c>
      <c r="H92" s="5" t="s">
        <v>90</v>
      </c>
      <c r="I92" s="6">
        <v>31.96</v>
      </c>
      <c r="J92" s="6"/>
      <c r="K92" s="6">
        <f t="shared" si="1"/>
        <v>31.96</v>
      </c>
      <c r="L92" s="5"/>
      <c r="M92" s="5" t="s">
        <v>91</v>
      </c>
      <c r="N92" s="5" t="s">
        <v>44</v>
      </c>
      <c r="O92" s="5"/>
      <c r="P92" s="7"/>
    </row>
    <row r="93" spans="7:16" customFormat="1">
      <c r="G93">
        <v>30406</v>
      </c>
      <c r="H93" s="5" t="s">
        <v>90</v>
      </c>
      <c r="I93" s="6">
        <v>47.6</v>
      </c>
      <c r="J93" s="6"/>
      <c r="K93" s="6">
        <f t="shared" si="1"/>
        <v>47.6</v>
      </c>
      <c r="L93" s="5"/>
      <c r="M93" s="5" t="s">
        <v>91</v>
      </c>
      <c r="N93" s="5" t="s">
        <v>44</v>
      </c>
      <c r="O93" s="5"/>
      <c r="P93" s="7"/>
    </row>
    <row r="94" spans="7:16" customFormat="1">
      <c r="G94">
        <v>30406</v>
      </c>
      <c r="H94" s="5" t="s">
        <v>90</v>
      </c>
      <c r="I94" s="6">
        <v>1651.4</v>
      </c>
      <c r="J94" s="6"/>
      <c r="K94" s="6">
        <f t="shared" si="1"/>
        <v>1651.4</v>
      </c>
      <c r="L94" s="5"/>
      <c r="M94" s="5" t="s">
        <v>91</v>
      </c>
      <c r="N94" s="5" t="s">
        <v>44</v>
      </c>
      <c r="O94" s="5"/>
      <c r="P94" s="7"/>
    </row>
    <row r="95" spans="7:16" customFormat="1">
      <c r="G95">
        <v>30406</v>
      </c>
      <c r="H95" s="5" t="s">
        <v>90</v>
      </c>
      <c r="I95" s="6">
        <v>120.79</v>
      </c>
      <c r="J95" s="6"/>
      <c r="K95" s="6">
        <f t="shared" si="1"/>
        <v>120.79</v>
      </c>
      <c r="L95" s="5"/>
      <c r="M95" s="5" t="s">
        <v>91</v>
      </c>
      <c r="N95" s="5" t="s">
        <v>44</v>
      </c>
      <c r="O95" s="5"/>
      <c r="P95" s="7"/>
    </row>
    <row r="96" spans="7:16" customFormat="1">
      <c r="G96">
        <v>30406</v>
      </c>
      <c r="H96" s="5" t="s">
        <v>90</v>
      </c>
      <c r="I96" s="6">
        <v>468.22</v>
      </c>
      <c r="J96" s="6"/>
      <c r="K96" s="6">
        <f t="shared" si="1"/>
        <v>468.22</v>
      </c>
      <c r="L96" s="5"/>
      <c r="M96" s="5" t="s">
        <v>91</v>
      </c>
      <c r="N96" s="5" t="s">
        <v>44</v>
      </c>
      <c r="O96" s="5"/>
      <c r="P96" s="7"/>
    </row>
    <row r="97" spans="1:16" customFormat="1">
      <c r="G97">
        <v>30406</v>
      </c>
      <c r="H97" s="5" t="s">
        <v>90</v>
      </c>
      <c r="I97" s="6">
        <v>1768.79</v>
      </c>
      <c r="J97" s="6"/>
      <c r="K97" s="6">
        <f t="shared" si="1"/>
        <v>1768.79</v>
      </c>
      <c r="L97" s="5"/>
      <c r="M97" s="5" t="s">
        <v>91</v>
      </c>
      <c r="N97" s="5" t="s">
        <v>44</v>
      </c>
      <c r="O97" s="5"/>
      <c r="P97" s="7"/>
    </row>
    <row r="98" spans="1:16" customFormat="1">
      <c r="G98">
        <v>30406</v>
      </c>
      <c r="H98" s="5" t="s">
        <v>90</v>
      </c>
      <c r="I98" s="6">
        <v>291.95</v>
      </c>
      <c r="J98" s="6"/>
      <c r="K98" s="6">
        <f t="shared" si="1"/>
        <v>291.95</v>
      </c>
      <c r="L98" s="5"/>
      <c r="M98" s="5" t="s">
        <v>91</v>
      </c>
      <c r="N98" s="5" t="s">
        <v>44</v>
      </c>
      <c r="O98" s="5"/>
      <c r="P98" s="7"/>
    </row>
    <row r="99" spans="1:16" customFormat="1">
      <c r="G99">
        <v>30406</v>
      </c>
      <c r="H99" s="5" t="s">
        <v>90</v>
      </c>
      <c r="I99" s="6">
        <v>98.24</v>
      </c>
      <c r="J99" s="6"/>
      <c r="K99" s="6">
        <f t="shared" si="1"/>
        <v>98.24</v>
      </c>
      <c r="L99" s="5"/>
      <c r="M99" s="5" t="s">
        <v>91</v>
      </c>
      <c r="N99" s="5" t="s">
        <v>44</v>
      </c>
      <c r="O99" s="5"/>
      <c r="P99" s="7"/>
    </row>
    <row r="100" spans="1:16" customFormat="1">
      <c r="G100">
        <v>30406</v>
      </c>
      <c r="H100" s="5" t="s">
        <v>90</v>
      </c>
      <c r="I100" s="6">
        <v>221.8</v>
      </c>
      <c r="J100" s="6"/>
      <c r="K100" s="6">
        <f t="shared" si="1"/>
        <v>221.8</v>
      </c>
      <c r="L100" s="5"/>
      <c r="M100" s="5" t="s">
        <v>91</v>
      </c>
      <c r="N100" s="5" t="s">
        <v>44</v>
      </c>
      <c r="O100" s="5"/>
      <c r="P100" s="7"/>
    </row>
    <row r="101" spans="1:16" customFormat="1">
      <c r="G101">
        <v>30406</v>
      </c>
      <c r="H101" s="5" t="s">
        <v>90</v>
      </c>
      <c r="I101" s="6">
        <v>345.24</v>
      </c>
      <c r="J101" s="6"/>
      <c r="K101" s="6">
        <f t="shared" si="1"/>
        <v>345.24</v>
      </c>
      <c r="L101" s="5"/>
      <c r="M101" s="5" t="s">
        <v>91</v>
      </c>
      <c r="N101" s="5" t="s">
        <v>44</v>
      </c>
      <c r="O101" s="5"/>
      <c r="P101" s="7"/>
    </row>
    <row r="102" spans="1:16" customFormat="1">
      <c r="G102">
        <v>30406</v>
      </c>
      <c r="H102" s="5" t="s">
        <v>90</v>
      </c>
      <c r="I102" s="6">
        <v>161.02000000000001</v>
      </c>
      <c r="J102" s="6"/>
      <c r="K102" s="6">
        <f t="shared" si="1"/>
        <v>161.02000000000001</v>
      </c>
      <c r="L102" s="5"/>
      <c r="M102" s="5" t="s">
        <v>91</v>
      </c>
      <c r="N102" s="5" t="s">
        <v>44</v>
      </c>
      <c r="O102" s="5"/>
      <c r="P102" s="7"/>
    </row>
    <row r="103" spans="1:16" customFormat="1">
      <c r="G103">
        <v>30406</v>
      </c>
      <c r="H103" s="5" t="s">
        <v>92</v>
      </c>
      <c r="I103" s="6">
        <v>14605.55</v>
      </c>
      <c r="J103" s="6"/>
      <c r="K103" s="6">
        <f t="shared" si="1"/>
        <v>14605.55</v>
      </c>
      <c r="L103" s="5"/>
      <c r="M103" s="5" t="s">
        <v>91</v>
      </c>
      <c r="N103" s="5" t="s">
        <v>44</v>
      </c>
      <c r="O103" s="5"/>
      <c r="P103" s="7"/>
    </row>
    <row r="104" spans="1:16" customFormat="1">
      <c r="G104">
        <v>30406</v>
      </c>
      <c r="H104" s="5" t="s">
        <v>93</v>
      </c>
      <c r="I104" s="6">
        <v>311.57</v>
      </c>
      <c r="J104" s="6"/>
      <c r="K104" s="6">
        <f t="shared" si="1"/>
        <v>311.57</v>
      </c>
      <c r="L104" s="5"/>
      <c r="M104" s="5" t="s">
        <v>94</v>
      </c>
      <c r="N104" s="5" t="s">
        <v>44</v>
      </c>
      <c r="O104" s="5"/>
      <c r="P104" s="7"/>
    </row>
    <row r="105" spans="1:16" customFormat="1">
      <c r="A105">
        <v>2</v>
      </c>
      <c r="B105" t="s">
        <v>12</v>
      </c>
      <c r="C105">
        <v>5</v>
      </c>
      <c r="D105" t="s">
        <v>12</v>
      </c>
      <c r="E105">
        <v>1170701</v>
      </c>
      <c r="F105" t="s">
        <v>12</v>
      </c>
      <c r="G105">
        <v>30512</v>
      </c>
      <c r="H105" s="5" t="s">
        <v>95</v>
      </c>
      <c r="I105" s="6"/>
      <c r="J105" s="6"/>
      <c r="K105" s="6">
        <f t="shared" si="1"/>
        <v>0</v>
      </c>
      <c r="L105" s="5"/>
      <c r="M105" s="5" t="s">
        <v>14</v>
      </c>
      <c r="N105" s="5">
        <v>0</v>
      </c>
      <c r="O105" s="5"/>
      <c r="P105" s="7"/>
    </row>
    <row r="106" spans="1:16" customFormat="1">
      <c r="G106">
        <v>30512</v>
      </c>
      <c r="H106" s="5" t="s">
        <v>96</v>
      </c>
      <c r="I106" s="6">
        <v>201.75</v>
      </c>
      <c r="J106" s="6"/>
      <c r="K106" s="6">
        <f t="shared" si="1"/>
        <v>201.75</v>
      </c>
      <c r="L106" s="5"/>
      <c r="M106" s="5" t="s">
        <v>97</v>
      </c>
      <c r="N106" s="5" t="s">
        <v>57</v>
      </c>
      <c r="O106" s="5"/>
      <c r="P106" s="7"/>
    </row>
    <row r="107" spans="1:16" customFormat="1">
      <c r="G107">
        <v>30512</v>
      </c>
      <c r="H107" s="5" t="s">
        <v>42</v>
      </c>
      <c r="I107" s="6">
        <v>4876.6400000000003</v>
      </c>
      <c r="J107" s="6"/>
      <c r="K107" s="6">
        <f t="shared" si="1"/>
        <v>4876.6400000000003</v>
      </c>
      <c r="L107" s="5"/>
      <c r="M107" s="5" t="s">
        <v>43</v>
      </c>
      <c r="N107" s="5" t="s">
        <v>44</v>
      </c>
      <c r="O107" s="5"/>
      <c r="P107" s="7"/>
    </row>
    <row r="108" spans="1:16" customFormat="1">
      <c r="G108">
        <v>30512</v>
      </c>
      <c r="H108" s="5" t="s">
        <v>98</v>
      </c>
      <c r="I108" s="6">
        <v>119.19</v>
      </c>
      <c r="J108" s="6"/>
      <c r="K108" s="6">
        <f t="shared" si="1"/>
        <v>119.19</v>
      </c>
      <c r="L108" s="5"/>
      <c r="M108" s="5" t="s">
        <v>43</v>
      </c>
      <c r="N108" s="5" t="s">
        <v>57</v>
      </c>
      <c r="O108" s="5"/>
      <c r="P108" s="7"/>
    </row>
    <row r="109" spans="1:16" customFormat="1">
      <c r="G109">
        <v>30512</v>
      </c>
      <c r="H109" s="5" t="s">
        <v>99</v>
      </c>
      <c r="I109" s="6">
        <v>228.2</v>
      </c>
      <c r="J109" s="6"/>
      <c r="K109" s="6">
        <f t="shared" si="1"/>
        <v>228.2</v>
      </c>
      <c r="L109" s="5"/>
      <c r="M109" s="5" t="s">
        <v>43</v>
      </c>
      <c r="N109" s="5" t="s">
        <v>57</v>
      </c>
      <c r="O109" s="5"/>
      <c r="P109" s="7"/>
    </row>
    <row r="110" spans="1:16" customFormat="1">
      <c r="G110">
        <v>30512</v>
      </c>
      <c r="H110" s="5" t="s">
        <v>100</v>
      </c>
      <c r="I110" s="6">
        <v>2247.21</v>
      </c>
      <c r="J110" s="6"/>
      <c r="K110" s="6">
        <f t="shared" si="1"/>
        <v>2247.21</v>
      </c>
      <c r="L110" s="5"/>
      <c r="M110" s="5" t="s">
        <v>43</v>
      </c>
      <c r="N110" s="5" t="s">
        <v>57</v>
      </c>
      <c r="O110" s="5"/>
      <c r="P110" s="7"/>
    </row>
    <row r="111" spans="1:16" customFormat="1">
      <c r="G111">
        <v>30512</v>
      </c>
      <c r="H111" s="5" t="s">
        <v>101</v>
      </c>
      <c r="I111" s="6">
        <v>339.39</v>
      </c>
      <c r="J111" s="6"/>
      <c r="K111" s="6">
        <f t="shared" si="1"/>
        <v>339.39</v>
      </c>
      <c r="L111" s="5"/>
      <c r="M111" s="5" t="s">
        <v>43</v>
      </c>
      <c r="N111" s="5" t="s">
        <v>57</v>
      </c>
      <c r="O111" s="5"/>
      <c r="P111" s="7"/>
    </row>
    <row r="112" spans="1:16" customFormat="1">
      <c r="G112">
        <v>30512</v>
      </c>
      <c r="H112" s="5" t="s">
        <v>102</v>
      </c>
      <c r="I112" s="6">
        <v>132.52000000000001</v>
      </c>
      <c r="J112" s="6"/>
      <c r="K112" s="6">
        <f t="shared" si="1"/>
        <v>132.52000000000001</v>
      </c>
      <c r="L112" s="5"/>
      <c r="M112" s="5" t="s">
        <v>46</v>
      </c>
      <c r="N112" s="5" t="s">
        <v>57</v>
      </c>
      <c r="O112" s="5"/>
      <c r="P112" s="7"/>
    </row>
    <row r="113" spans="7:16" customFormat="1">
      <c r="G113">
        <v>30512</v>
      </c>
      <c r="H113" s="5" t="s">
        <v>103</v>
      </c>
      <c r="I113" s="6">
        <v>1077.5</v>
      </c>
      <c r="J113" s="6"/>
      <c r="K113" s="6">
        <f t="shared" si="1"/>
        <v>1077.5</v>
      </c>
      <c r="L113" s="5"/>
      <c r="M113" s="5" t="s">
        <v>46</v>
      </c>
      <c r="N113" s="5" t="s">
        <v>57</v>
      </c>
      <c r="O113" s="5"/>
      <c r="P113" s="7"/>
    </row>
    <row r="114" spans="7:16" customFormat="1">
      <c r="G114">
        <v>30512</v>
      </c>
      <c r="H114" s="5" t="s">
        <v>104</v>
      </c>
      <c r="I114" s="6">
        <v>855.9</v>
      </c>
      <c r="J114" s="6"/>
      <c r="K114" s="6">
        <f t="shared" si="1"/>
        <v>855.9</v>
      </c>
      <c r="L114" s="5"/>
      <c r="M114" s="5" t="s">
        <v>46</v>
      </c>
      <c r="N114" s="5" t="s">
        <v>57</v>
      </c>
      <c r="O114" s="5"/>
      <c r="P114" s="7"/>
    </row>
    <row r="115" spans="7:16" customFormat="1">
      <c r="G115">
        <v>30512</v>
      </c>
      <c r="H115" s="5" t="s">
        <v>105</v>
      </c>
      <c r="I115" s="6">
        <v>12</v>
      </c>
      <c r="J115" s="6"/>
      <c r="K115" s="6">
        <f t="shared" si="1"/>
        <v>12</v>
      </c>
      <c r="L115" s="5"/>
      <c r="M115" s="5" t="s">
        <v>46</v>
      </c>
      <c r="N115" s="5" t="s">
        <v>57</v>
      </c>
      <c r="O115" s="5"/>
      <c r="P115" s="7"/>
    </row>
    <row r="116" spans="7:16" customFormat="1">
      <c r="G116">
        <v>30512</v>
      </c>
      <c r="H116" s="5" t="s">
        <v>106</v>
      </c>
      <c r="I116" s="6">
        <v>115.61</v>
      </c>
      <c r="J116" s="6"/>
      <c r="K116" s="6">
        <f t="shared" si="1"/>
        <v>115.61</v>
      </c>
      <c r="L116" s="5"/>
      <c r="M116" s="5" t="s">
        <v>46</v>
      </c>
      <c r="N116" s="5" t="s">
        <v>57</v>
      </c>
      <c r="O116" s="5"/>
      <c r="P116" s="7"/>
    </row>
    <row r="117" spans="7:16" customFormat="1">
      <c r="G117">
        <v>30512</v>
      </c>
      <c r="H117" s="5" t="s">
        <v>106</v>
      </c>
      <c r="I117" s="6">
        <v>554.87</v>
      </c>
      <c r="J117" s="6"/>
      <c r="K117" s="6">
        <f t="shared" si="1"/>
        <v>554.87</v>
      </c>
      <c r="L117" s="5"/>
      <c r="M117" s="5" t="s">
        <v>46</v>
      </c>
      <c r="N117" s="5" t="s">
        <v>57</v>
      </c>
      <c r="O117" s="5"/>
      <c r="P117" s="7"/>
    </row>
    <row r="118" spans="7:16" customFormat="1">
      <c r="G118">
        <v>30512</v>
      </c>
      <c r="H118" s="5" t="s">
        <v>45</v>
      </c>
      <c r="I118" s="6">
        <v>112703</v>
      </c>
      <c r="J118" s="6"/>
      <c r="K118" s="6">
        <f t="shared" si="1"/>
        <v>112703</v>
      </c>
      <c r="L118" s="5"/>
      <c r="M118" s="5" t="s">
        <v>46</v>
      </c>
      <c r="N118" s="5" t="s">
        <v>17</v>
      </c>
      <c r="O118" s="5"/>
      <c r="P118" s="7"/>
    </row>
    <row r="119" spans="7:16" customFormat="1">
      <c r="G119">
        <v>30512</v>
      </c>
      <c r="H119" s="5" t="s">
        <v>45</v>
      </c>
      <c r="I119" s="6">
        <v>69902.5</v>
      </c>
      <c r="J119" s="6"/>
      <c r="K119" s="6">
        <f t="shared" si="1"/>
        <v>69902.5</v>
      </c>
      <c r="L119" s="5"/>
      <c r="M119" s="5" t="s">
        <v>46</v>
      </c>
      <c r="N119" s="5" t="s">
        <v>17</v>
      </c>
      <c r="O119" s="5"/>
      <c r="P119" s="7"/>
    </row>
    <row r="120" spans="7:16" customFormat="1">
      <c r="G120">
        <v>30512</v>
      </c>
      <c r="H120" s="5" t="s">
        <v>45</v>
      </c>
      <c r="I120" s="6">
        <v>117988.5</v>
      </c>
      <c r="J120" s="6"/>
      <c r="K120" s="6">
        <f t="shared" si="1"/>
        <v>117988.5</v>
      </c>
      <c r="L120" s="5"/>
      <c r="M120" s="5" t="s">
        <v>46</v>
      </c>
      <c r="N120" s="5" t="s">
        <v>17</v>
      </c>
      <c r="O120" s="5"/>
      <c r="P120" s="7"/>
    </row>
    <row r="121" spans="7:16" customFormat="1">
      <c r="G121">
        <v>30512</v>
      </c>
      <c r="H121" s="5" t="s">
        <v>107</v>
      </c>
      <c r="I121" s="6">
        <v>13820.5</v>
      </c>
      <c r="J121" s="6"/>
      <c r="K121" s="6">
        <f t="shared" si="1"/>
        <v>13820.5</v>
      </c>
      <c r="L121" s="5"/>
      <c r="M121" s="5" t="s">
        <v>16</v>
      </c>
      <c r="N121" s="5" t="s">
        <v>57</v>
      </c>
      <c r="O121" s="5"/>
      <c r="P121" s="7"/>
    </row>
    <row r="122" spans="7:16" customFormat="1">
      <c r="G122">
        <v>30512</v>
      </c>
      <c r="H122" s="5" t="s">
        <v>108</v>
      </c>
      <c r="I122" s="6">
        <v>744.85</v>
      </c>
      <c r="J122" s="6"/>
      <c r="K122" s="6">
        <f t="shared" si="1"/>
        <v>744.85</v>
      </c>
      <c r="L122" s="5"/>
      <c r="M122" s="5" t="s">
        <v>48</v>
      </c>
      <c r="N122" s="5" t="s">
        <v>57</v>
      </c>
      <c r="O122" s="5"/>
      <c r="P122" s="7"/>
    </row>
    <row r="123" spans="7:16" customFormat="1">
      <c r="G123">
        <v>30512</v>
      </c>
      <c r="H123" s="5" t="s">
        <v>109</v>
      </c>
      <c r="I123" s="6">
        <v>1287.5</v>
      </c>
      <c r="J123" s="6"/>
      <c r="K123" s="6">
        <f t="shared" si="1"/>
        <v>1287.5</v>
      </c>
      <c r="L123" s="5"/>
      <c r="M123" s="5" t="s">
        <v>110</v>
      </c>
      <c r="N123" s="5" t="s">
        <v>17</v>
      </c>
      <c r="O123" s="5"/>
      <c r="P123" s="7"/>
    </row>
    <row r="124" spans="7:16" customFormat="1">
      <c r="G124">
        <v>30512</v>
      </c>
      <c r="H124" s="5" t="s">
        <v>111</v>
      </c>
      <c r="I124" s="6">
        <v>22127.56</v>
      </c>
      <c r="J124" s="6"/>
      <c r="K124" s="6">
        <f t="shared" si="1"/>
        <v>22127.56</v>
      </c>
      <c r="L124" s="5"/>
      <c r="M124" s="5" t="s">
        <v>112</v>
      </c>
      <c r="N124" s="5" t="s">
        <v>57</v>
      </c>
      <c r="O124" s="5"/>
      <c r="P124" s="7"/>
    </row>
    <row r="125" spans="7:16" customFormat="1">
      <c r="G125">
        <v>30512</v>
      </c>
      <c r="H125" s="5" t="s">
        <v>113</v>
      </c>
      <c r="I125" s="6">
        <v>452.8</v>
      </c>
      <c r="J125" s="6"/>
      <c r="K125" s="6">
        <f t="shared" si="1"/>
        <v>452.8</v>
      </c>
      <c r="L125" s="5"/>
      <c r="M125" s="5" t="s">
        <v>112</v>
      </c>
      <c r="N125" s="5" t="s">
        <v>57</v>
      </c>
      <c r="O125" s="5"/>
      <c r="P125" s="7"/>
    </row>
    <row r="126" spans="7:16" customFormat="1">
      <c r="G126">
        <v>30512</v>
      </c>
      <c r="H126" s="5" t="s">
        <v>114</v>
      </c>
      <c r="I126" s="6">
        <v>2156.94</v>
      </c>
      <c r="J126" s="6"/>
      <c r="K126" s="6">
        <f t="shared" si="1"/>
        <v>2156.94</v>
      </c>
      <c r="L126" s="5"/>
      <c r="M126" s="5" t="s">
        <v>112</v>
      </c>
      <c r="N126" s="5" t="s">
        <v>57</v>
      </c>
      <c r="O126" s="5"/>
      <c r="P126" s="7"/>
    </row>
    <row r="127" spans="7:16" customFormat="1">
      <c r="G127">
        <v>30512</v>
      </c>
      <c r="H127" s="5" t="s">
        <v>115</v>
      </c>
      <c r="I127" s="6">
        <v>53769</v>
      </c>
      <c r="J127" s="6"/>
      <c r="K127" s="6">
        <f t="shared" si="1"/>
        <v>53769</v>
      </c>
      <c r="L127" s="5"/>
      <c r="M127" s="5" t="s">
        <v>112</v>
      </c>
      <c r="N127" s="5" t="s">
        <v>17</v>
      </c>
      <c r="O127" s="5"/>
      <c r="P127" s="7"/>
    </row>
    <row r="128" spans="7:16" customFormat="1">
      <c r="G128">
        <v>30512</v>
      </c>
      <c r="H128" s="5" t="s">
        <v>115</v>
      </c>
      <c r="I128" s="6">
        <v>380861</v>
      </c>
      <c r="J128" s="6"/>
      <c r="K128" s="6">
        <f t="shared" si="1"/>
        <v>380861</v>
      </c>
      <c r="L128" s="5"/>
      <c r="M128" s="5" t="s">
        <v>112</v>
      </c>
      <c r="N128" s="5" t="s">
        <v>17</v>
      </c>
      <c r="O128" s="5"/>
      <c r="P128" s="7"/>
    </row>
    <row r="129" spans="7:16" customFormat="1">
      <c r="G129">
        <v>30512</v>
      </c>
      <c r="H129" s="5" t="s">
        <v>115</v>
      </c>
      <c r="I129" s="6">
        <v>50601</v>
      </c>
      <c r="J129" s="6"/>
      <c r="K129" s="6">
        <f t="shared" si="1"/>
        <v>50601</v>
      </c>
      <c r="L129" s="5"/>
      <c r="M129" s="5" t="s">
        <v>112</v>
      </c>
      <c r="N129" s="5" t="s">
        <v>17</v>
      </c>
      <c r="O129" s="5"/>
      <c r="P129" s="7"/>
    </row>
    <row r="130" spans="7:16" customFormat="1">
      <c r="G130">
        <v>30512</v>
      </c>
      <c r="H130" s="5" t="s">
        <v>115</v>
      </c>
      <c r="I130" s="6">
        <v>371623</v>
      </c>
      <c r="J130" s="6"/>
      <c r="K130" s="6">
        <f t="shared" si="1"/>
        <v>371623</v>
      </c>
      <c r="L130" s="5"/>
      <c r="M130" s="5" t="s">
        <v>112</v>
      </c>
      <c r="N130" s="5" t="s">
        <v>17</v>
      </c>
      <c r="O130" s="5"/>
      <c r="P130" s="7"/>
    </row>
    <row r="131" spans="7:16" customFormat="1">
      <c r="G131">
        <v>30512</v>
      </c>
      <c r="H131" s="5" t="s">
        <v>115</v>
      </c>
      <c r="I131" s="6">
        <v>52619</v>
      </c>
      <c r="J131" s="6"/>
      <c r="K131" s="6">
        <f t="shared" si="1"/>
        <v>52619</v>
      </c>
      <c r="L131" s="5"/>
      <c r="M131" s="5" t="s">
        <v>112</v>
      </c>
      <c r="N131" s="5" t="s">
        <v>17</v>
      </c>
      <c r="O131" s="5"/>
      <c r="P131" s="7"/>
    </row>
    <row r="132" spans="7:16" customFormat="1">
      <c r="G132">
        <v>30512</v>
      </c>
      <c r="H132" s="5" t="s">
        <v>115</v>
      </c>
      <c r="I132" s="6">
        <v>328021</v>
      </c>
      <c r="J132" s="6"/>
      <c r="K132" s="6">
        <f t="shared" si="1"/>
        <v>328021</v>
      </c>
      <c r="L132" s="5"/>
      <c r="M132" s="5" t="s">
        <v>112</v>
      </c>
      <c r="N132" s="5" t="s">
        <v>17</v>
      </c>
      <c r="O132" s="5"/>
      <c r="P132" s="7"/>
    </row>
    <row r="133" spans="7:16" customFormat="1">
      <c r="G133">
        <v>30512</v>
      </c>
      <c r="H133" s="5" t="s">
        <v>116</v>
      </c>
      <c r="I133" s="6">
        <v>179.4</v>
      </c>
      <c r="J133" s="6"/>
      <c r="K133" s="6">
        <f t="shared" si="1"/>
        <v>179.4</v>
      </c>
      <c r="L133" s="5"/>
      <c r="M133" s="5" t="s">
        <v>117</v>
      </c>
      <c r="N133" s="5" t="s">
        <v>17</v>
      </c>
      <c r="O133" s="5"/>
      <c r="P133" s="7"/>
    </row>
    <row r="134" spans="7:16" customFormat="1">
      <c r="G134">
        <v>30512</v>
      </c>
      <c r="H134" s="5" t="s">
        <v>118</v>
      </c>
      <c r="I134" s="6">
        <v>16</v>
      </c>
      <c r="J134" s="6"/>
      <c r="K134" s="6">
        <f t="shared" si="1"/>
        <v>16</v>
      </c>
      <c r="L134" s="5"/>
      <c r="M134" s="5" t="s">
        <v>117</v>
      </c>
      <c r="N134" s="5" t="s">
        <v>17</v>
      </c>
      <c r="O134" s="5"/>
      <c r="P134" s="7"/>
    </row>
    <row r="135" spans="7:16" customFormat="1">
      <c r="G135">
        <v>30512</v>
      </c>
      <c r="H135" s="5" t="s">
        <v>119</v>
      </c>
      <c r="I135" s="6">
        <v>335328</v>
      </c>
      <c r="J135" s="6"/>
      <c r="K135" s="6">
        <f t="shared" si="1"/>
        <v>335328</v>
      </c>
      <c r="L135" s="5"/>
      <c r="M135" s="5" t="s">
        <v>117</v>
      </c>
      <c r="N135" s="5" t="s">
        <v>17</v>
      </c>
      <c r="O135" s="5"/>
      <c r="P135" s="7"/>
    </row>
    <row r="136" spans="7:16" customFormat="1">
      <c r="G136">
        <v>30512</v>
      </c>
      <c r="H136" s="5" t="s">
        <v>119</v>
      </c>
      <c r="I136" s="6">
        <v>22055</v>
      </c>
      <c r="J136" s="6"/>
      <c r="K136" s="6">
        <f t="shared" si="1"/>
        <v>22055</v>
      </c>
      <c r="L136" s="5"/>
      <c r="M136" s="5" t="s">
        <v>117</v>
      </c>
      <c r="N136" s="5" t="s">
        <v>17</v>
      </c>
      <c r="O136" s="5"/>
      <c r="P136" s="7"/>
    </row>
    <row r="137" spans="7:16" customFormat="1">
      <c r="G137">
        <v>30512</v>
      </c>
      <c r="H137" s="5" t="s">
        <v>120</v>
      </c>
      <c r="I137" s="6">
        <v>800</v>
      </c>
      <c r="J137" s="6"/>
      <c r="K137" s="6">
        <f t="shared" si="1"/>
        <v>800</v>
      </c>
      <c r="L137" s="5"/>
      <c r="M137" s="5" t="s">
        <v>121</v>
      </c>
      <c r="N137" s="5" t="s">
        <v>17</v>
      </c>
      <c r="O137" s="5"/>
      <c r="P137" s="7"/>
    </row>
    <row r="138" spans="7:16" customFormat="1">
      <c r="G138">
        <v>30512</v>
      </c>
      <c r="H138" s="5" t="s">
        <v>120</v>
      </c>
      <c r="I138" s="6">
        <v>500</v>
      </c>
      <c r="J138" s="6"/>
      <c r="K138" s="6">
        <f t="shared" ref="K138:K201" si="2">+I138+J138</f>
        <v>500</v>
      </c>
      <c r="L138" s="5"/>
      <c r="M138" s="5" t="s">
        <v>121</v>
      </c>
      <c r="N138" s="5" t="s">
        <v>17</v>
      </c>
      <c r="O138" s="5"/>
      <c r="P138" s="7"/>
    </row>
    <row r="139" spans="7:16" customFormat="1">
      <c r="G139">
        <v>30512</v>
      </c>
      <c r="H139" s="5" t="s">
        <v>122</v>
      </c>
      <c r="I139" s="6">
        <v>475</v>
      </c>
      <c r="J139" s="6"/>
      <c r="K139" s="6">
        <f t="shared" si="2"/>
        <v>475</v>
      </c>
      <c r="L139" s="5"/>
      <c r="M139" s="5" t="s">
        <v>123</v>
      </c>
      <c r="N139" s="5" t="s">
        <v>17</v>
      </c>
      <c r="O139" s="5"/>
      <c r="P139" s="7"/>
    </row>
    <row r="140" spans="7:16" customFormat="1">
      <c r="G140">
        <v>30512</v>
      </c>
      <c r="H140" s="5" t="s">
        <v>124</v>
      </c>
      <c r="I140" s="6">
        <v>1025</v>
      </c>
      <c r="J140" s="6"/>
      <c r="K140" s="6">
        <f t="shared" si="2"/>
        <v>1025</v>
      </c>
      <c r="L140" s="5"/>
      <c r="M140" s="5" t="s">
        <v>53</v>
      </c>
      <c r="N140" s="5" t="s">
        <v>17</v>
      </c>
      <c r="O140" s="5"/>
      <c r="P140" s="7"/>
    </row>
    <row r="141" spans="7:16" customFormat="1">
      <c r="G141">
        <v>30512</v>
      </c>
      <c r="H141" s="5" t="s">
        <v>125</v>
      </c>
      <c r="I141" s="6">
        <v>300659</v>
      </c>
      <c r="J141" s="6"/>
      <c r="K141" s="6">
        <f t="shared" si="2"/>
        <v>300659</v>
      </c>
      <c r="L141" s="5"/>
      <c r="M141" s="5" t="s">
        <v>53</v>
      </c>
      <c r="N141" s="5" t="s">
        <v>17</v>
      </c>
      <c r="O141" s="5"/>
      <c r="P141" s="7"/>
    </row>
    <row r="142" spans="7:16" customFormat="1">
      <c r="G142">
        <v>30512</v>
      </c>
      <c r="H142" s="5" t="s">
        <v>126</v>
      </c>
      <c r="I142" s="6">
        <v>336495</v>
      </c>
      <c r="J142" s="6"/>
      <c r="K142" s="6">
        <f t="shared" si="2"/>
        <v>336495</v>
      </c>
      <c r="L142" s="5"/>
      <c r="M142" s="5" t="s">
        <v>53</v>
      </c>
      <c r="N142" s="5" t="s">
        <v>17</v>
      </c>
      <c r="O142" s="5"/>
      <c r="P142" s="7"/>
    </row>
    <row r="143" spans="7:16" customFormat="1">
      <c r="G143">
        <v>30512</v>
      </c>
      <c r="H143" s="5" t="s">
        <v>127</v>
      </c>
      <c r="I143" s="6">
        <v>370748</v>
      </c>
      <c r="J143" s="6"/>
      <c r="K143" s="6">
        <f t="shared" si="2"/>
        <v>370748</v>
      </c>
      <c r="L143" s="5"/>
      <c r="M143" s="5" t="s">
        <v>128</v>
      </c>
      <c r="N143" s="5" t="s">
        <v>17</v>
      </c>
      <c r="O143" s="5"/>
      <c r="P143" s="7"/>
    </row>
    <row r="144" spans="7:16" customFormat="1">
      <c r="G144">
        <v>30512</v>
      </c>
      <c r="H144" s="5" t="s">
        <v>129</v>
      </c>
      <c r="I144" s="6">
        <v>2181.08</v>
      </c>
      <c r="J144" s="6"/>
      <c r="K144" s="6">
        <f t="shared" si="2"/>
        <v>2181.08</v>
      </c>
      <c r="L144" s="5"/>
      <c r="M144" s="5" t="s">
        <v>130</v>
      </c>
      <c r="N144" s="5" t="s">
        <v>57</v>
      </c>
      <c r="O144" s="5"/>
      <c r="P144" s="7"/>
    </row>
    <row r="145" spans="7:16" customFormat="1">
      <c r="G145">
        <v>30512</v>
      </c>
      <c r="H145" s="5" t="s">
        <v>131</v>
      </c>
      <c r="I145" s="6">
        <v>372.72</v>
      </c>
      <c r="J145" s="6"/>
      <c r="K145" s="6">
        <f t="shared" si="2"/>
        <v>372.72</v>
      </c>
      <c r="L145" s="5"/>
      <c r="M145" s="5" t="s">
        <v>130</v>
      </c>
      <c r="N145" s="5" t="s">
        <v>57</v>
      </c>
      <c r="O145" s="5"/>
      <c r="P145" s="7"/>
    </row>
    <row r="146" spans="7:16" customFormat="1">
      <c r="G146">
        <v>30512</v>
      </c>
      <c r="H146" s="5" t="s">
        <v>132</v>
      </c>
      <c r="I146" s="6">
        <v>842.01</v>
      </c>
      <c r="J146" s="6"/>
      <c r="K146" s="6">
        <f t="shared" si="2"/>
        <v>842.01</v>
      </c>
      <c r="L146" s="5"/>
      <c r="M146" s="5" t="s">
        <v>130</v>
      </c>
      <c r="N146" s="5" t="s">
        <v>57</v>
      </c>
      <c r="O146" s="5"/>
      <c r="P146" s="7"/>
    </row>
    <row r="147" spans="7:16" customFormat="1">
      <c r="G147">
        <v>30512</v>
      </c>
      <c r="H147" s="5" t="s">
        <v>133</v>
      </c>
      <c r="I147" s="6">
        <v>2078.39</v>
      </c>
      <c r="J147" s="6"/>
      <c r="K147" s="6">
        <f t="shared" si="2"/>
        <v>2078.39</v>
      </c>
      <c r="L147" s="5"/>
      <c r="M147" s="5" t="s">
        <v>130</v>
      </c>
      <c r="N147" s="5" t="s">
        <v>57</v>
      </c>
      <c r="O147" s="5"/>
      <c r="P147" s="7"/>
    </row>
    <row r="148" spans="7:16" customFormat="1">
      <c r="G148">
        <v>30512</v>
      </c>
      <c r="H148" s="5" t="s">
        <v>134</v>
      </c>
      <c r="I148" s="6">
        <v>491.26</v>
      </c>
      <c r="J148" s="6"/>
      <c r="K148" s="6">
        <f t="shared" si="2"/>
        <v>491.26</v>
      </c>
      <c r="L148" s="5"/>
      <c r="M148" s="5" t="s">
        <v>135</v>
      </c>
      <c r="N148" s="5" t="s">
        <v>57</v>
      </c>
      <c r="O148" s="5"/>
      <c r="P148" s="7"/>
    </row>
    <row r="149" spans="7:16" customFormat="1">
      <c r="G149">
        <v>30512</v>
      </c>
      <c r="H149" s="5" t="s">
        <v>136</v>
      </c>
      <c r="I149" s="6">
        <v>988.16</v>
      </c>
      <c r="J149" s="6"/>
      <c r="K149" s="6">
        <f t="shared" si="2"/>
        <v>988.16</v>
      </c>
      <c r="L149" s="5"/>
      <c r="M149" s="5" t="s">
        <v>135</v>
      </c>
      <c r="N149" s="5" t="s">
        <v>57</v>
      </c>
      <c r="O149" s="5"/>
      <c r="P149" s="7"/>
    </row>
    <row r="150" spans="7:16" customFormat="1">
      <c r="G150">
        <v>30512</v>
      </c>
      <c r="H150" s="5" t="s">
        <v>137</v>
      </c>
      <c r="I150" s="6">
        <v>1942.8</v>
      </c>
      <c r="J150" s="6"/>
      <c r="K150" s="6">
        <f t="shared" si="2"/>
        <v>1942.8</v>
      </c>
      <c r="L150" s="5"/>
      <c r="M150" s="5" t="s">
        <v>62</v>
      </c>
      <c r="N150" s="5" t="s">
        <v>57</v>
      </c>
      <c r="O150" s="5"/>
      <c r="P150" s="7"/>
    </row>
    <row r="151" spans="7:16" customFormat="1">
      <c r="G151">
        <v>30512</v>
      </c>
      <c r="H151" s="5" t="s">
        <v>137</v>
      </c>
      <c r="I151" s="6">
        <v>1942.8</v>
      </c>
      <c r="J151" s="6"/>
      <c r="K151" s="6">
        <f t="shared" si="2"/>
        <v>1942.8</v>
      </c>
      <c r="L151" s="5"/>
      <c r="M151" s="5" t="s">
        <v>62</v>
      </c>
      <c r="N151" s="5" t="s">
        <v>57</v>
      </c>
      <c r="O151" s="5"/>
      <c r="P151" s="7"/>
    </row>
    <row r="152" spans="7:16" customFormat="1">
      <c r="G152">
        <v>30512</v>
      </c>
      <c r="H152" s="5" t="s">
        <v>137</v>
      </c>
      <c r="I152" s="6"/>
      <c r="J152" s="6">
        <v>-1942.8</v>
      </c>
      <c r="K152" s="6">
        <f t="shared" si="2"/>
        <v>-1942.8</v>
      </c>
      <c r="L152" s="5"/>
      <c r="M152" s="5" t="s">
        <v>62</v>
      </c>
      <c r="N152" s="5" t="s">
        <v>57</v>
      </c>
      <c r="O152" s="5"/>
      <c r="P152" s="7"/>
    </row>
    <row r="153" spans="7:16" customFormat="1">
      <c r="G153">
        <v>30512</v>
      </c>
      <c r="H153" s="5" t="s">
        <v>138</v>
      </c>
      <c r="I153" s="6">
        <v>1114.1099999999999</v>
      </c>
      <c r="J153" s="6"/>
      <c r="K153" s="6">
        <f t="shared" si="2"/>
        <v>1114.1099999999999</v>
      </c>
      <c r="L153" s="5"/>
      <c r="M153" s="5" t="s">
        <v>62</v>
      </c>
      <c r="N153" s="5" t="s">
        <v>57</v>
      </c>
      <c r="O153" s="5"/>
      <c r="P153" s="7"/>
    </row>
    <row r="154" spans="7:16" customFormat="1">
      <c r="G154">
        <v>30512</v>
      </c>
      <c r="H154" s="5" t="s">
        <v>131</v>
      </c>
      <c r="I154" s="6"/>
      <c r="J154" s="6">
        <v>-372.72</v>
      </c>
      <c r="K154" s="6">
        <f t="shared" si="2"/>
        <v>-372.72</v>
      </c>
      <c r="L154" s="5"/>
      <c r="M154" s="5" t="s">
        <v>62</v>
      </c>
      <c r="N154" s="5" t="s">
        <v>57</v>
      </c>
      <c r="O154" s="5"/>
      <c r="P154" s="7"/>
    </row>
    <row r="155" spans="7:16" customFormat="1">
      <c r="G155">
        <v>30512</v>
      </c>
      <c r="H155" s="5" t="s">
        <v>139</v>
      </c>
      <c r="I155" s="6">
        <v>320953</v>
      </c>
      <c r="J155" s="6"/>
      <c r="K155" s="6">
        <f t="shared" si="2"/>
        <v>320953</v>
      </c>
      <c r="L155" s="5"/>
      <c r="M155" s="5" t="s">
        <v>62</v>
      </c>
      <c r="N155" s="5" t="s">
        <v>17</v>
      </c>
      <c r="O155" s="5"/>
      <c r="P155" s="7"/>
    </row>
    <row r="156" spans="7:16" customFormat="1">
      <c r="G156">
        <v>30512</v>
      </c>
      <c r="H156" s="5" t="s">
        <v>140</v>
      </c>
      <c r="I156" s="6">
        <v>372.72</v>
      </c>
      <c r="J156" s="6"/>
      <c r="K156" s="6">
        <f t="shared" si="2"/>
        <v>372.72</v>
      </c>
      <c r="L156" s="5"/>
      <c r="M156" s="5" t="s">
        <v>62</v>
      </c>
      <c r="N156" s="5" t="s">
        <v>57</v>
      </c>
      <c r="O156" s="5"/>
      <c r="P156" s="7"/>
    </row>
    <row r="157" spans="7:16" customFormat="1">
      <c r="G157">
        <v>30512</v>
      </c>
      <c r="H157" s="5" t="s">
        <v>141</v>
      </c>
      <c r="I157" s="6">
        <v>900.6</v>
      </c>
      <c r="J157" s="6"/>
      <c r="K157" s="6">
        <f t="shared" si="2"/>
        <v>900.6</v>
      </c>
      <c r="L157" s="5"/>
      <c r="M157" s="5" t="s">
        <v>65</v>
      </c>
      <c r="N157" s="5" t="s">
        <v>57</v>
      </c>
      <c r="O157" s="5"/>
      <c r="P157" s="7"/>
    </row>
    <row r="158" spans="7:16" customFormat="1">
      <c r="G158">
        <v>30512</v>
      </c>
      <c r="H158" s="5" t="s">
        <v>142</v>
      </c>
      <c r="I158" s="6">
        <v>53.6</v>
      </c>
      <c r="J158" s="6"/>
      <c r="K158" s="6">
        <f t="shared" si="2"/>
        <v>53.6</v>
      </c>
      <c r="L158" s="5"/>
      <c r="M158" s="5" t="s">
        <v>65</v>
      </c>
      <c r="N158" s="5" t="s">
        <v>57</v>
      </c>
      <c r="O158" s="5"/>
      <c r="P158" s="7"/>
    </row>
    <row r="159" spans="7:16" customFormat="1">
      <c r="G159">
        <v>30512</v>
      </c>
      <c r="H159" s="5" t="s">
        <v>143</v>
      </c>
      <c r="I159" s="6">
        <v>1343.6</v>
      </c>
      <c r="J159" s="6"/>
      <c r="K159" s="6">
        <f t="shared" si="2"/>
        <v>1343.6</v>
      </c>
      <c r="L159" s="5"/>
      <c r="M159" s="5" t="s">
        <v>65</v>
      </c>
      <c r="N159" s="5" t="s">
        <v>57</v>
      </c>
      <c r="O159" s="5"/>
      <c r="P159" s="7"/>
    </row>
    <row r="160" spans="7:16" customFormat="1">
      <c r="G160">
        <v>30512</v>
      </c>
      <c r="H160" s="5" t="s">
        <v>144</v>
      </c>
      <c r="I160" s="6">
        <v>2065.89</v>
      </c>
      <c r="J160" s="6"/>
      <c r="K160" s="6">
        <f t="shared" si="2"/>
        <v>2065.89</v>
      </c>
      <c r="L160" s="5"/>
      <c r="M160" s="5" t="s">
        <v>65</v>
      </c>
      <c r="N160" s="5" t="s">
        <v>57</v>
      </c>
      <c r="O160" s="5"/>
      <c r="P160" s="7"/>
    </row>
    <row r="161" spans="7:16" customFormat="1">
      <c r="G161">
        <v>30512</v>
      </c>
      <c r="H161" s="5" t="s">
        <v>145</v>
      </c>
      <c r="I161" s="6">
        <v>76.59</v>
      </c>
      <c r="J161" s="6"/>
      <c r="K161" s="6">
        <f t="shared" si="2"/>
        <v>76.59</v>
      </c>
      <c r="L161" s="5"/>
      <c r="M161" s="5" t="s">
        <v>146</v>
      </c>
      <c r="N161" s="5" t="s">
        <v>57</v>
      </c>
      <c r="O161" s="5"/>
      <c r="P161" s="7"/>
    </row>
    <row r="162" spans="7:16" customFormat="1">
      <c r="G162">
        <v>30512</v>
      </c>
      <c r="H162" s="5" t="s">
        <v>147</v>
      </c>
      <c r="I162" s="6">
        <v>319.3</v>
      </c>
      <c r="J162" s="6"/>
      <c r="K162" s="6">
        <f t="shared" si="2"/>
        <v>319.3</v>
      </c>
      <c r="L162" s="5"/>
      <c r="M162" s="5" t="s">
        <v>146</v>
      </c>
      <c r="N162" s="5" t="s">
        <v>57</v>
      </c>
      <c r="O162" s="5"/>
      <c r="P162" s="7"/>
    </row>
    <row r="163" spans="7:16" customFormat="1">
      <c r="G163">
        <v>30512</v>
      </c>
      <c r="H163" s="5" t="s">
        <v>148</v>
      </c>
      <c r="I163" s="6">
        <v>497.25</v>
      </c>
      <c r="J163" s="6"/>
      <c r="K163" s="6">
        <f t="shared" si="2"/>
        <v>497.25</v>
      </c>
      <c r="L163" s="5"/>
      <c r="M163" s="5" t="s">
        <v>146</v>
      </c>
      <c r="N163" s="5" t="s">
        <v>17</v>
      </c>
      <c r="O163" s="5"/>
      <c r="P163" s="7"/>
    </row>
    <row r="164" spans="7:16" customFormat="1">
      <c r="G164">
        <v>30512</v>
      </c>
      <c r="H164" s="5" t="s">
        <v>149</v>
      </c>
      <c r="I164" s="6">
        <v>522.41</v>
      </c>
      <c r="J164" s="6"/>
      <c r="K164" s="6">
        <f t="shared" si="2"/>
        <v>522.41</v>
      </c>
      <c r="L164" s="5"/>
      <c r="M164" s="5" t="s">
        <v>146</v>
      </c>
      <c r="N164" s="5" t="s">
        <v>57</v>
      </c>
      <c r="O164" s="5"/>
      <c r="P164" s="7"/>
    </row>
    <row r="165" spans="7:16" customFormat="1">
      <c r="G165">
        <v>30512</v>
      </c>
      <c r="H165" s="5" t="s">
        <v>150</v>
      </c>
      <c r="I165" s="6">
        <v>240</v>
      </c>
      <c r="J165" s="6"/>
      <c r="K165" s="6">
        <f t="shared" si="2"/>
        <v>240</v>
      </c>
      <c r="L165" s="5"/>
      <c r="M165" s="5" t="s">
        <v>146</v>
      </c>
      <c r="N165" s="5" t="s">
        <v>57</v>
      </c>
      <c r="O165" s="5"/>
      <c r="P165" s="7"/>
    </row>
    <row r="166" spans="7:16" customFormat="1">
      <c r="G166">
        <v>30512</v>
      </c>
      <c r="H166" s="5" t="s">
        <v>151</v>
      </c>
      <c r="I166" s="6">
        <v>730.3</v>
      </c>
      <c r="J166" s="6"/>
      <c r="K166" s="6">
        <f t="shared" si="2"/>
        <v>730.3</v>
      </c>
      <c r="L166" s="5"/>
      <c r="M166" s="5" t="s">
        <v>146</v>
      </c>
      <c r="N166" s="5" t="s">
        <v>57</v>
      </c>
      <c r="O166" s="5"/>
      <c r="P166" s="7"/>
    </row>
    <row r="167" spans="7:16" customFormat="1">
      <c r="G167">
        <v>30512</v>
      </c>
      <c r="H167" s="5" t="s">
        <v>152</v>
      </c>
      <c r="I167" s="6">
        <v>1034.4000000000001</v>
      </c>
      <c r="J167" s="6"/>
      <c r="K167" s="6">
        <f t="shared" si="2"/>
        <v>1034.4000000000001</v>
      </c>
      <c r="L167" s="5"/>
      <c r="M167" s="5" t="s">
        <v>68</v>
      </c>
      <c r="N167" s="5" t="s">
        <v>57</v>
      </c>
      <c r="O167" s="5"/>
      <c r="P167" s="7"/>
    </row>
    <row r="168" spans="7:16" customFormat="1">
      <c r="G168">
        <v>30512</v>
      </c>
      <c r="H168" s="5" t="s">
        <v>153</v>
      </c>
      <c r="I168" s="6">
        <v>29.38</v>
      </c>
      <c r="J168" s="6"/>
      <c r="K168" s="6">
        <f t="shared" si="2"/>
        <v>29.38</v>
      </c>
      <c r="L168" s="5"/>
      <c r="M168" s="5" t="s">
        <v>68</v>
      </c>
      <c r="N168" s="5" t="s">
        <v>44</v>
      </c>
      <c r="O168" s="5"/>
      <c r="P168" s="7"/>
    </row>
    <row r="169" spans="7:16" customFormat="1">
      <c r="G169">
        <v>30512</v>
      </c>
      <c r="H169" s="5" t="s">
        <v>154</v>
      </c>
      <c r="I169" s="6">
        <v>1106.28</v>
      </c>
      <c r="J169" s="6"/>
      <c r="K169" s="6">
        <f t="shared" si="2"/>
        <v>1106.28</v>
      </c>
      <c r="L169" s="5"/>
      <c r="M169" s="5" t="s">
        <v>68</v>
      </c>
      <c r="N169" s="5" t="s">
        <v>57</v>
      </c>
      <c r="O169" s="5"/>
      <c r="P169" s="7"/>
    </row>
    <row r="170" spans="7:16" customFormat="1">
      <c r="G170">
        <v>30512</v>
      </c>
      <c r="H170" s="5" t="s">
        <v>155</v>
      </c>
      <c r="I170" s="6">
        <v>1588.93</v>
      </c>
      <c r="J170" s="6"/>
      <c r="K170" s="6">
        <f t="shared" si="2"/>
        <v>1588.93</v>
      </c>
      <c r="L170" s="5"/>
      <c r="M170" s="5" t="s">
        <v>68</v>
      </c>
      <c r="N170" s="5" t="s">
        <v>57</v>
      </c>
      <c r="O170" s="5"/>
      <c r="P170" s="7"/>
    </row>
    <row r="171" spans="7:16" customFormat="1">
      <c r="G171">
        <v>30512</v>
      </c>
      <c r="H171" s="5" t="s">
        <v>156</v>
      </c>
      <c r="I171" s="6">
        <v>914.13</v>
      </c>
      <c r="J171" s="6"/>
      <c r="K171" s="6">
        <f t="shared" si="2"/>
        <v>914.13</v>
      </c>
      <c r="L171" s="5"/>
      <c r="M171" s="5" t="s">
        <v>68</v>
      </c>
      <c r="N171" s="5" t="s">
        <v>69</v>
      </c>
      <c r="O171" s="5"/>
      <c r="P171" s="7"/>
    </row>
    <row r="172" spans="7:16" customFormat="1">
      <c r="G172">
        <v>30512</v>
      </c>
      <c r="H172" s="5" t="s">
        <v>156</v>
      </c>
      <c r="I172" s="6"/>
      <c r="J172" s="6">
        <v>-914.13</v>
      </c>
      <c r="K172" s="6">
        <f t="shared" si="2"/>
        <v>-914.13</v>
      </c>
      <c r="L172" s="5"/>
      <c r="M172" s="5" t="s">
        <v>68</v>
      </c>
      <c r="N172" s="5" t="s">
        <v>69</v>
      </c>
      <c r="O172" s="5"/>
      <c r="P172" s="7"/>
    </row>
    <row r="173" spans="7:16" customFormat="1">
      <c r="G173">
        <v>30512</v>
      </c>
      <c r="H173" s="5" t="s">
        <v>157</v>
      </c>
      <c r="I173" s="6">
        <v>378003</v>
      </c>
      <c r="J173" s="6"/>
      <c r="K173" s="6">
        <f t="shared" si="2"/>
        <v>378003</v>
      </c>
      <c r="L173" s="5"/>
      <c r="M173" s="5" t="s">
        <v>74</v>
      </c>
      <c r="N173" s="5" t="s">
        <v>17</v>
      </c>
      <c r="O173" s="5"/>
      <c r="P173" s="7"/>
    </row>
    <row r="174" spans="7:16" customFormat="1">
      <c r="G174">
        <v>30512</v>
      </c>
      <c r="H174" s="5" t="s">
        <v>157</v>
      </c>
      <c r="I174" s="6">
        <v>19251</v>
      </c>
      <c r="J174" s="6"/>
      <c r="K174" s="6">
        <f t="shared" si="2"/>
        <v>19251</v>
      </c>
      <c r="L174" s="5"/>
      <c r="M174" s="5" t="s">
        <v>74</v>
      </c>
      <c r="N174" s="5" t="s">
        <v>17</v>
      </c>
      <c r="O174" s="5"/>
      <c r="P174" s="7"/>
    </row>
    <row r="175" spans="7:16" customFormat="1">
      <c r="G175">
        <v>30512</v>
      </c>
      <c r="H175" s="5" t="s">
        <v>157</v>
      </c>
      <c r="I175" s="6">
        <v>357834</v>
      </c>
      <c r="J175" s="6"/>
      <c r="K175" s="6">
        <f t="shared" si="2"/>
        <v>357834</v>
      </c>
      <c r="L175" s="5"/>
      <c r="M175" s="5" t="s">
        <v>74</v>
      </c>
      <c r="N175" s="5" t="s">
        <v>17</v>
      </c>
      <c r="O175" s="5"/>
      <c r="P175" s="7"/>
    </row>
    <row r="176" spans="7:16" customFormat="1">
      <c r="G176">
        <v>30512</v>
      </c>
      <c r="H176" s="5" t="s">
        <v>157</v>
      </c>
      <c r="I176" s="6">
        <v>22301</v>
      </c>
      <c r="J176" s="6"/>
      <c r="K176" s="6">
        <f t="shared" si="2"/>
        <v>22301</v>
      </c>
      <c r="L176" s="5"/>
      <c r="M176" s="5" t="s">
        <v>74</v>
      </c>
      <c r="N176" s="5" t="s">
        <v>17</v>
      </c>
      <c r="O176" s="5"/>
      <c r="P176" s="7"/>
    </row>
    <row r="177" spans="7:18">
      <c r="G177">
        <v>30512</v>
      </c>
      <c r="H177" s="5" t="s">
        <v>157</v>
      </c>
      <c r="I177" s="6">
        <v>266509</v>
      </c>
      <c r="K177" s="6">
        <f t="shared" si="2"/>
        <v>266509</v>
      </c>
      <c r="M177" s="5" t="s">
        <v>74</v>
      </c>
      <c r="N177" s="5" t="s">
        <v>17</v>
      </c>
      <c r="Q177"/>
      <c r="R177"/>
    </row>
    <row r="178" spans="7:18">
      <c r="G178">
        <v>30512</v>
      </c>
      <c r="H178" s="5" t="s">
        <v>157</v>
      </c>
      <c r="I178" s="6">
        <v>12465</v>
      </c>
      <c r="K178" s="6">
        <f t="shared" si="2"/>
        <v>12465</v>
      </c>
      <c r="M178" s="5" t="s">
        <v>74</v>
      </c>
      <c r="N178" s="5" t="s">
        <v>17</v>
      </c>
      <c r="Q178"/>
      <c r="R178"/>
    </row>
    <row r="179" spans="7:18">
      <c r="G179">
        <v>30512</v>
      </c>
      <c r="H179" s="5" t="s">
        <v>157</v>
      </c>
      <c r="I179" s="6">
        <v>403355</v>
      </c>
      <c r="K179" s="6">
        <f t="shared" si="2"/>
        <v>403355</v>
      </c>
      <c r="M179" s="5" t="s">
        <v>74</v>
      </c>
      <c r="N179" s="5" t="s">
        <v>17</v>
      </c>
      <c r="Q179"/>
      <c r="R179"/>
    </row>
    <row r="180" spans="7:18">
      <c r="G180">
        <v>30512</v>
      </c>
      <c r="H180" s="5" t="s">
        <v>157</v>
      </c>
      <c r="I180" s="6">
        <v>21042</v>
      </c>
      <c r="K180" s="6">
        <f t="shared" si="2"/>
        <v>21042</v>
      </c>
      <c r="M180" s="5" t="s">
        <v>74</v>
      </c>
      <c r="N180" s="5" t="s">
        <v>17</v>
      </c>
      <c r="Q180"/>
      <c r="R180"/>
    </row>
    <row r="181" spans="7:18">
      <c r="G181">
        <v>30512</v>
      </c>
      <c r="H181" s="5" t="s">
        <v>158</v>
      </c>
      <c r="I181" s="6">
        <v>1964.79</v>
      </c>
      <c r="K181" s="6">
        <f t="shared" si="2"/>
        <v>1964.79</v>
      </c>
      <c r="M181" s="5" t="s">
        <v>76</v>
      </c>
      <c r="N181" s="5" t="s">
        <v>44</v>
      </c>
      <c r="Q181"/>
      <c r="R181"/>
    </row>
    <row r="182" spans="7:18">
      <c r="G182">
        <v>30512</v>
      </c>
      <c r="H182" s="5" t="s">
        <v>159</v>
      </c>
      <c r="I182" s="6">
        <v>1804.54</v>
      </c>
      <c r="K182" s="6">
        <f t="shared" si="2"/>
        <v>1804.54</v>
      </c>
      <c r="M182" s="5" t="s">
        <v>76</v>
      </c>
      <c r="N182" s="5" t="s">
        <v>57</v>
      </c>
      <c r="Q182"/>
      <c r="R182"/>
    </row>
    <row r="183" spans="7:18">
      <c r="G183">
        <v>30512</v>
      </c>
      <c r="H183" s="5" t="s">
        <v>160</v>
      </c>
      <c r="I183" s="6">
        <v>1790.25</v>
      </c>
      <c r="K183" s="6">
        <f t="shared" si="2"/>
        <v>1790.25</v>
      </c>
      <c r="M183" s="5" t="s">
        <v>76</v>
      </c>
      <c r="N183" s="5" t="s">
        <v>57</v>
      </c>
      <c r="Q183"/>
      <c r="R183"/>
    </row>
    <row r="184" spans="7:18">
      <c r="G184">
        <v>30512</v>
      </c>
      <c r="H184" s="5" t="s">
        <v>160</v>
      </c>
      <c r="I184" s="6">
        <v>2674.95</v>
      </c>
      <c r="K184" s="6">
        <f t="shared" si="2"/>
        <v>2674.95</v>
      </c>
      <c r="M184" s="5" t="s">
        <v>76</v>
      </c>
      <c r="N184" s="5" t="s">
        <v>57</v>
      </c>
      <c r="Q184"/>
      <c r="R184"/>
    </row>
    <row r="185" spans="7:18">
      <c r="G185">
        <v>30512</v>
      </c>
      <c r="H185" s="5" t="s">
        <v>161</v>
      </c>
      <c r="I185" s="6">
        <v>540.42999999999995</v>
      </c>
      <c r="K185" s="6">
        <f t="shared" si="2"/>
        <v>540.42999999999995</v>
      </c>
      <c r="M185" s="5" t="s">
        <v>76</v>
      </c>
      <c r="N185" s="5" t="s">
        <v>57</v>
      </c>
      <c r="Q185"/>
      <c r="R185"/>
    </row>
    <row r="186" spans="7:18">
      <c r="G186">
        <v>30512</v>
      </c>
      <c r="H186" s="5" t="s">
        <v>162</v>
      </c>
      <c r="I186" s="6">
        <v>840.79</v>
      </c>
      <c r="K186" s="6">
        <f t="shared" si="2"/>
        <v>840.79</v>
      </c>
      <c r="M186" s="5" t="s">
        <v>76</v>
      </c>
      <c r="N186" s="5" t="s">
        <v>57</v>
      </c>
      <c r="Q186"/>
      <c r="R186"/>
    </row>
    <row r="187" spans="7:18">
      <c r="G187">
        <v>30512</v>
      </c>
      <c r="H187" s="5" t="s">
        <v>163</v>
      </c>
      <c r="I187" s="6">
        <v>650.29999999999995</v>
      </c>
      <c r="K187" s="6">
        <f t="shared" si="2"/>
        <v>650.29999999999995</v>
      </c>
      <c r="M187" s="5" t="s">
        <v>76</v>
      </c>
      <c r="N187" s="5" t="s">
        <v>57</v>
      </c>
      <c r="Q187"/>
      <c r="R187"/>
    </row>
    <row r="188" spans="7:18">
      <c r="G188">
        <v>30512</v>
      </c>
      <c r="H188" s="5" t="s">
        <v>164</v>
      </c>
      <c r="I188" s="6">
        <v>46.71</v>
      </c>
      <c r="K188" s="6">
        <f t="shared" si="2"/>
        <v>46.71</v>
      </c>
      <c r="M188" s="5" t="s">
        <v>76</v>
      </c>
      <c r="N188" s="5" t="s">
        <v>57</v>
      </c>
      <c r="Q188"/>
      <c r="R188"/>
    </row>
    <row r="189" spans="7:18">
      <c r="G189">
        <v>30512</v>
      </c>
      <c r="H189" s="5" t="s">
        <v>165</v>
      </c>
      <c r="I189" s="6">
        <v>66.37</v>
      </c>
      <c r="K189" s="6">
        <f t="shared" si="2"/>
        <v>66.37</v>
      </c>
      <c r="M189" s="5" t="s">
        <v>76</v>
      </c>
      <c r="N189" s="5" t="s">
        <v>57</v>
      </c>
      <c r="Q189"/>
      <c r="R189"/>
    </row>
    <row r="190" spans="7:18">
      <c r="G190">
        <v>30512</v>
      </c>
      <c r="H190" s="5" t="s">
        <v>166</v>
      </c>
      <c r="I190" s="6">
        <v>347.68</v>
      </c>
      <c r="K190" s="6">
        <f t="shared" si="2"/>
        <v>347.68</v>
      </c>
      <c r="M190" s="5" t="s">
        <v>76</v>
      </c>
      <c r="N190" s="5" t="s">
        <v>57</v>
      </c>
      <c r="Q190"/>
      <c r="R190"/>
    </row>
    <row r="191" spans="7:18">
      <c r="G191">
        <v>30512</v>
      </c>
      <c r="H191" s="5" t="s">
        <v>79</v>
      </c>
      <c r="I191" s="6">
        <v>265808.84000000003</v>
      </c>
      <c r="K191" s="6">
        <f t="shared" si="2"/>
        <v>265808.84000000003</v>
      </c>
      <c r="L191" s="10">
        <v>39325</v>
      </c>
      <c r="M191" s="5" t="s">
        <v>80</v>
      </c>
      <c r="N191" s="5" t="s">
        <v>167</v>
      </c>
    </row>
    <row r="192" spans="7:18">
      <c r="G192">
        <v>30512</v>
      </c>
      <c r="H192" s="5" t="s">
        <v>79</v>
      </c>
      <c r="I192" s="6">
        <v>39428.31</v>
      </c>
      <c r="K192" s="6">
        <f t="shared" si="2"/>
        <v>39428.31</v>
      </c>
      <c r="L192" s="10">
        <v>39325</v>
      </c>
      <c r="M192" s="5" t="s">
        <v>80</v>
      </c>
      <c r="N192" s="5" t="s">
        <v>167</v>
      </c>
    </row>
    <row r="193" spans="7:18">
      <c r="G193">
        <v>30512</v>
      </c>
      <c r="H193" s="5" t="s">
        <v>79</v>
      </c>
      <c r="I193" s="6">
        <v>27793.78</v>
      </c>
      <c r="K193" s="6">
        <f t="shared" si="2"/>
        <v>27793.78</v>
      </c>
      <c r="L193" s="10">
        <v>39325</v>
      </c>
      <c r="M193" s="5" t="s">
        <v>80</v>
      </c>
      <c r="N193" s="5" t="s">
        <v>44</v>
      </c>
    </row>
    <row r="194" spans="7:18">
      <c r="G194">
        <v>30512</v>
      </c>
      <c r="H194" s="5" t="s">
        <v>81</v>
      </c>
      <c r="I194" s="6">
        <v>1071.2</v>
      </c>
      <c r="K194" s="6">
        <f t="shared" si="2"/>
        <v>1071.2</v>
      </c>
      <c r="L194" s="10">
        <v>39325</v>
      </c>
      <c r="M194" s="5" t="s">
        <v>80</v>
      </c>
      <c r="N194" s="5" t="s">
        <v>57</v>
      </c>
      <c r="Q194"/>
      <c r="R194"/>
    </row>
    <row r="195" spans="7:18">
      <c r="G195">
        <v>30512</v>
      </c>
      <c r="H195" s="5" t="s">
        <v>168</v>
      </c>
      <c r="I195" s="6">
        <v>698.13</v>
      </c>
      <c r="K195" s="6">
        <f t="shared" si="2"/>
        <v>698.13</v>
      </c>
      <c r="M195" s="5" t="s">
        <v>169</v>
      </c>
      <c r="N195" s="5" t="s">
        <v>57</v>
      </c>
      <c r="Q195"/>
      <c r="R195"/>
    </row>
    <row r="196" spans="7:18">
      <c r="G196">
        <v>30512</v>
      </c>
      <c r="H196" s="5" t="s">
        <v>170</v>
      </c>
      <c r="I196" s="6">
        <v>514.20000000000005</v>
      </c>
      <c r="K196" s="6">
        <f t="shared" si="2"/>
        <v>514.20000000000005</v>
      </c>
      <c r="M196" s="5" t="s">
        <v>169</v>
      </c>
      <c r="N196" s="5" t="s">
        <v>57</v>
      </c>
      <c r="Q196"/>
      <c r="R196"/>
    </row>
    <row r="197" spans="7:18">
      <c r="G197">
        <v>30512</v>
      </c>
      <c r="H197" s="5" t="s">
        <v>171</v>
      </c>
      <c r="I197" s="6">
        <v>57714.41</v>
      </c>
      <c r="K197" s="6">
        <f t="shared" si="2"/>
        <v>57714.41</v>
      </c>
      <c r="M197" s="5" t="s">
        <v>169</v>
      </c>
      <c r="N197" s="5" t="s">
        <v>57</v>
      </c>
      <c r="Q197"/>
      <c r="R197"/>
    </row>
    <row r="198" spans="7:18">
      <c r="G198">
        <v>30512</v>
      </c>
      <c r="H198" s="5" t="s">
        <v>172</v>
      </c>
      <c r="I198" s="6">
        <v>675</v>
      </c>
      <c r="K198" s="6">
        <f t="shared" si="2"/>
        <v>675</v>
      </c>
      <c r="M198" s="5" t="s">
        <v>169</v>
      </c>
      <c r="N198" s="5" t="s">
        <v>17</v>
      </c>
      <c r="Q198"/>
      <c r="R198"/>
    </row>
    <row r="199" spans="7:18">
      <c r="G199">
        <v>30512</v>
      </c>
      <c r="H199" s="5" t="s">
        <v>173</v>
      </c>
      <c r="I199" s="6">
        <v>121.28</v>
      </c>
      <c r="K199" s="6">
        <f t="shared" si="2"/>
        <v>121.28</v>
      </c>
      <c r="M199" s="5" t="s">
        <v>169</v>
      </c>
      <c r="N199" s="5" t="s">
        <v>57</v>
      </c>
      <c r="Q199"/>
      <c r="R199"/>
    </row>
    <row r="200" spans="7:18">
      <c r="G200">
        <v>30512</v>
      </c>
      <c r="H200" s="5" t="s">
        <v>174</v>
      </c>
      <c r="I200" s="6">
        <v>458.52</v>
      </c>
      <c r="K200" s="6">
        <f t="shared" si="2"/>
        <v>458.52</v>
      </c>
      <c r="M200" s="5" t="s">
        <v>169</v>
      </c>
      <c r="N200" s="5" t="s">
        <v>57</v>
      </c>
      <c r="Q200"/>
      <c r="R200"/>
    </row>
    <row r="201" spans="7:18">
      <c r="G201">
        <v>30512</v>
      </c>
      <c r="H201" s="5" t="s">
        <v>175</v>
      </c>
      <c r="I201" s="6">
        <v>352.3</v>
      </c>
      <c r="K201" s="6">
        <f t="shared" si="2"/>
        <v>352.3</v>
      </c>
      <c r="M201" s="5" t="s">
        <v>83</v>
      </c>
      <c r="N201" s="5" t="s">
        <v>57</v>
      </c>
      <c r="Q201"/>
      <c r="R201"/>
    </row>
    <row r="202" spans="7:18">
      <c r="G202">
        <v>30512</v>
      </c>
      <c r="H202" s="5" t="s">
        <v>176</v>
      </c>
      <c r="I202" s="6">
        <v>179.93</v>
      </c>
      <c r="K202" s="6">
        <f t="shared" ref="K202:K265" si="3">+I202+J202</f>
        <v>179.93</v>
      </c>
      <c r="M202" s="5" t="s">
        <v>83</v>
      </c>
      <c r="N202" s="5" t="s">
        <v>57</v>
      </c>
      <c r="Q202"/>
      <c r="R202"/>
    </row>
    <row r="203" spans="7:18">
      <c r="G203">
        <v>30512</v>
      </c>
      <c r="H203" s="5" t="s">
        <v>177</v>
      </c>
      <c r="I203" s="6">
        <v>68.83</v>
      </c>
      <c r="K203" s="6">
        <f t="shared" si="3"/>
        <v>68.83</v>
      </c>
      <c r="M203" s="5" t="s">
        <v>83</v>
      </c>
      <c r="N203" s="5" t="s">
        <v>57</v>
      </c>
      <c r="Q203"/>
      <c r="R203"/>
    </row>
    <row r="204" spans="7:18">
      <c r="G204">
        <v>30512</v>
      </c>
      <c r="H204" s="5" t="s">
        <v>178</v>
      </c>
      <c r="I204" s="6">
        <v>610.79</v>
      </c>
      <c r="K204" s="6">
        <f t="shared" si="3"/>
        <v>610.79</v>
      </c>
      <c r="M204" s="5" t="s">
        <v>83</v>
      </c>
      <c r="N204" s="5" t="s">
        <v>57</v>
      </c>
      <c r="Q204"/>
      <c r="R204"/>
    </row>
    <row r="205" spans="7:18">
      <c r="G205">
        <v>30512</v>
      </c>
      <c r="H205" s="5" t="s">
        <v>179</v>
      </c>
      <c r="I205" s="6">
        <v>153.04</v>
      </c>
      <c r="K205" s="6">
        <f t="shared" si="3"/>
        <v>153.04</v>
      </c>
      <c r="M205" s="5" t="s">
        <v>83</v>
      </c>
      <c r="N205" s="5" t="s">
        <v>57</v>
      </c>
      <c r="Q205"/>
      <c r="R205"/>
    </row>
    <row r="206" spans="7:18">
      <c r="G206">
        <v>30512</v>
      </c>
      <c r="H206" s="5" t="s">
        <v>180</v>
      </c>
      <c r="I206" s="6">
        <v>355.9</v>
      </c>
      <c r="K206" s="6">
        <f t="shared" si="3"/>
        <v>355.9</v>
      </c>
      <c r="M206" s="5" t="s">
        <v>83</v>
      </c>
      <c r="N206" s="5" t="s">
        <v>57</v>
      </c>
      <c r="Q206"/>
      <c r="R206"/>
    </row>
    <row r="207" spans="7:18">
      <c r="G207">
        <v>30512</v>
      </c>
      <c r="H207" s="5" t="s">
        <v>82</v>
      </c>
      <c r="I207" s="6">
        <v>229.77</v>
      </c>
      <c r="K207" s="6">
        <f t="shared" si="3"/>
        <v>229.77</v>
      </c>
      <c r="M207" s="5" t="s">
        <v>83</v>
      </c>
      <c r="N207" s="5" t="s">
        <v>57</v>
      </c>
      <c r="Q207"/>
      <c r="R207"/>
    </row>
    <row r="208" spans="7:18">
      <c r="G208">
        <v>30512</v>
      </c>
      <c r="H208" s="5" t="s">
        <v>82</v>
      </c>
      <c r="I208" s="6">
        <v>229.77</v>
      </c>
      <c r="K208" s="6">
        <f t="shared" si="3"/>
        <v>229.77</v>
      </c>
      <c r="M208" s="5" t="s">
        <v>83</v>
      </c>
      <c r="N208" s="5" t="s">
        <v>57</v>
      </c>
      <c r="Q208"/>
      <c r="R208"/>
    </row>
    <row r="209" spans="7:16" customFormat="1">
      <c r="G209">
        <v>30512</v>
      </c>
      <c r="H209" s="5" t="s">
        <v>82</v>
      </c>
      <c r="I209" s="6">
        <v>306.36</v>
      </c>
      <c r="J209" s="6"/>
      <c r="K209" s="6">
        <f t="shared" si="3"/>
        <v>306.36</v>
      </c>
      <c r="L209" s="5"/>
      <c r="M209" s="5" t="s">
        <v>83</v>
      </c>
      <c r="N209" s="5" t="s">
        <v>57</v>
      </c>
      <c r="O209" s="5"/>
      <c r="P209" s="7"/>
    </row>
    <row r="210" spans="7:16" customFormat="1">
      <c r="G210">
        <v>30512</v>
      </c>
      <c r="H210" s="5" t="s">
        <v>181</v>
      </c>
      <c r="I210" s="6">
        <v>2400.54</v>
      </c>
      <c r="J210" s="6"/>
      <c r="K210" s="6">
        <f t="shared" si="3"/>
        <v>2400.54</v>
      </c>
      <c r="L210" s="5"/>
      <c r="M210" s="5" t="s">
        <v>83</v>
      </c>
      <c r="N210" s="5" t="s">
        <v>57</v>
      </c>
      <c r="O210" s="5"/>
      <c r="P210" s="7"/>
    </row>
    <row r="211" spans="7:16" customFormat="1">
      <c r="G211">
        <v>30512</v>
      </c>
      <c r="H211" s="5" t="s">
        <v>182</v>
      </c>
      <c r="I211" s="6">
        <v>56.59</v>
      </c>
      <c r="J211" s="6"/>
      <c r="K211" s="6">
        <f t="shared" si="3"/>
        <v>56.59</v>
      </c>
      <c r="L211" s="5"/>
      <c r="M211" s="5" t="s">
        <v>83</v>
      </c>
      <c r="N211" s="5" t="s">
        <v>44</v>
      </c>
      <c r="O211" s="5"/>
      <c r="P211" s="7"/>
    </row>
    <row r="212" spans="7:16" customFormat="1">
      <c r="G212">
        <v>30512</v>
      </c>
      <c r="H212" s="5" t="s">
        <v>183</v>
      </c>
      <c r="I212" s="6">
        <v>74.88</v>
      </c>
      <c r="J212" s="6"/>
      <c r="K212" s="6">
        <f t="shared" si="3"/>
        <v>74.88</v>
      </c>
      <c r="L212" s="5"/>
      <c r="M212" s="5" t="s">
        <v>83</v>
      </c>
      <c r="N212" s="5" t="s">
        <v>44</v>
      </c>
      <c r="O212" s="5"/>
      <c r="P212" s="7"/>
    </row>
    <row r="213" spans="7:16" customFormat="1">
      <c r="G213">
        <v>30512</v>
      </c>
      <c r="H213" s="5" t="s">
        <v>184</v>
      </c>
      <c r="I213" s="6">
        <v>622.04</v>
      </c>
      <c r="J213" s="6"/>
      <c r="K213" s="6">
        <f t="shared" si="3"/>
        <v>622.04</v>
      </c>
      <c r="L213" s="5"/>
      <c r="M213" s="5" t="s">
        <v>83</v>
      </c>
      <c r="N213" s="5" t="s">
        <v>57</v>
      </c>
      <c r="O213" s="5"/>
      <c r="P213" s="7"/>
    </row>
    <row r="214" spans="7:16" customFormat="1">
      <c r="G214">
        <v>30512</v>
      </c>
      <c r="H214" s="5" t="s">
        <v>185</v>
      </c>
      <c r="I214" s="6">
        <v>73.02</v>
      </c>
      <c r="J214" s="6"/>
      <c r="K214" s="6">
        <f t="shared" si="3"/>
        <v>73.02</v>
      </c>
      <c r="L214" s="5"/>
      <c r="M214" s="5" t="s">
        <v>83</v>
      </c>
      <c r="N214" s="5" t="s">
        <v>44</v>
      </c>
      <c r="O214" s="5"/>
      <c r="P214" s="7"/>
    </row>
    <row r="215" spans="7:16" customFormat="1">
      <c r="G215">
        <v>30512</v>
      </c>
      <c r="H215" s="5" t="s">
        <v>186</v>
      </c>
      <c r="I215" s="6">
        <v>562.77</v>
      </c>
      <c r="J215" s="6"/>
      <c r="K215" s="6">
        <f t="shared" si="3"/>
        <v>562.77</v>
      </c>
      <c r="L215" s="5"/>
      <c r="M215" s="5" t="s">
        <v>83</v>
      </c>
      <c r="N215" s="5" t="s">
        <v>57</v>
      </c>
      <c r="O215" s="5"/>
      <c r="P215" s="7"/>
    </row>
    <row r="216" spans="7:16" customFormat="1">
      <c r="G216">
        <v>30512</v>
      </c>
      <c r="H216" s="5" t="s">
        <v>187</v>
      </c>
      <c r="I216" s="6">
        <v>697.12</v>
      </c>
      <c r="J216" s="6"/>
      <c r="K216" s="6">
        <f t="shared" si="3"/>
        <v>697.12</v>
      </c>
      <c r="L216" s="5"/>
      <c r="M216" s="5" t="s">
        <v>83</v>
      </c>
      <c r="N216" s="5" t="s">
        <v>44</v>
      </c>
      <c r="O216" s="5"/>
      <c r="P216" s="7"/>
    </row>
    <row r="217" spans="7:16" customFormat="1">
      <c r="G217">
        <v>30512</v>
      </c>
      <c r="H217" s="5" t="s">
        <v>187</v>
      </c>
      <c r="I217" s="6">
        <v>697.12</v>
      </c>
      <c r="J217" s="6"/>
      <c r="K217" s="6">
        <f t="shared" si="3"/>
        <v>697.12</v>
      </c>
      <c r="L217" s="5"/>
      <c r="M217" s="5" t="s">
        <v>83</v>
      </c>
      <c r="N217" s="5" t="s">
        <v>44</v>
      </c>
      <c r="O217" s="5"/>
      <c r="P217" s="7"/>
    </row>
    <row r="218" spans="7:16" customFormat="1">
      <c r="G218">
        <v>30512</v>
      </c>
      <c r="H218" s="5" t="s">
        <v>188</v>
      </c>
      <c r="I218" s="6">
        <v>119.9</v>
      </c>
      <c r="J218" s="6"/>
      <c r="K218" s="6">
        <f t="shared" si="3"/>
        <v>119.9</v>
      </c>
      <c r="L218" s="5"/>
      <c r="M218" s="5" t="s">
        <v>83</v>
      </c>
      <c r="N218" s="5" t="s">
        <v>57</v>
      </c>
      <c r="O218" s="5"/>
      <c r="P218" s="7"/>
    </row>
    <row r="219" spans="7:16" customFormat="1">
      <c r="G219">
        <v>30512</v>
      </c>
      <c r="H219" s="5" t="s">
        <v>188</v>
      </c>
      <c r="I219" s="6">
        <v>119.9</v>
      </c>
      <c r="J219" s="6"/>
      <c r="K219" s="6">
        <f t="shared" si="3"/>
        <v>119.9</v>
      </c>
      <c r="L219" s="5"/>
      <c r="M219" s="5" t="s">
        <v>83</v>
      </c>
      <c r="N219" s="5" t="s">
        <v>57</v>
      </c>
      <c r="O219" s="5"/>
      <c r="P219" s="7"/>
    </row>
    <row r="220" spans="7:16" customFormat="1">
      <c r="G220">
        <v>30512</v>
      </c>
      <c r="H220" s="5" t="s">
        <v>188</v>
      </c>
      <c r="I220" s="6">
        <v>479.6</v>
      </c>
      <c r="J220" s="6"/>
      <c r="K220" s="6">
        <f t="shared" si="3"/>
        <v>479.6</v>
      </c>
      <c r="L220" s="5"/>
      <c r="M220" s="5" t="s">
        <v>83</v>
      </c>
      <c r="N220" s="5" t="s">
        <v>57</v>
      </c>
      <c r="O220" s="5"/>
      <c r="P220" s="7"/>
    </row>
    <row r="221" spans="7:16" customFormat="1">
      <c r="G221">
        <v>30512</v>
      </c>
      <c r="H221" s="5" t="s">
        <v>188</v>
      </c>
      <c r="I221" s="6">
        <v>359.7</v>
      </c>
      <c r="J221" s="6"/>
      <c r="K221" s="6">
        <f t="shared" si="3"/>
        <v>359.7</v>
      </c>
      <c r="L221" s="5"/>
      <c r="M221" s="5" t="s">
        <v>83</v>
      </c>
      <c r="N221" s="5" t="s">
        <v>57</v>
      </c>
      <c r="O221" s="5"/>
      <c r="P221" s="7"/>
    </row>
    <row r="222" spans="7:16" customFormat="1">
      <c r="G222">
        <v>30512</v>
      </c>
      <c r="H222" s="5" t="s">
        <v>188</v>
      </c>
      <c r="I222" s="6">
        <v>359.7</v>
      </c>
      <c r="J222" s="6"/>
      <c r="K222" s="6">
        <f t="shared" si="3"/>
        <v>359.7</v>
      </c>
      <c r="L222" s="5"/>
      <c r="M222" s="5" t="s">
        <v>83</v>
      </c>
      <c r="N222" s="5" t="s">
        <v>57</v>
      </c>
      <c r="O222" s="5"/>
      <c r="P222" s="7"/>
    </row>
    <row r="223" spans="7:16" customFormat="1">
      <c r="G223">
        <v>30512</v>
      </c>
      <c r="H223" s="5" t="s">
        <v>189</v>
      </c>
      <c r="I223" s="6">
        <v>338.55</v>
      </c>
      <c r="J223" s="6"/>
      <c r="K223" s="6">
        <f t="shared" si="3"/>
        <v>338.55</v>
      </c>
      <c r="L223" s="5"/>
      <c r="M223" s="5" t="s">
        <v>83</v>
      </c>
      <c r="N223" s="5" t="s">
        <v>57</v>
      </c>
      <c r="O223" s="5"/>
      <c r="P223" s="7"/>
    </row>
    <row r="224" spans="7:16" customFormat="1">
      <c r="G224">
        <v>30512</v>
      </c>
      <c r="H224" s="5" t="s">
        <v>190</v>
      </c>
      <c r="I224" s="6">
        <v>65.38</v>
      </c>
      <c r="J224" s="6"/>
      <c r="K224" s="6">
        <f t="shared" si="3"/>
        <v>65.38</v>
      </c>
      <c r="L224" s="5"/>
      <c r="M224" s="5" t="s">
        <v>83</v>
      </c>
      <c r="N224" s="5" t="s">
        <v>57</v>
      </c>
      <c r="O224" s="5"/>
      <c r="P224" s="7"/>
    </row>
    <row r="225" spans="7:16" customFormat="1">
      <c r="G225">
        <v>30512</v>
      </c>
      <c r="H225" s="5" t="s">
        <v>191</v>
      </c>
      <c r="I225" s="6">
        <v>347.43</v>
      </c>
      <c r="J225" s="6"/>
      <c r="K225" s="6">
        <f t="shared" si="3"/>
        <v>347.43</v>
      </c>
      <c r="L225" s="5"/>
      <c r="M225" s="5" t="s">
        <v>83</v>
      </c>
      <c r="N225" s="5" t="s">
        <v>44</v>
      </c>
      <c r="O225" s="5"/>
      <c r="P225" s="7"/>
    </row>
    <row r="226" spans="7:16" customFormat="1">
      <c r="G226">
        <v>30512</v>
      </c>
      <c r="H226" s="5" t="s">
        <v>192</v>
      </c>
      <c r="I226" s="6">
        <v>19.88</v>
      </c>
      <c r="J226" s="6"/>
      <c r="K226" s="6">
        <f t="shared" si="3"/>
        <v>19.88</v>
      </c>
      <c r="L226" s="5"/>
      <c r="M226" s="5" t="s">
        <v>83</v>
      </c>
      <c r="N226" s="5" t="s">
        <v>44</v>
      </c>
      <c r="O226" s="5"/>
      <c r="P226" s="7"/>
    </row>
    <row r="227" spans="7:16" customFormat="1">
      <c r="G227">
        <v>30512</v>
      </c>
      <c r="H227" s="5" t="s">
        <v>193</v>
      </c>
      <c r="I227" s="6">
        <v>1042.7</v>
      </c>
      <c r="J227" s="6"/>
      <c r="K227" s="6">
        <f t="shared" si="3"/>
        <v>1042.7</v>
      </c>
      <c r="L227" s="5"/>
      <c r="M227" s="5" t="s">
        <v>83</v>
      </c>
      <c r="N227" s="5" t="s">
        <v>44</v>
      </c>
      <c r="O227" s="5"/>
      <c r="P227" s="7"/>
    </row>
    <row r="228" spans="7:16" customFormat="1">
      <c r="G228">
        <v>30512</v>
      </c>
      <c r="H228" s="5" t="s">
        <v>193</v>
      </c>
      <c r="I228" s="6">
        <v>323.24</v>
      </c>
      <c r="J228" s="6"/>
      <c r="K228" s="6">
        <f t="shared" si="3"/>
        <v>323.24</v>
      </c>
      <c r="L228" s="5"/>
      <c r="M228" s="5" t="s">
        <v>83</v>
      </c>
      <c r="N228" s="5" t="s">
        <v>44</v>
      </c>
      <c r="O228" s="5"/>
      <c r="P228" s="7"/>
    </row>
    <row r="229" spans="7:16" customFormat="1">
      <c r="G229">
        <v>30512</v>
      </c>
      <c r="H229" s="5" t="s">
        <v>194</v>
      </c>
      <c r="I229" s="6">
        <v>150</v>
      </c>
      <c r="J229" s="6"/>
      <c r="K229" s="6">
        <f t="shared" si="3"/>
        <v>150</v>
      </c>
      <c r="L229" s="5"/>
      <c r="M229" s="5" t="s">
        <v>83</v>
      </c>
      <c r="N229" s="5" t="s">
        <v>17</v>
      </c>
      <c r="O229" s="5"/>
      <c r="P229" s="7"/>
    </row>
    <row r="230" spans="7:16" customFormat="1">
      <c r="G230">
        <v>30512</v>
      </c>
      <c r="H230" s="5" t="s">
        <v>84</v>
      </c>
      <c r="I230" s="6">
        <v>368696</v>
      </c>
      <c r="J230" s="6"/>
      <c r="K230" s="6">
        <f t="shared" si="3"/>
        <v>368696</v>
      </c>
      <c r="L230" s="5"/>
      <c r="M230" s="5" t="s">
        <v>83</v>
      </c>
      <c r="N230" s="5" t="s">
        <v>17</v>
      </c>
      <c r="O230" s="5"/>
      <c r="P230" s="7"/>
    </row>
    <row r="231" spans="7:16" customFormat="1">
      <c r="G231">
        <v>30512</v>
      </c>
      <c r="H231" s="5" t="s">
        <v>195</v>
      </c>
      <c r="I231" s="6">
        <v>81.62</v>
      </c>
      <c r="J231" s="6"/>
      <c r="K231" s="6">
        <f t="shared" si="3"/>
        <v>81.62</v>
      </c>
      <c r="L231" s="5"/>
      <c r="M231" s="5" t="s">
        <v>83</v>
      </c>
      <c r="N231" s="5" t="s">
        <v>57</v>
      </c>
      <c r="O231" s="5"/>
      <c r="P231" s="7"/>
    </row>
    <row r="232" spans="7:16" customFormat="1">
      <c r="G232">
        <v>30512</v>
      </c>
      <c r="H232" s="5" t="s">
        <v>196</v>
      </c>
      <c r="I232" s="6">
        <v>18.52</v>
      </c>
      <c r="J232" s="6"/>
      <c r="K232" s="6">
        <f t="shared" si="3"/>
        <v>18.52</v>
      </c>
      <c r="L232" s="5"/>
      <c r="M232" s="5" t="s">
        <v>83</v>
      </c>
      <c r="N232" s="5" t="s">
        <v>57</v>
      </c>
      <c r="O232" s="5"/>
      <c r="P232" s="7"/>
    </row>
    <row r="233" spans="7:16" customFormat="1">
      <c r="G233">
        <v>30512</v>
      </c>
      <c r="H233" s="5" t="s">
        <v>197</v>
      </c>
      <c r="I233" s="6">
        <v>491.02</v>
      </c>
      <c r="J233" s="6"/>
      <c r="K233" s="6">
        <f t="shared" si="3"/>
        <v>491.02</v>
      </c>
      <c r="L233" s="5"/>
      <c r="M233" s="5" t="s">
        <v>83</v>
      </c>
      <c r="N233" s="5" t="s">
        <v>57</v>
      </c>
      <c r="O233" s="5"/>
      <c r="P233" s="7"/>
    </row>
    <row r="234" spans="7:16" customFormat="1">
      <c r="G234">
        <v>30512</v>
      </c>
      <c r="H234" s="5" t="s">
        <v>198</v>
      </c>
      <c r="I234" s="6">
        <v>175.91</v>
      </c>
      <c r="J234" s="6"/>
      <c r="K234" s="6">
        <f t="shared" si="3"/>
        <v>175.91</v>
      </c>
      <c r="L234" s="5"/>
      <c r="M234" s="5" t="s">
        <v>83</v>
      </c>
      <c r="N234" s="5" t="s">
        <v>57</v>
      </c>
      <c r="O234" s="5"/>
      <c r="P234" s="7"/>
    </row>
    <row r="235" spans="7:16" customFormat="1">
      <c r="G235">
        <v>30512</v>
      </c>
      <c r="H235" s="5" t="s">
        <v>199</v>
      </c>
      <c r="I235" s="6">
        <v>74.760000000000005</v>
      </c>
      <c r="J235" s="6"/>
      <c r="K235" s="6">
        <f t="shared" si="3"/>
        <v>74.760000000000005</v>
      </c>
      <c r="L235" s="5"/>
      <c r="M235" s="5" t="s">
        <v>83</v>
      </c>
      <c r="N235" s="5" t="s">
        <v>57</v>
      </c>
      <c r="O235" s="5"/>
      <c r="P235" s="7"/>
    </row>
    <row r="236" spans="7:16" customFormat="1">
      <c r="G236">
        <v>30512</v>
      </c>
      <c r="H236" s="5" t="s">
        <v>200</v>
      </c>
      <c r="I236" s="6">
        <v>812.59</v>
      </c>
      <c r="J236" s="6"/>
      <c r="K236" s="6">
        <f t="shared" si="3"/>
        <v>812.59</v>
      </c>
      <c r="L236" s="5"/>
      <c r="M236" s="5" t="s">
        <v>83</v>
      </c>
      <c r="N236" s="5" t="s">
        <v>57</v>
      </c>
      <c r="O236" s="5"/>
      <c r="P236" s="7"/>
    </row>
    <row r="237" spans="7:16" customFormat="1">
      <c r="G237">
        <v>30512</v>
      </c>
      <c r="H237" s="5" t="s">
        <v>201</v>
      </c>
      <c r="I237" s="6">
        <v>1907.9</v>
      </c>
      <c r="J237" s="6"/>
      <c r="K237" s="6">
        <f t="shared" si="3"/>
        <v>1907.9</v>
      </c>
      <c r="L237" s="5"/>
      <c r="M237" s="5" t="s">
        <v>83</v>
      </c>
      <c r="N237" s="5" t="s">
        <v>57</v>
      </c>
      <c r="O237" s="5"/>
      <c r="P237" s="7"/>
    </row>
    <row r="238" spans="7:16" customFormat="1">
      <c r="G238">
        <v>30512</v>
      </c>
      <c r="H238" s="5" t="s">
        <v>202</v>
      </c>
      <c r="I238" s="6">
        <v>857.02</v>
      </c>
      <c r="J238" s="6"/>
      <c r="K238" s="6">
        <f t="shared" si="3"/>
        <v>857.02</v>
      </c>
      <c r="L238" s="5"/>
      <c r="M238" s="5" t="s">
        <v>86</v>
      </c>
      <c r="N238" s="5" t="s">
        <v>17</v>
      </c>
      <c r="O238" s="5"/>
      <c r="P238" s="7"/>
    </row>
    <row r="239" spans="7:16" customFormat="1">
      <c r="G239">
        <v>30512</v>
      </c>
      <c r="H239" s="5" t="s">
        <v>202</v>
      </c>
      <c r="I239" s="6">
        <v>1114.6300000000001</v>
      </c>
      <c r="J239" s="6"/>
      <c r="K239" s="6">
        <f t="shared" si="3"/>
        <v>1114.6300000000001</v>
      </c>
      <c r="L239" s="5"/>
      <c r="M239" s="5" t="s">
        <v>86</v>
      </c>
      <c r="N239" s="5" t="s">
        <v>17</v>
      </c>
      <c r="O239" s="5"/>
      <c r="P239" s="7"/>
    </row>
    <row r="240" spans="7:16" customFormat="1">
      <c r="G240">
        <v>30512</v>
      </c>
      <c r="H240" s="5" t="s">
        <v>203</v>
      </c>
      <c r="I240" s="6">
        <v>21.94</v>
      </c>
      <c r="J240" s="6"/>
      <c r="K240" s="6">
        <f t="shared" si="3"/>
        <v>21.94</v>
      </c>
      <c r="L240" s="5"/>
      <c r="M240" s="5" t="s">
        <v>86</v>
      </c>
      <c r="N240" s="5" t="s">
        <v>17</v>
      </c>
      <c r="O240" s="5"/>
      <c r="P240" s="7"/>
    </row>
    <row r="241" spans="7:16" customFormat="1">
      <c r="G241">
        <v>30512</v>
      </c>
      <c r="H241" s="5" t="s">
        <v>204</v>
      </c>
      <c r="I241" s="6">
        <v>102.81</v>
      </c>
      <c r="J241" s="6"/>
      <c r="K241" s="6">
        <f t="shared" si="3"/>
        <v>102.81</v>
      </c>
      <c r="L241" s="5"/>
      <c r="M241" s="5" t="s">
        <v>86</v>
      </c>
      <c r="N241" s="5" t="s">
        <v>57</v>
      </c>
      <c r="O241" s="5"/>
      <c r="P241" s="7"/>
    </row>
    <row r="242" spans="7:16" customFormat="1">
      <c r="G242">
        <v>30512</v>
      </c>
      <c r="H242" s="5" t="s">
        <v>205</v>
      </c>
      <c r="I242" s="6">
        <v>5609.84</v>
      </c>
      <c r="J242" s="6"/>
      <c r="K242" s="6">
        <f t="shared" si="3"/>
        <v>5609.84</v>
      </c>
      <c r="L242" s="5"/>
      <c r="M242" s="5" t="s">
        <v>86</v>
      </c>
      <c r="N242" s="5" t="s">
        <v>57</v>
      </c>
      <c r="O242" s="5"/>
      <c r="P242" s="7"/>
    </row>
    <row r="243" spans="7:16" customFormat="1">
      <c r="G243">
        <v>30512</v>
      </c>
      <c r="H243" s="5" t="s">
        <v>206</v>
      </c>
      <c r="I243" s="6">
        <v>1870.54</v>
      </c>
      <c r="J243" s="6"/>
      <c r="K243" s="6">
        <f t="shared" si="3"/>
        <v>1870.54</v>
      </c>
      <c r="L243" s="5"/>
      <c r="M243" s="5" t="s">
        <v>86</v>
      </c>
      <c r="N243" s="5" t="s">
        <v>44</v>
      </c>
      <c r="O243" s="5"/>
      <c r="P243" s="7"/>
    </row>
    <row r="244" spans="7:16" customFormat="1">
      <c r="G244">
        <v>30512</v>
      </c>
      <c r="H244" s="5" t="s">
        <v>207</v>
      </c>
      <c r="I244" s="6">
        <v>160.54</v>
      </c>
      <c r="J244" s="6"/>
      <c r="K244" s="6">
        <f t="shared" si="3"/>
        <v>160.54</v>
      </c>
      <c r="L244" s="5"/>
      <c r="M244" s="5" t="s">
        <v>86</v>
      </c>
      <c r="N244" s="5" t="s">
        <v>57</v>
      </c>
      <c r="O244" s="5"/>
      <c r="P244" s="7"/>
    </row>
    <row r="245" spans="7:16" customFormat="1">
      <c r="G245">
        <v>30512</v>
      </c>
      <c r="H245" s="5" t="s">
        <v>208</v>
      </c>
      <c r="I245" s="6">
        <v>852.56</v>
      </c>
      <c r="J245" s="6"/>
      <c r="K245" s="6">
        <f t="shared" si="3"/>
        <v>852.56</v>
      </c>
      <c r="L245" s="5"/>
      <c r="M245" s="5" t="s">
        <v>86</v>
      </c>
      <c r="N245" s="5" t="s">
        <v>44</v>
      </c>
      <c r="O245" s="5"/>
      <c r="P245" s="7"/>
    </row>
    <row r="246" spans="7:16" customFormat="1">
      <c r="G246">
        <v>30512</v>
      </c>
      <c r="H246" s="5" t="s">
        <v>209</v>
      </c>
      <c r="I246" s="6">
        <v>592.65</v>
      </c>
      <c r="J246" s="6"/>
      <c r="K246" s="6">
        <f t="shared" si="3"/>
        <v>592.65</v>
      </c>
      <c r="L246" s="5"/>
      <c r="M246" s="5" t="s">
        <v>86</v>
      </c>
      <c r="N246" s="5" t="s">
        <v>57</v>
      </c>
      <c r="O246" s="5"/>
      <c r="P246" s="7"/>
    </row>
    <row r="247" spans="7:16" customFormat="1">
      <c r="G247">
        <v>30512</v>
      </c>
      <c r="H247" s="5" t="s">
        <v>210</v>
      </c>
      <c r="I247" s="6">
        <v>1483.05</v>
      </c>
      <c r="J247" s="6"/>
      <c r="K247" s="6">
        <f t="shared" si="3"/>
        <v>1483.05</v>
      </c>
      <c r="L247" s="5"/>
      <c r="M247" s="5" t="s">
        <v>86</v>
      </c>
      <c r="N247" s="5" t="s">
        <v>57</v>
      </c>
      <c r="O247" s="5"/>
      <c r="P247" s="7"/>
    </row>
    <row r="248" spans="7:16" customFormat="1">
      <c r="G248">
        <v>30512</v>
      </c>
      <c r="H248" s="5" t="s">
        <v>211</v>
      </c>
      <c r="I248" s="6">
        <v>175.67</v>
      </c>
      <c r="J248" s="6"/>
      <c r="K248" s="6">
        <f t="shared" si="3"/>
        <v>175.67</v>
      </c>
      <c r="L248" s="5"/>
      <c r="M248" s="5" t="s">
        <v>86</v>
      </c>
      <c r="N248" s="5" t="s">
        <v>57</v>
      </c>
      <c r="O248" s="5"/>
      <c r="P248" s="7"/>
    </row>
    <row r="249" spans="7:16" customFormat="1">
      <c r="G249">
        <v>30512</v>
      </c>
      <c r="H249" s="5" t="s">
        <v>212</v>
      </c>
      <c r="I249" s="6">
        <v>801.41</v>
      </c>
      <c r="J249" s="6"/>
      <c r="K249" s="6">
        <f t="shared" si="3"/>
        <v>801.41</v>
      </c>
      <c r="L249" s="5"/>
      <c r="M249" s="5" t="s">
        <v>86</v>
      </c>
      <c r="N249" s="5" t="s">
        <v>57</v>
      </c>
      <c r="O249" s="5"/>
      <c r="P249" s="7"/>
    </row>
    <row r="250" spans="7:16" customFormat="1">
      <c r="G250">
        <v>30512</v>
      </c>
      <c r="H250" s="5" t="s">
        <v>213</v>
      </c>
      <c r="I250" s="6">
        <v>363.71</v>
      </c>
      <c r="J250" s="6"/>
      <c r="K250" s="6">
        <f t="shared" si="3"/>
        <v>363.71</v>
      </c>
      <c r="L250" s="5"/>
      <c r="M250" s="5" t="s">
        <v>214</v>
      </c>
      <c r="N250" s="5" t="s">
        <v>57</v>
      </c>
      <c r="O250" s="5"/>
      <c r="P250" s="7"/>
    </row>
    <row r="251" spans="7:16" customFormat="1">
      <c r="G251">
        <v>30512</v>
      </c>
      <c r="H251" s="5" t="s">
        <v>215</v>
      </c>
      <c r="I251" s="6">
        <v>132.51</v>
      </c>
      <c r="J251" s="6"/>
      <c r="K251" s="6">
        <f t="shared" si="3"/>
        <v>132.51</v>
      </c>
      <c r="L251" s="5"/>
      <c r="M251" s="5" t="s">
        <v>214</v>
      </c>
      <c r="N251" s="5" t="s">
        <v>57</v>
      </c>
      <c r="O251" s="5"/>
      <c r="P251" s="7"/>
    </row>
    <row r="252" spans="7:16" customFormat="1">
      <c r="G252">
        <v>30512</v>
      </c>
      <c r="H252" s="5" t="s">
        <v>216</v>
      </c>
      <c r="I252" s="6">
        <v>3935.22</v>
      </c>
      <c r="J252" s="6"/>
      <c r="K252" s="6">
        <f t="shared" si="3"/>
        <v>3935.22</v>
      </c>
      <c r="L252" s="5"/>
      <c r="M252" s="5" t="s">
        <v>214</v>
      </c>
      <c r="N252" s="5" t="s">
        <v>57</v>
      </c>
      <c r="O252" s="5"/>
      <c r="P252" s="7"/>
    </row>
    <row r="253" spans="7:16" customFormat="1">
      <c r="G253">
        <v>30512</v>
      </c>
      <c r="H253" s="5" t="s">
        <v>217</v>
      </c>
      <c r="I253" s="6">
        <v>120.78</v>
      </c>
      <c r="J253" s="6"/>
      <c r="K253" s="6">
        <f t="shared" si="3"/>
        <v>120.78</v>
      </c>
      <c r="L253" s="5"/>
      <c r="M253" s="5" t="s">
        <v>214</v>
      </c>
      <c r="N253" s="5" t="s">
        <v>57</v>
      </c>
      <c r="O253" s="5"/>
      <c r="P253" s="7"/>
    </row>
    <row r="254" spans="7:16" customFormat="1">
      <c r="G254">
        <v>30512</v>
      </c>
      <c r="H254" s="5" t="s">
        <v>217</v>
      </c>
      <c r="I254" s="6">
        <v>120.78</v>
      </c>
      <c r="J254" s="6"/>
      <c r="K254" s="6">
        <f t="shared" si="3"/>
        <v>120.78</v>
      </c>
      <c r="L254" s="5"/>
      <c r="M254" s="5" t="s">
        <v>214</v>
      </c>
      <c r="N254" s="5" t="s">
        <v>57</v>
      </c>
      <c r="O254" s="5"/>
      <c r="P254" s="7"/>
    </row>
    <row r="255" spans="7:16" customFormat="1">
      <c r="G255">
        <v>30512</v>
      </c>
      <c r="H255" s="5" t="s">
        <v>217</v>
      </c>
      <c r="I255" s="6">
        <v>120.78</v>
      </c>
      <c r="J255" s="6"/>
      <c r="K255" s="6">
        <f t="shared" si="3"/>
        <v>120.78</v>
      </c>
      <c r="L255" s="5"/>
      <c r="M255" s="5" t="s">
        <v>214</v>
      </c>
      <c r="N255" s="5" t="s">
        <v>57</v>
      </c>
      <c r="O255" s="5"/>
      <c r="P255" s="7"/>
    </row>
    <row r="256" spans="7:16" customFormat="1">
      <c r="G256">
        <v>30512</v>
      </c>
      <c r="H256" s="5" t="s">
        <v>218</v>
      </c>
      <c r="I256" s="6">
        <v>38.43</v>
      </c>
      <c r="J256" s="6"/>
      <c r="K256" s="6">
        <f t="shared" si="3"/>
        <v>38.43</v>
      </c>
      <c r="L256" s="5"/>
      <c r="M256" s="5" t="s">
        <v>214</v>
      </c>
      <c r="N256" s="5" t="s">
        <v>57</v>
      </c>
      <c r="O256" s="5"/>
      <c r="P256" s="7"/>
    </row>
    <row r="257" spans="7:16" customFormat="1">
      <c r="G257">
        <v>30512</v>
      </c>
      <c r="H257" s="5" t="s">
        <v>219</v>
      </c>
      <c r="I257" s="6">
        <v>1839.15</v>
      </c>
      <c r="J257" s="6"/>
      <c r="K257" s="6">
        <f t="shared" si="3"/>
        <v>1839.15</v>
      </c>
      <c r="L257" s="5"/>
      <c r="M257" s="5" t="s">
        <v>214</v>
      </c>
      <c r="N257" s="5" t="s">
        <v>17</v>
      </c>
      <c r="O257" s="5"/>
      <c r="P257" s="7"/>
    </row>
    <row r="258" spans="7:16" customFormat="1">
      <c r="G258">
        <v>30512</v>
      </c>
      <c r="H258" s="5" t="s">
        <v>220</v>
      </c>
      <c r="I258" s="6">
        <v>132.36000000000001</v>
      </c>
      <c r="J258" s="6"/>
      <c r="K258" s="6">
        <f t="shared" si="3"/>
        <v>132.36000000000001</v>
      </c>
      <c r="L258" s="5"/>
      <c r="M258" s="5" t="s">
        <v>214</v>
      </c>
      <c r="N258" s="5" t="s">
        <v>57</v>
      </c>
      <c r="O258" s="5"/>
      <c r="P258" s="7"/>
    </row>
    <row r="259" spans="7:16" customFormat="1">
      <c r="G259">
        <v>30512</v>
      </c>
      <c r="H259" s="5" t="s">
        <v>221</v>
      </c>
      <c r="I259" s="6">
        <v>182.51</v>
      </c>
      <c r="J259" s="6"/>
      <c r="K259" s="6">
        <f t="shared" si="3"/>
        <v>182.51</v>
      </c>
      <c r="L259" s="5"/>
      <c r="M259" s="5" t="s">
        <v>214</v>
      </c>
      <c r="N259" s="5" t="s">
        <v>57</v>
      </c>
      <c r="O259" s="5"/>
      <c r="P259" s="7"/>
    </row>
    <row r="260" spans="7:16" customFormat="1">
      <c r="G260">
        <v>30512</v>
      </c>
      <c r="H260" s="5" t="s">
        <v>222</v>
      </c>
      <c r="I260" s="6">
        <v>1986.2</v>
      </c>
      <c r="J260" s="6"/>
      <c r="K260" s="6">
        <f t="shared" si="3"/>
        <v>1986.2</v>
      </c>
      <c r="L260" s="5"/>
      <c r="M260" s="5" t="s">
        <v>214</v>
      </c>
      <c r="N260" s="5" t="s">
        <v>57</v>
      </c>
      <c r="O260" s="5"/>
      <c r="P260" s="7"/>
    </row>
    <row r="261" spans="7:16" customFormat="1">
      <c r="G261">
        <v>30512</v>
      </c>
      <c r="H261" s="5" t="s">
        <v>223</v>
      </c>
      <c r="I261" s="6">
        <v>1392.09</v>
      </c>
      <c r="J261" s="6"/>
      <c r="K261" s="6">
        <f t="shared" si="3"/>
        <v>1392.09</v>
      </c>
      <c r="L261" s="5"/>
      <c r="M261" s="5" t="s">
        <v>214</v>
      </c>
      <c r="N261" s="5" t="s">
        <v>57</v>
      </c>
      <c r="O261" s="5"/>
      <c r="P261" s="7"/>
    </row>
    <row r="262" spans="7:16" customFormat="1">
      <c r="G262">
        <v>30512</v>
      </c>
      <c r="H262" s="5" t="s">
        <v>224</v>
      </c>
      <c r="I262" s="6">
        <v>142.11000000000001</v>
      </c>
      <c r="J262" s="6"/>
      <c r="K262" s="6">
        <f t="shared" si="3"/>
        <v>142.11000000000001</v>
      </c>
      <c r="L262" s="5"/>
      <c r="M262" s="5" t="s">
        <v>214</v>
      </c>
      <c r="N262" s="5" t="s">
        <v>57</v>
      </c>
      <c r="O262" s="5"/>
      <c r="P262" s="7"/>
    </row>
    <row r="263" spans="7:16" customFormat="1">
      <c r="G263">
        <v>30512</v>
      </c>
      <c r="H263" s="5" t="s">
        <v>225</v>
      </c>
      <c r="I263" s="6">
        <v>3049.85</v>
      </c>
      <c r="J263" s="6"/>
      <c r="K263" s="6">
        <f t="shared" si="3"/>
        <v>3049.85</v>
      </c>
      <c r="L263" s="5"/>
      <c r="M263" s="5" t="s">
        <v>214</v>
      </c>
      <c r="N263" s="5" t="s">
        <v>57</v>
      </c>
      <c r="O263" s="5"/>
      <c r="P263" s="7"/>
    </row>
    <row r="264" spans="7:16" customFormat="1">
      <c r="G264">
        <v>30512</v>
      </c>
      <c r="H264" s="5" t="s">
        <v>226</v>
      </c>
      <c r="I264" s="6">
        <v>3010</v>
      </c>
      <c r="J264" s="6"/>
      <c r="K264" s="6">
        <f t="shared" si="3"/>
        <v>3010</v>
      </c>
      <c r="L264" s="5"/>
      <c r="M264" s="5" t="s">
        <v>214</v>
      </c>
      <c r="N264" s="5" t="s">
        <v>44</v>
      </c>
      <c r="O264" s="5"/>
      <c r="P264" s="7"/>
    </row>
    <row r="265" spans="7:16" customFormat="1">
      <c r="G265">
        <v>30512</v>
      </c>
      <c r="H265" s="5" t="s">
        <v>226</v>
      </c>
      <c r="I265" s="6">
        <v>2230</v>
      </c>
      <c r="J265" s="6"/>
      <c r="K265" s="6">
        <f t="shared" si="3"/>
        <v>2230</v>
      </c>
      <c r="L265" s="5"/>
      <c r="M265" s="5" t="s">
        <v>214</v>
      </c>
      <c r="N265" s="5" t="s">
        <v>44</v>
      </c>
      <c r="O265" s="5"/>
      <c r="P265" s="7"/>
    </row>
    <row r="266" spans="7:16" customFormat="1">
      <c r="G266">
        <v>30512</v>
      </c>
      <c r="H266" s="5" t="s">
        <v>227</v>
      </c>
      <c r="I266" s="6">
        <v>2400.11</v>
      </c>
      <c r="J266" s="6"/>
      <c r="K266" s="6">
        <f t="shared" ref="K266:K329" si="4">+I266+J266</f>
        <v>2400.11</v>
      </c>
      <c r="L266" s="10">
        <v>39359</v>
      </c>
      <c r="M266" s="5" t="s">
        <v>228</v>
      </c>
      <c r="N266" s="5" t="s">
        <v>17</v>
      </c>
      <c r="O266" s="5"/>
      <c r="P266" s="7"/>
    </row>
    <row r="267" spans="7:16" customFormat="1">
      <c r="G267">
        <v>30512</v>
      </c>
      <c r="H267" s="5" t="s">
        <v>229</v>
      </c>
      <c r="I267" s="6">
        <v>776.39</v>
      </c>
      <c r="J267" s="6"/>
      <c r="K267" s="6">
        <f t="shared" si="4"/>
        <v>776.39</v>
      </c>
      <c r="L267" s="5"/>
      <c r="M267" s="5" t="s">
        <v>89</v>
      </c>
      <c r="N267" s="5" t="s">
        <v>57</v>
      </c>
      <c r="O267" s="5"/>
      <c r="P267" s="7"/>
    </row>
    <row r="268" spans="7:16" customFormat="1">
      <c r="G268">
        <v>30512</v>
      </c>
      <c r="H268" s="5" t="s">
        <v>230</v>
      </c>
      <c r="I268" s="6">
        <v>95.18</v>
      </c>
      <c r="J268" s="6"/>
      <c r="K268" s="6">
        <f t="shared" si="4"/>
        <v>95.18</v>
      </c>
      <c r="L268" s="5"/>
      <c r="M268" s="5" t="s">
        <v>89</v>
      </c>
      <c r="N268" s="5" t="s">
        <v>57</v>
      </c>
      <c r="O268" s="5"/>
      <c r="P268" s="7"/>
    </row>
    <row r="269" spans="7:16" customFormat="1">
      <c r="G269">
        <v>30512</v>
      </c>
      <c r="H269" s="5" t="s">
        <v>231</v>
      </c>
      <c r="I269" s="6">
        <v>533.72</v>
      </c>
      <c r="J269" s="6"/>
      <c r="K269" s="6">
        <f t="shared" si="4"/>
        <v>533.72</v>
      </c>
      <c r="L269" s="5"/>
      <c r="M269" s="5" t="s">
        <v>89</v>
      </c>
      <c r="N269" s="5" t="s">
        <v>57</v>
      </c>
      <c r="O269" s="5"/>
      <c r="P269" s="7"/>
    </row>
    <row r="270" spans="7:16" customFormat="1">
      <c r="G270">
        <v>30512</v>
      </c>
      <c r="H270" s="5" t="s">
        <v>232</v>
      </c>
      <c r="I270" s="6">
        <v>236.75</v>
      </c>
      <c r="J270" s="6"/>
      <c r="K270" s="6">
        <f t="shared" si="4"/>
        <v>236.75</v>
      </c>
      <c r="L270" s="5"/>
      <c r="M270" s="5" t="s">
        <v>89</v>
      </c>
      <c r="N270" s="5" t="s">
        <v>44</v>
      </c>
      <c r="O270" s="5"/>
      <c r="P270" s="7"/>
    </row>
    <row r="271" spans="7:16" customFormat="1">
      <c r="G271">
        <v>30512</v>
      </c>
      <c r="H271" s="5" t="s">
        <v>233</v>
      </c>
      <c r="I271" s="6">
        <v>141.9</v>
      </c>
      <c r="J271" s="6"/>
      <c r="K271" s="6">
        <f t="shared" si="4"/>
        <v>141.9</v>
      </c>
      <c r="L271" s="5"/>
      <c r="M271" s="5" t="s">
        <v>89</v>
      </c>
      <c r="N271" s="5" t="s">
        <v>17</v>
      </c>
      <c r="O271" s="5"/>
      <c r="P271" s="7"/>
    </row>
    <row r="272" spans="7:16" customFormat="1">
      <c r="G272">
        <v>30512</v>
      </c>
      <c r="H272" s="5" t="s">
        <v>234</v>
      </c>
      <c r="I272" s="6">
        <v>70.95</v>
      </c>
      <c r="J272" s="6"/>
      <c r="K272" s="6">
        <f t="shared" si="4"/>
        <v>70.95</v>
      </c>
      <c r="L272" s="5"/>
      <c r="M272" s="5" t="s">
        <v>89</v>
      </c>
      <c r="N272" s="5" t="s">
        <v>17</v>
      </c>
      <c r="O272" s="5"/>
      <c r="P272" s="7"/>
    </row>
    <row r="273" spans="7:16" customFormat="1">
      <c r="G273">
        <v>30512</v>
      </c>
      <c r="H273" s="5" t="s">
        <v>235</v>
      </c>
      <c r="I273" s="6">
        <v>55.04</v>
      </c>
      <c r="J273" s="6"/>
      <c r="K273" s="6">
        <f t="shared" si="4"/>
        <v>55.04</v>
      </c>
      <c r="L273" s="5"/>
      <c r="M273" s="5" t="s">
        <v>89</v>
      </c>
      <c r="N273" s="5" t="s">
        <v>57</v>
      </c>
      <c r="O273" s="5"/>
      <c r="P273" s="7"/>
    </row>
    <row r="274" spans="7:16" customFormat="1">
      <c r="G274">
        <v>30512</v>
      </c>
      <c r="H274" s="5" t="s">
        <v>236</v>
      </c>
      <c r="I274" s="6">
        <v>59022</v>
      </c>
      <c r="J274" s="6"/>
      <c r="K274" s="6">
        <f t="shared" si="4"/>
        <v>59022</v>
      </c>
      <c r="L274" s="5"/>
      <c r="M274" s="5" t="s">
        <v>89</v>
      </c>
      <c r="N274" s="5" t="s">
        <v>17</v>
      </c>
      <c r="O274" s="5"/>
      <c r="P274" s="7"/>
    </row>
    <row r="275" spans="7:16" customFormat="1">
      <c r="G275">
        <v>30512</v>
      </c>
      <c r="H275" s="5" t="s">
        <v>236</v>
      </c>
      <c r="I275" s="6">
        <v>386719</v>
      </c>
      <c r="J275" s="6"/>
      <c r="K275" s="6">
        <f t="shared" si="4"/>
        <v>386719</v>
      </c>
      <c r="L275" s="5"/>
      <c r="M275" s="5" t="s">
        <v>89</v>
      </c>
      <c r="N275" s="5" t="s">
        <v>17</v>
      </c>
      <c r="O275" s="5"/>
      <c r="P275" s="7"/>
    </row>
    <row r="276" spans="7:16" customFormat="1">
      <c r="G276">
        <v>30512</v>
      </c>
      <c r="H276" s="5" t="s">
        <v>237</v>
      </c>
      <c r="I276" s="6">
        <v>179.02</v>
      </c>
      <c r="J276" s="6"/>
      <c r="K276" s="6">
        <f t="shared" si="4"/>
        <v>179.02</v>
      </c>
      <c r="L276" s="5"/>
      <c r="M276" s="5" t="s">
        <v>89</v>
      </c>
      <c r="N276" s="5" t="s">
        <v>57</v>
      </c>
      <c r="O276" s="5"/>
      <c r="P276" s="7"/>
    </row>
    <row r="277" spans="7:16" customFormat="1">
      <c r="G277">
        <v>30512</v>
      </c>
      <c r="H277" s="5" t="s">
        <v>238</v>
      </c>
      <c r="I277" s="6">
        <v>111.05</v>
      </c>
      <c r="J277" s="6"/>
      <c r="K277" s="6">
        <f t="shared" si="4"/>
        <v>111.05</v>
      </c>
      <c r="L277" s="5"/>
      <c r="M277" s="5" t="s">
        <v>89</v>
      </c>
      <c r="N277" s="5" t="s">
        <v>44</v>
      </c>
      <c r="O277" s="5"/>
      <c r="P277" s="7"/>
    </row>
    <row r="278" spans="7:16" customFormat="1">
      <c r="G278">
        <v>30512</v>
      </c>
      <c r="H278" s="5" t="s">
        <v>239</v>
      </c>
      <c r="I278" s="6">
        <v>1162.73</v>
      </c>
      <c r="J278" s="6"/>
      <c r="K278" s="6">
        <f t="shared" si="4"/>
        <v>1162.73</v>
      </c>
      <c r="L278" s="5"/>
      <c r="M278" s="5" t="s">
        <v>89</v>
      </c>
      <c r="N278" s="5" t="s">
        <v>57</v>
      </c>
      <c r="O278" s="5"/>
      <c r="P278" s="7"/>
    </row>
    <row r="279" spans="7:16" customFormat="1">
      <c r="G279">
        <v>30512</v>
      </c>
      <c r="H279" s="5" t="s">
        <v>240</v>
      </c>
      <c r="I279" s="6">
        <v>202.41</v>
      </c>
      <c r="J279" s="6"/>
      <c r="K279" s="6">
        <f t="shared" si="4"/>
        <v>202.41</v>
      </c>
      <c r="L279" s="5"/>
      <c r="M279" s="5" t="s">
        <v>89</v>
      </c>
      <c r="N279" s="5" t="s">
        <v>57</v>
      </c>
      <c r="O279" s="5"/>
      <c r="P279" s="7"/>
    </row>
    <row r="280" spans="7:16" customFormat="1">
      <c r="G280">
        <v>30512</v>
      </c>
      <c r="H280" s="5" t="s">
        <v>241</v>
      </c>
      <c r="I280" s="6">
        <v>63.05</v>
      </c>
      <c r="J280" s="6"/>
      <c r="K280" s="6">
        <f t="shared" si="4"/>
        <v>63.05</v>
      </c>
      <c r="L280" s="5"/>
      <c r="M280" s="5" t="s">
        <v>91</v>
      </c>
      <c r="N280" s="5" t="s">
        <v>57</v>
      </c>
      <c r="O280" s="5"/>
      <c r="P280" s="7"/>
    </row>
    <row r="281" spans="7:16" customFormat="1">
      <c r="G281">
        <v>30512</v>
      </c>
      <c r="H281" s="5" t="s">
        <v>242</v>
      </c>
      <c r="I281" s="6">
        <v>78.989999999999995</v>
      </c>
      <c r="J281" s="6"/>
      <c r="K281" s="6">
        <f t="shared" si="4"/>
        <v>78.989999999999995</v>
      </c>
      <c r="L281" s="5"/>
      <c r="M281" s="5" t="s">
        <v>91</v>
      </c>
      <c r="N281" s="5" t="s">
        <v>57</v>
      </c>
      <c r="O281" s="5"/>
      <c r="P281" s="7"/>
    </row>
    <row r="282" spans="7:16" customFormat="1">
      <c r="G282">
        <v>30512</v>
      </c>
      <c r="H282" s="5" t="s">
        <v>243</v>
      </c>
      <c r="I282" s="6">
        <v>17.46</v>
      </c>
      <c r="J282" s="6"/>
      <c r="K282" s="6">
        <f t="shared" si="4"/>
        <v>17.46</v>
      </c>
      <c r="L282" s="5"/>
      <c r="M282" s="5" t="s">
        <v>91</v>
      </c>
      <c r="N282" s="5" t="s">
        <v>57</v>
      </c>
      <c r="O282" s="5"/>
      <c r="P282" s="7"/>
    </row>
    <row r="283" spans="7:16" customFormat="1">
      <c r="G283">
        <v>30512</v>
      </c>
      <c r="H283" s="5" t="s">
        <v>244</v>
      </c>
      <c r="I283" s="6">
        <v>1800</v>
      </c>
      <c r="J283" s="6"/>
      <c r="K283" s="6">
        <f t="shared" si="4"/>
        <v>1800</v>
      </c>
      <c r="L283" s="5"/>
      <c r="M283" s="5" t="s">
        <v>91</v>
      </c>
      <c r="N283" s="5" t="s">
        <v>17</v>
      </c>
      <c r="O283" s="5"/>
      <c r="P283" s="7"/>
    </row>
    <row r="284" spans="7:16" customFormat="1">
      <c r="G284">
        <v>30512</v>
      </c>
      <c r="H284" s="5" t="s">
        <v>245</v>
      </c>
      <c r="I284" s="6">
        <v>578.28</v>
      </c>
      <c r="J284" s="6"/>
      <c r="K284" s="6">
        <f t="shared" si="4"/>
        <v>578.28</v>
      </c>
      <c r="L284" s="5"/>
      <c r="M284" s="5" t="s">
        <v>91</v>
      </c>
      <c r="N284" s="5" t="s">
        <v>57</v>
      </c>
      <c r="O284" s="5"/>
      <c r="P284" s="7"/>
    </row>
    <row r="285" spans="7:16" customFormat="1">
      <c r="G285">
        <v>30512</v>
      </c>
      <c r="H285" s="5" t="s">
        <v>246</v>
      </c>
      <c r="I285" s="6">
        <v>475.6</v>
      </c>
      <c r="J285" s="6"/>
      <c r="K285" s="6">
        <f t="shared" si="4"/>
        <v>475.6</v>
      </c>
      <c r="L285" s="5"/>
      <c r="M285" s="5" t="s">
        <v>91</v>
      </c>
      <c r="N285" s="5" t="s">
        <v>57</v>
      </c>
      <c r="O285" s="5"/>
      <c r="P285" s="7"/>
    </row>
    <row r="286" spans="7:16" customFormat="1">
      <c r="G286">
        <v>30512</v>
      </c>
      <c r="H286" s="5" t="s">
        <v>247</v>
      </c>
      <c r="I286" s="6">
        <v>1713.57</v>
      </c>
      <c r="J286" s="6"/>
      <c r="K286" s="6">
        <f t="shared" si="4"/>
        <v>1713.57</v>
      </c>
      <c r="L286" s="5"/>
      <c r="M286" s="5" t="s">
        <v>91</v>
      </c>
      <c r="N286" s="5" t="s">
        <v>44</v>
      </c>
      <c r="O286" s="5"/>
      <c r="P286" s="7"/>
    </row>
    <row r="287" spans="7:16" customFormat="1">
      <c r="G287">
        <v>30512</v>
      </c>
      <c r="H287" s="5" t="s">
        <v>248</v>
      </c>
      <c r="I287" s="6">
        <v>314.99</v>
      </c>
      <c r="J287" s="6"/>
      <c r="K287" s="6">
        <f t="shared" si="4"/>
        <v>314.99</v>
      </c>
      <c r="L287" s="5"/>
      <c r="M287" s="5" t="s">
        <v>91</v>
      </c>
      <c r="N287" s="5" t="s">
        <v>44</v>
      </c>
      <c r="O287" s="5"/>
      <c r="P287" s="7"/>
    </row>
    <row r="288" spans="7:16" customFormat="1">
      <c r="G288">
        <v>30512</v>
      </c>
      <c r="H288" s="5" t="s">
        <v>249</v>
      </c>
      <c r="I288" s="6">
        <v>642</v>
      </c>
      <c r="J288" s="6"/>
      <c r="K288" s="6">
        <f t="shared" si="4"/>
        <v>642</v>
      </c>
      <c r="L288" s="5"/>
      <c r="M288" s="5" t="s">
        <v>91</v>
      </c>
      <c r="N288" s="5" t="s">
        <v>57</v>
      </c>
      <c r="O288" s="5"/>
      <c r="P288" s="7"/>
    </row>
    <row r="289" spans="7:16" customFormat="1">
      <c r="G289">
        <v>30512</v>
      </c>
      <c r="H289" s="5" t="s">
        <v>249</v>
      </c>
      <c r="I289" s="6">
        <v>536.20000000000005</v>
      </c>
      <c r="J289" s="6"/>
      <c r="K289" s="6">
        <f t="shared" si="4"/>
        <v>536.20000000000005</v>
      </c>
      <c r="L289" s="5"/>
      <c r="M289" s="5" t="s">
        <v>91</v>
      </c>
      <c r="N289" s="5" t="s">
        <v>57</v>
      </c>
      <c r="O289" s="5"/>
      <c r="P289" s="7"/>
    </row>
    <row r="290" spans="7:16" customFormat="1">
      <c r="G290">
        <v>30512</v>
      </c>
      <c r="H290" s="5" t="s">
        <v>250</v>
      </c>
      <c r="I290" s="6">
        <v>1840.25</v>
      </c>
      <c r="J290" s="6"/>
      <c r="K290" s="6">
        <f t="shared" si="4"/>
        <v>1840.25</v>
      </c>
      <c r="L290" s="5"/>
      <c r="M290" s="5" t="s">
        <v>91</v>
      </c>
      <c r="N290" s="5" t="s">
        <v>44</v>
      </c>
      <c r="O290" s="5"/>
      <c r="P290" s="7"/>
    </row>
    <row r="291" spans="7:16" customFormat="1">
      <c r="G291">
        <v>30512</v>
      </c>
      <c r="H291" s="5" t="s">
        <v>251</v>
      </c>
      <c r="I291" s="6">
        <v>19.98</v>
      </c>
      <c r="J291" s="6"/>
      <c r="K291" s="6">
        <f t="shared" si="4"/>
        <v>19.98</v>
      </c>
      <c r="L291" s="5"/>
      <c r="M291" s="5" t="s">
        <v>91</v>
      </c>
      <c r="N291" s="5" t="s">
        <v>57</v>
      </c>
      <c r="O291" s="5"/>
      <c r="P291" s="7"/>
    </row>
    <row r="292" spans="7:16" customFormat="1">
      <c r="G292">
        <v>30512</v>
      </c>
      <c r="H292" s="5" t="s">
        <v>252</v>
      </c>
      <c r="I292" s="6">
        <v>7.76</v>
      </c>
      <c r="J292" s="6"/>
      <c r="K292" s="6">
        <f t="shared" si="4"/>
        <v>7.76</v>
      </c>
      <c r="L292" s="5"/>
      <c r="M292" s="5" t="s">
        <v>91</v>
      </c>
      <c r="N292" s="5" t="s">
        <v>57</v>
      </c>
      <c r="O292" s="5"/>
      <c r="P292" s="7"/>
    </row>
    <row r="293" spans="7:16" customFormat="1">
      <c r="G293">
        <v>30512</v>
      </c>
      <c r="H293" s="5" t="s">
        <v>253</v>
      </c>
      <c r="I293" s="6">
        <v>78.069999999999993</v>
      </c>
      <c r="J293" s="6"/>
      <c r="K293" s="6">
        <f t="shared" si="4"/>
        <v>78.069999999999993</v>
      </c>
      <c r="L293" s="5"/>
      <c r="M293" s="5" t="s">
        <v>91</v>
      </c>
      <c r="N293" s="5" t="s">
        <v>57</v>
      </c>
      <c r="O293" s="5"/>
      <c r="P293" s="7"/>
    </row>
    <row r="294" spans="7:16" customFormat="1">
      <c r="G294">
        <v>30512</v>
      </c>
      <c r="H294" s="5" t="s">
        <v>254</v>
      </c>
      <c r="I294" s="6">
        <v>70.42</v>
      </c>
      <c r="J294" s="6"/>
      <c r="K294" s="6">
        <f t="shared" si="4"/>
        <v>70.42</v>
      </c>
      <c r="L294" s="5"/>
      <c r="M294" s="5" t="s">
        <v>91</v>
      </c>
      <c r="N294" s="5" t="s">
        <v>57</v>
      </c>
      <c r="O294" s="5"/>
      <c r="P294" s="7"/>
    </row>
    <row r="295" spans="7:16" customFormat="1">
      <c r="G295">
        <v>30512</v>
      </c>
      <c r="H295" s="5" t="s">
        <v>255</v>
      </c>
      <c r="I295" s="6">
        <v>95.01</v>
      </c>
      <c r="J295" s="6"/>
      <c r="K295" s="6">
        <f t="shared" si="4"/>
        <v>95.01</v>
      </c>
      <c r="L295" s="5"/>
      <c r="M295" s="5" t="s">
        <v>91</v>
      </c>
      <c r="N295" s="5" t="s">
        <v>57</v>
      </c>
      <c r="O295" s="5"/>
      <c r="P295" s="7"/>
    </row>
    <row r="296" spans="7:16" customFormat="1">
      <c r="G296">
        <v>30512</v>
      </c>
      <c r="H296" s="5" t="s">
        <v>256</v>
      </c>
      <c r="I296" s="6">
        <v>117.72</v>
      </c>
      <c r="J296" s="6"/>
      <c r="K296" s="6">
        <f t="shared" si="4"/>
        <v>117.72</v>
      </c>
      <c r="L296" s="5"/>
      <c r="M296" s="5" t="s">
        <v>91</v>
      </c>
      <c r="N296" s="5" t="s">
        <v>57</v>
      </c>
      <c r="O296" s="5"/>
      <c r="P296" s="7"/>
    </row>
    <row r="297" spans="7:16" customFormat="1">
      <c r="G297">
        <v>30512</v>
      </c>
      <c r="H297" s="5" t="s">
        <v>256</v>
      </c>
      <c r="I297" s="6">
        <v>117.72</v>
      </c>
      <c r="J297" s="6"/>
      <c r="K297" s="6">
        <f t="shared" si="4"/>
        <v>117.72</v>
      </c>
      <c r="L297" s="5"/>
      <c r="M297" s="5" t="s">
        <v>91</v>
      </c>
      <c r="N297" s="5" t="s">
        <v>57</v>
      </c>
      <c r="O297" s="5"/>
      <c r="P297" s="7"/>
    </row>
    <row r="298" spans="7:16" customFormat="1">
      <c r="G298">
        <v>30512</v>
      </c>
      <c r="H298" s="5" t="s">
        <v>256</v>
      </c>
      <c r="I298" s="6">
        <v>117.72</v>
      </c>
      <c r="J298" s="6"/>
      <c r="K298" s="6">
        <f t="shared" si="4"/>
        <v>117.72</v>
      </c>
      <c r="L298" s="5"/>
      <c r="M298" s="5" t="s">
        <v>91</v>
      </c>
      <c r="N298" s="5" t="s">
        <v>57</v>
      </c>
      <c r="O298" s="5"/>
      <c r="P298" s="7"/>
    </row>
    <row r="299" spans="7:16" customFormat="1">
      <c r="G299">
        <v>30512</v>
      </c>
      <c r="H299" s="5" t="s">
        <v>256</v>
      </c>
      <c r="I299" s="6">
        <v>117.72</v>
      </c>
      <c r="J299" s="6"/>
      <c r="K299" s="6">
        <f t="shared" si="4"/>
        <v>117.72</v>
      </c>
      <c r="L299" s="5"/>
      <c r="M299" s="5" t="s">
        <v>91</v>
      </c>
      <c r="N299" s="5" t="s">
        <v>57</v>
      </c>
      <c r="O299" s="5"/>
      <c r="P299" s="7"/>
    </row>
    <row r="300" spans="7:16" customFormat="1">
      <c r="G300">
        <v>30512</v>
      </c>
      <c r="H300" s="5" t="s">
        <v>256</v>
      </c>
      <c r="I300" s="6">
        <v>235.44</v>
      </c>
      <c r="J300" s="6"/>
      <c r="K300" s="6">
        <f t="shared" si="4"/>
        <v>235.44</v>
      </c>
      <c r="L300" s="5"/>
      <c r="M300" s="5" t="s">
        <v>91</v>
      </c>
      <c r="N300" s="5" t="s">
        <v>57</v>
      </c>
      <c r="O300" s="5"/>
      <c r="P300" s="7"/>
    </row>
    <row r="301" spans="7:16" customFormat="1">
      <c r="G301">
        <v>30512</v>
      </c>
      <c r="H301" s="5" t="s">
        <v>256</v>
      </c>
      <c r="I301" s="6">
        <v>235.44</v>
      </c>
      <c r="J301" s="6"/>
      <c r="K301" s="6">
        <f t="shared" si="4"/>
        <v>235.44</v>
      </c>
      <c r="L301" s="5"/>
      <c r="M301" s="5" t="s">
        <v>91</v>
      </c>
      <c r="N301" s="5" t="s">
        <v>57</v>
      </c>
      <c r="O301" s="5"/>
      <c r="P301" s="7"/>
    </row>
    <row r="302" spans="7:16" customFormat="1">
      <c r="G302">
        <v>30512</v>
      </c>
      <c r="H302" s="5" t="s">
        <v>256</v>
      </c>
      <c r="I302" s="6">
        <v>235.44</v>
      </c>
      <c r="J302" s="6"/>
      <c r="K302" s="6">
        <f t="shared" si="4"/>
        <v>235.44</v>
      </c>
      <c r="L302" s="5"/>
      <c r="M302" s="5" t="s">
        <v>91</v>
      </c>
      <c r="N302" s="5" t="s">
        <v>57</v>
      </c>
      <c r="O302" s="5"/>
      <c r="P302" s="7"/>
    </row>
    <row r="303" spans="7:16" customFormat="1">
      <c r="G303">
        <v>30512</v>
      </c>
      <c r="H303" s="5" t="s">
        <v>257</v>
      </c>
      <c r="I303" s="6">
        <v>1679.26</v>
      </c>
      <c r="J303" s="6"/>
      <c r="K303" s="6">
        <f t="shared" si="4"/>
        <v>1679.26</v>
      </c>
      <c r="L303" s="5"/>
      <c r="M303" s="5" t="s">
        <v>91</v>
      </c>
      <c r="N303" s="5" t="s">
        <v>57</v>
      </c>
      <c r="O303" s="5"/>
      <c r="P303" s="7"/>
    </row>
    <row r="304" spans="7:16" customFormat="1">
      <c r="G304">
        <v>30512</v>
      </c>
      <c r="H304" s="5" t="s">
        <v>258</v>
      </c>
      <c r="I304" s="6">
        <v>19.98</v>
      </c>
      <c r="J304" s="6"/>
      <c r="K304" s="6">
        <f t="shared" si="4"/>
        <v>19.98</v>
      </c>
      <c r="L304" s="5"/>
      <c r="M304" s="5" t="s">
        <v>91</v>
      </c>
      <c r="N304" s="5" t="s">
        <v>57</v>
      </c>
      <c r="O304" s="5"/>
      <c r="P304" s="7"/>
    </row>
    <row r="305" spans="7:16" customFormat="1">
      <c r="G305">
        <v>30512</v>
      </c>
      <c r="H305" s="5" t="s">
        <v>259</v>
      </c>
      <c r="I305" s="6">
        <v>482.01</v>
      </c>
      <c r="J305" s="6"/>
      <c r="K305" s="6">
        <f t="shared" si="4"/>
        <v>482.01</v>
      </c>
      <c r="L305" s="5"/>
      <c r="M305" s="5" t="s">
        <v>91</v>
      </c>
      <c r="N305" s="5" t="s">
        <v>57</v>
      </c>
      <c r="O305" s="5"/>
      <c r="P305" s="7"/>
    </row>
    <row r="306" spans="7:16" customFormat="1">
      <c r="G306">
        <v>30512</v>
      </c>
      <c r="H306" s="5" t="s">
        <v>260</v>
      </c>
      <c r="I306" s="6">
        <v>1654.5</v>
      </c>
      <c r="J306" s="6"/>
      <c r="K306" s="6">
        <f t="shared" si="4"/>
        <v>1654.5</v>
      </c>
      <c r="L306" s="5"/>
      <c r="M306" s="5" t="s">
        <v>91</v>
      </c>
      <c r="N306" s="5" t="s">
        <v>17</v>
      </c>
      <c r="O306" s="5"/>
      <c r="P306" s="7"/>
    </row>
    <row r="307" spans="7:16" customFormat="1">
      <c r="G307">
        <v>30512</v>
      </c>
      <c r="H307" s="5" t="s">
        <v>261</v>
      </c>
      <c r="I307" s="6">
        <v>126.54</v>
      </c>
      <c r="J307" s="6"/>
      <c r="K307" s="6">
        <f t="shared" si="4"/>
        <v>126.54</v>
      </c>
      <c r="L307" s="5"/>
      <c r="M307" s="5" t="s">
        <v>91</v>
      </c>
      <c r="N307" s="5" t="s">
        <v>57</v>
      </c>
      <c r="O307" s="5"/>
      <c r="P307" s="7"/>
    </row>
    <row r="308" spans="7:16" customFormat="1">
      <c r="G308">
        <v>30512</v>
      </c>
      <c r="H308" s="5" t="s">
        <v>262</v>
      </c>
      <c r="I308" s="6">
        <v>14768.08</v>
      </c>
      <c r="J308" s="6"/>
      <c r="K308" s="6">
        <f t="shared" si="4"/>
        <v>14768.08</v>
      </c>
      <c r="L308" s="5"/>
      <c r="M308" s="5" t="s">
        <v>91</v>
      </c>
      <c r="N308" s="5" t="s">
        <v>57</v>
      </c>
      <c r="O308" s="5"/>
      <c r="P308" s="7"/>
    </row>
    <row r="309" spans="7:16" customFormat="1">
      <c r="G309">
        <v>30512</v>
      </c>
      <c r="H309" s="5" t="s">
        <v>263</v>
      </c>
      <c r="I309" s="6">
        <v>7.76</v>
      </c>
      <c r="J309" s="6"/>
      <c r="K309" s="6">
        <f t="shared" si="4"/>
        <v>7.76</v>
      </c>
      <c r="L309" s="5"/>
      <c r="M309" s="5" t="s">
        <v>91</v>
      </c>
      <c r="N309" s="5" t="s">
        <v>57</v>
      </c>
      <c r="O309" s="5"/>
      <c r="P309" s="7"/>
    </row>
    <row r="310" spans="7:16" customFormat="1">
      <c r="G310">
        <v>30512</v>
      </c>
      <c r="H310" s="5" t="s">
        <v>264</v>
      </c>
      <c r="I310" s="6">
        <v>1845</v>
      </c>
      <c r="J310" s="6"/>
      <c r="K310" s="6">
        <f t="shared" si="4"/>
        <v>1845</v>
      </c>
      <c r="L310" s="5"/>
      <c r="M310" s="5" t="s">
        <v>91</v>
      </c>
      <c r="N310" s="5" t="s">
        <v>44</v>
      </c>
      <c r="O310" s="5"/>
      <c r="P310" s="7"/>
    </row>
    <row r="311" spans="7:16" customFormat="1">
      <c r="G311">
        <v>30512</v>
      </c>
      <c r="H311" s="5" t="s">
        <v>264</v>
      </c>
      <c r="I311" s="6">
        <v>1920</v>
      </c>
      <c r="J311" s="6"/>
      <c r="K311" s="6">
        <f t="shared" si="4"/>
        <v>1920</v>
      </c>
      <c r="L311" s="5"/>
      <c r="M311" s="5" t="s">
        <v>91</v>
      </c>
      <c r="N311" s="5" t="s">
        <v>44</v>
      </c>
      <c r="O311" s="5"/>
      <c r="P311" s="7"/>
    </row>
    <row r="312" spans="7:16" customFormat="1">
      <c r="G312">
        <v>30512</v>
      </c>
      <c r="H312" s="5" t="s">
        <v>265</v>
      </c>
      <c r="I312" s="6">
        <v>340.28</v>
      </c>
      <c r="J312" s="6"/>
      <c r="K312" s="6">
        <f t="shared" si="4"/>
        <v>340.28</v>
      </c>
      <c r="L312" s="5"/>
      <c r="M312" s="5" t="s">
        <v>91</v>
      </c>
      <c r="N312" s="5" t="s">
        <v>57</v>
      </c>
      <c r="O312" s="5"/>
      <c r="P312" s="7"/>
    </row>
    <row r="313" spans="7:16" customFormat="1">
      <c r="G313">
        <v>30512</v>
      </c>
      <c r="H313" s="5" t="s">
        <v>265</v>
      </c>
      <c r="I313" s="6">
        <v>3997.57</v>
      </c>
      <c r="J313" s="6"/>
      <c r="K313" s="6">
        <f t="shared" si="4"/>
        <v>3997.57</v>
      </c>
      <c r="L313" s="5"/>
      <c r="M313" s="5" t="s">
        <v>266</v>
      </c>
      <c r="N313" s="5" t="s">
        <v>57</v>
      </c>
      <c r="O313" s="5"/>
      <c r="P313" s="7"/>
    </row>
    <row r="314" spans="7:16" customFormat="1">
      <c r="G314">
        <v>30512</v>
      </c>
      <c r="H314" s="5" t="s">
        <v>267</v>
      </c>
      <c r="I314" s="6">
        <v>34.729999999999997</v>
      </c>
      <c r="J314" s="6"/>
      <c r="K314" s="6">
        <f t="shared" si="4"/>
        <v>34.729999999999997</v>
      </c>
      <c r="L314" s="5"/>
      <c r="M314" s="5" t="s">
        <v>268</v>
      </c>
      <c r="N314" s="5" t="s">
        <v>57</v>
      </c>
      <c r="O314" s="5"/>
      <c r="P314" s="7"/>
    </row>
    <row r="315" spans="7:16" customFormat="1">
      <c r="G315">
        <v>30512</v>
      </c>
      <c r="H315" s="5" t="s">
        <v>269</v>
      </c>
      <c r="I315" s="6">
        <v>379.69</v>
      </c>
      <c r="J315" s="6"/>
      <c r="K315" s="6">
        <f t="shared" si="4"/>
        <v>379.69</v>
      </c>
      <c r="L315" s="5"/>
      <c r="M315" s="5" t="s">
        <v>268</v>
      </c>
      <c r="N315" s="5" t="s">
        <v>57</v>
      </c>
      <c r="O315" s="5"/>
      <c r="P315" s="7"/>
    </row>
    <row r="316" spans="7:16" customFormat="1">
      <c r="G316">
        <v>30512</v>
      </c>
      <c r="H316" s="5" t="s">
        <v>270</v>
      </c>
      <c r="I316" s="6">
        <v>32.299999999999997</v>
      </c>
      <c r="J316" s="6"/>
      <c r="K316" s="6">
        <f t="shared" si="4"/>
        <v>32.299999999999997</v>
      </c>
      <c r="L316" s="5"/>
      <c r="M316" s="5" t="s">
        <v>268</v>
      </c>
      <c r="N316" s="5" t="s">
        <v>57</v>
      </c>
      <c r="O316" s="5"/>
      <c r="P316" s="7"/>
    </row>
    <row r="317" spans="7:16" customFormat="1">
      <c r="G317">
        <v>30512</v>
      </c>
      <c r="H317" s="5" t="s">
        <v>271</v>
      </c>
      <c r="I317" s="6">
        <v>306.36</v>
      </c>
      <c r="J317" s="6"/>
      <c r="K317" s="6">
        <f t="shared" si="4"/>
        <v>306.36</v>
      </c>
      <c r="L317" s="5"/>
      <c r="M317" s="5" t="s">
        <v>268</v>
      </c>
      <c r="N317" s="5" t="s">
        <v>57</v>
      </c>
      <c r="O317" s="5"/>
      <c r="P317" s="7"/>
    </row>
    <row r="318" spans="7:16" customFormat="1">
      <c r="G318">
        <v>30512</v>
      </c>
      <c r="H318" s="5" t="s">
        <v>271</v>
      </c>
      <c r="I318" s="6">
        <v>229.77</v>
      </c>
      <c r="J318" s="6"/>
      <c r="K318" s="6">
        <f t="shared" si="4"/>
        <v>229.77</v>
      </c>
      <c r="L318" s="5"/>
      <c r="M318" s="5" t="s">
        <v>268</v>
      </c>
      <c r="N318" s="5" t="s">
        <v>57</v>
      </c>
      <c r="O318" s="5"/>
      <c r="P318" s="7"/>
    </row>
    <row r="319" spans="7:16" customFormat="1">
      <c r="G319">
        <v>30512</v>
      </c>
      <c r="H319" s="5" t="s">
        <v>271</v>
      </c>
      <c r="I319" s="6">
        <v>76.59</v>
      </c>
      <c r="J319" s="6"/>
      <c r="K319" s="6">
        <f t="shared" si="4"/>
        <v>76.59</v>
      </c>
      <c r="L319" s="5"/>
      <c r="M319" s="5" t="s">
        <v>268</v>
      </c>
      <c r="N319" s="5" t="s">
        <v>57</v>
      </c>
      <c r="O319" s="5"/>
      <c r="P319" s="7"/>
    </row>
    <row r="320" spans="7:16" customFormat="1">
      <c r="G320">
        <v>30512</v>
      </c>
      <c r="H320" s="5" t="s">
        <v>271</v>
      </c>
      <c r="I320" s="6">
        <v>153.18</v>
      </c>
      <c r="J320" s="6"/>
      <c r="K320" s="6">
        <f t="shared" si="4"/>
        <v>153.18</v>
      </c>
      <c r="L320" s="5"/>
      <c r="M320" s="5" t="s">
        <v>268</v>
      </c>
      <c r="N320" s="5" t="s">
        <v>57</v>
      </c>
      <c r="O320" s="5"/>
      <c r="P320" s="7"/>
    </row>
    <row r="321" spans="7:16" customFormat="1">
      <c r="G321">
        <v>30512</v>
      </c>
      <c r="H321" s="5" t="s">
        <v>272</v>
      </c>
      <c r="I321" s="6">
        <v>30.54</v>
      </c>
      <c r="J321" s="6"/>
      <c r="K321" s="6">
        <f t="shared" si="4"/>
        <v>30.54</v>
      </c>
      <c r="L321" s="5"/>
      <c r="M321" s="5" t="s">
        <v>268</v>
      </c>
      <c r="N321" s="5" t="s">
        <v>57</v>
      </c>
      <c r="O321" s="5"/>
      <c r="P321" s="7"/>
    </row>
    <row r="322" spans="7:16" customFormat="1">
      <c r="G322">
        <v>30512</v>
      </c>
      <c r="H322" s="5" t="s">
        <v>273</v>
      </c>
      <c r="I322" s="6">
        <v>1042.24</v>
      </c>
      <c r="J322" s="6"/>
      <c r="K322" s="6">
        <f t="shared" si="4"/>
        <v>1042.24</v>
      </c>
      <c r="L322" s="5"/>
      <c r="M322" s="5" t="s">
        <v>268</v>
      </c>
      <c r="N322" s="5" t="s">
        <v>57</v>
      </c>
      <c r="O322" s="5"/>
      <c r="P322" s="7"/>
    </row>
    <row r="323" spans="7:16" customFormat="1">
      <c r="G323">
        <v>30512</v>
      </c>
      <c r="H323" s="5" t="s">
        <v>274</v>
      </c>
      <c r="I323" s="6">
        <v>400106</v>
      </c>
      <c r="J323" s="6"/>
      <c r="K323" s="6">
        <f t="shared" si="4"/>
        <v>400106</v>
      </c>
      <c r="L323" s="5"/>
      <c r="M323" s="5" t="s">
        <v>268</v>
      </c>
      <c r="N323" s="5" t="s">
        <v>17</v>
      </c>
      <c r="O323" s="5"/>
      <c r="P323" s="7"/>
    </row>
    <row r="324" spans="7:16" customFormat="1">
      <c r="G324">
        <v>30512</v>
      </c>
      <c r="H324" s="5" t="s">
        <v>275</v>
      </c>
      <c r="I324" s="6">
        <v>454375</v>
      </c>
      <c r="J324" s="6"/>
      <c r="K324" s="6">
        <f t="shared" si="4"/>
        <v>454375</v>
      </c>
      <c r="L324" s="5"/>
      <c r="M324" s="5" t="s">
        <v>268</v>
      </c>
      <c r="N324" s="5" t="s">
        <v>17</v>
      </c>
      <c r="O324" s="5"/>
      <c r="P324" s="7"/>
    </row>
    <row r="325" spans="7:16" customFormat="1">
      <c r="G325">
        <v>30512</v>
      </c>
      <c r="H325" s="5" t="s">
        <v>275</v>
      </c>
      <c r="I325" s="6">
        <v>26757</v>
      </c>
      <c r="J325" s="6"/>
      <c r="K325" s="6">
        <f t="shared" si="4"/>
        <v>26757</v>
      </c>
      <c r="L325" s="5"/>
      <c r="M325" s="5" t="s">
        <v>268</v>
      </c>
      <c r="N325" s="5" t="s">
        <v>17</v>
      </c>
      <c r="O325" s="5"/>
      <c r="P325" s="7"/>
    </row>
    <row r="326" spans="7:16" customFormat="1">
      <c r="G326">
        <v>30512</v>
      </c>
      <c r="H326" s="5" t="s">
        <v>276</v>
      </c>
      <c r="I326" s="6">
        <v>36.380000000000003</v>
      </c>
      <c r="J326" s="6"/>
      <c r="K326" s="6">
        <f t="shared" si="4"/>
        <v>36.380000000000003</v>
      </c>
      <c r="L326" s="5"/>
      <c r="M326" s="5" t="s">
        <v>268</v>
      </c>
      <c r="N326" s="5" t="s">
        <v>57</v>
      </c>
      <c r="O326" s="5"/>
      <c r="P326" s="7"/>
    </row>
    <row r="327" spans="7:16" customFormat="1">
      <c r="G327">
        <v>30512</v>
      </c>
      <c r="H327" s="5" t="s">
        <v>277</v>
      </c>
      <c r="I327" s="6">
        <v>602.99</v>
      </c>
      <c r="J327" s="6"/>
      <c r="K327" s="6">
        <f t="shared" si="4"/>
        <v>602.99</v>
      </c>
      <c r="L327" s="5"/>
      <c r="M327" s="5" t="s">
        <v>268</v>
      </c>
      <c r="N327" s="5" t="s">
        <v>57</v>
      </c>
      <c r="O327" s="5"/>
      <c r="P327" s="7"/>
    </row>
    <row r="328" spans="7:16" customFormat="1">
      <c r="G328">
        <v>30512</v>
      </c>
      <c r="H328" s="5" t="s">
        <v>278</v>
      </c>
      <c r="I328" s="6">
        <v>80.84</v>
      </c>
      <c r="J328" s="6"/>
      <c r="K328" s="6">
        <f t="shared" si="4"/>
        <v>80.84</v>
      </c>
      <c r="L328" s="5"/>
      <c r="M328" s="5" t="s">
        <v>268</v>
      </c>
      <c r="N328" s="5" t="s">
        <v>44</v>
      </c>
      <c r="O328" s="5"/>
      <c r="P328" s="7"/>
    </row>
    <row r="329" spans="7:16" customFormat="1">
      <c r="G329">
        <v>30512</v>
      </c>
      <c r="H329" s="5" t="s">
        <v>279</v>
      </c>
      <c r="I329" s="6">
        <v>200</v>
      </c>
      <c r="J329" s="6"/>
      <c r="K329" s="6">
        <f t="shared" si="4"/>
        <v>200</v>
      </c>
      <c r="L329" s="5"/>
      <c r="M329" s="5" t="s">
        <v>268</v>
      </c>
      <c r="N329" s="5" t="s">
        <v>17</v>
      </c>
      <c r="O329" s="5"/>
      <c r="P329" s="7"/>
    </row>
    <row r="330" spans="7:16" customFormat="1">
      <c r="G330">
        <v>30512</v>
      </c>
      <c r="H330" s="5" t="s">
        <v>280</v>
      </c>
      <c r="I330" s="6">
        <v>40.83</v>
      </c>
      <c r="J330" s="6"/>
      <c r="K330" s="6">
        <f t="shared" ref="K330:K341" si="5">+I330+J330</f>
        <v>40.83</v>
      </c>
      <c r="L330" s="5"/>
      <c r="M330" s="5" t="s">
        <v>94</v>
      </c>
      <c r="N330" s="5" t="s">
        <v>57</v>
      </c>
      <c r="O330" s="5"/>
      <c r="P330" s="7"/>
    </row>
    <row r="331" spans="7:16" customFormat="1">
      <c r="G331">
        <v>30512</v>
      </c>
      <c r="H331" s="5" t="s">
        <v>281</v>
      </c>
      <c r="I331" s="6">
        <v>65.56</v>
      </c>
      <c r="J331" s="6"/>
      <c r="K331" s="6">
        <f t="shared" si="5"/>
        <v>65.56</v>
      </c>
      <c r="L331" s="5"/>
      <c r="M331" s="5" t="s">
        <v>94</v>
      </c>
      <c r="N331" s="5" t="s">
        <v>57</v>
      </c>
      <c r="O331" s="5"/>
      <c r="P331" s="7"/>
    </row>
    <row r="332" spans="7:16" customFormat="1">
      <c r="G332">
        <v>30512</v>
      </c>
      <c r="H332" s="5" t="s">
        <v>282</v>
      </c>
      <c r="I332" s="6">
        <v>120.33</v>
      </c>
      <c r="J332" s="6"/>
      <c r="K332" s="6">
        <f t="shared" si="5"/>
        <v>120.33</v>
      </c>
      <c r="L332" s="5"/>
      <c r="M332" s="5" t="s">
        <v>94</v>
      </c>
      <c r="N332" s="5" t="s">
        <v>57</v>
      </c>
      <c r="O332" s="5"/>
      <c r="P332" s="7"/>
    </row>
    <row r="333" spans="7:16" customFormat="1">
      <c r="G333">
        <v>30512</v>
      </c>
      <c r="H333" s="5" t="s">
        <v>283</v>
      </c>
      <c r="I333" s="6">
        <v>113.52</v>
      </c>
      <c r="J333" s="6"/>
      <c r="K333" s="6">
        <f t="shared" si="5"/>
        <v>113.52</v>
      </c>
      <c r="L333" s="5"/>
      <c r="M333" s="5" t="s">
        <v>94</v>
      </c>
      <c r="N333" s="5" t="s">
        <v>17</v>
      </c>
      <c r="O333" s="5"/>
      <c r="P333" s="7"/>
    </row>
    <row r="334" spans="7:16" customFormat="1">
      <c r="G334">
        <v>30512</v>
      </c>
      <c r="H334" s="5" t="s">
        <v>284</v>
      </c>
      <c r="I334" s="6">
        <v>96.57</v>
      </c>
      <c r="J334" s="6"/>
      <c r="K334" s="6">
        <f t="shared" si="5"/>
        <v>96.57</v>
      </c>
      <c r="L334" s="5"/>
      <c r="M334" s="5" t="s">
        <v>94</v>
      </c>
      <c r="N334" s="5" t="s">
        <v>57</v>
      </c>
      <c r="O334" s="5"/>
      <c r="P334" s="7"/>
    </row>
    <row r="335" spans="7:16" customFormat="1">
      <c r="G335">
        <v>30512</v>
      </c>
      <c r="H335" s="5" t="s">
        <v>284</v>
      </c>
      <c r="I335" s="6">
        <v>193.14</v>
      </c>
      <c r="J335" s="6"/>
      <c r="K335" s="6">
        <f t="shared" si="5"/>
        <v>193.14</v>
      </c>
      <c r="L335" s="5"/>
      <c r="M335" s="5" t="s">
        <v>94</v>
      </c>
      <c r="N335" s="5" t="s">
        <v>57</v>
      </c>
      <c r="O335" s="5"/>
      <c r="P335" s="7"/>
    </row>
    <row r="336" spans="7:16" customFormat="1">
      <c r="G336">
        <v>30512</v>
      </c>
      <c r="H336" s="5" t="s">
        <v>285</v>
      </c>
      <c r="I336" s="6">
        <v>51.92</v>
      </c>
      <c r="J336" s="6"/>
      <c r="K336" s="6">
        <f t="shared" si="5"/>
        <v>51.92</v>
      </c>
      <c r="L336" s="5"/>
      <c r="M336" s="5" t="s">
        <v>94</v>
      </c>
      <c r="N336" s="5" t="s">
        <v>57</v>
      </c>
      <c r="O336" s="5"/>
      <c r="P336" s="7"/>
    </row>
    <row r="337" spans="1:16" customFormat="1">
      <c r="G337">
        <v>30512</v>
      </c>
      <c r="H337" s="5" t="s">
        <v>286</v>
      </c>
      <c r="I337" s="6">
        <v>2542.27</v>
      </c>
      <c r="J337" s="6"/>
      <c r="K337" s="6">
        <f t="shared" si="5"/>
        <v>2542.27</v>
      </c>
      <c r="L337" s="5"/>
      <c r="M337" s="5" t="s">
        <v>94</v>
      </c>
      <c r="N337" s="5" t="s">
        <v>57</v>
      </c>
      <c r="O337" s="5"/>
      <c r="P337" s="7"/>
    </row>
    <row r="338" spans="1:16" customFormat="1">
      <c r="G338">
        <v>30512</v>
      </c>
      <c r="H338" s="5" t="s">
        <v>287</v>
      </c>
      <c r="I338" s="6">
        <v>182.44</v>
      </c>
      <c r="J338" s="6"/>
      <c r="K338" s="6">
        <f t="shared" si="5"/>
        <v>182.44</v>
      </c>
      <c r="L338" s="5"/>
      <c r="M338" s="5" t="s">
        <v>288</v>
      </c>
      <c r="N338" s="5" t="s">
        <v>57</v>
      </c>
      <c r="O338" s="5"/>
      <c r="P338" s="7"/>
    </row>
    <row r="339" spans="1:16" customFormat="1">
      <c r="G339">
        <v>30512</v>
      </c>
      <c r="H339" s="5" t="s">
        <v>289</v>
      </c>
      <c r="I339" s="6">
        <v>40</v>
      </c>
      <c r="J339" s="6"/>
      <c r="K339" s="6">
        <f t="shared" si="5"/>
        <v>40</v>
      </c>
      <c r="L339" s="5"/>
      <c r="M339" s="5" t="s">
        <v>288</v>
      </c>
      <c r="N339" s="5" t="s">
        <v>57</v>
      </c>
      <c r="O339" s="5"/>
      <c r="P339" s="7"/>
    </row>
    <row r="340" spans="1:16" customFormat="1">
      <c r="G340">
        <v>30512</v>
      </c>
      <c r="H340" s="5" t="s">
        <v>290</v>
      </c>
      <c r="I340" s="6">
        <v>273.27999999999997</v>
      </c>
      <c r="J340" s="6"/>
      <c r="K340" s="6">
        <f t="shared" si="5"/>
        <v>273.27999999999997</v>
      </c>
      <c r="L340" s="5"/>
      <c r="M340" s="5" t="s">
        <v>288</v>
      </c>
      <c r="N340" s="5" t="s">
        <v>57</v>
      </c>
      <c r="O340" s="5"/>
      <c r="P340" s="7"/>
    </row>
    <row r="341" spans="1:16" customFormat="1">
      <c r="G341">
        <v>30512</v>
      </c>
      <c r="H341" s="5" t="s">
        <v>290</v>
      </c>
      <c r="I341" s="6">
        <v>484.8</v>
      </c>
      <c r="J341" s="6"/>
      <c r="K341" s="6">
        <f t="shared" si="5"/>
        <v>484.8</v>
      </c>
      <c r="L341" s="5"/>
      <c r="M341" s="5" t="s">
        <v>288</v>
      </c>
      <c r="N341" s="5" t="s">
        <v>57</v>
      </c>
      <c r="O341" s="5"/>
      <c r="P341" s="7"/>
    </row>
    <row r="342" spans="1:16" customFormat="1">
      <c r="A342">
        <v>2</v>
      </c>
      <c r="B342" t="s">
        <v>12</v>
      </c>
      <c r="C342">
        <v>5</v>
      </c>
      <c r="D342" t="s">
        <v>12</v>
      </c>
      <c r="E342">
        <v>1170701</v>
      </c>
      <c r="F342" t="s">
        <v>12</v>
      </c>
      <c r="G342">
        <v>30515</v>
      </c>
      <c r="H342" s="5" t="s">
        <v>291</v>
      </c>
      <c r="I342" s="6" t="s">
        <v>292</v>
      </c>
      <c r="J342" s="6"/>
      <c r="K342" s="6"/>
      <c r="L342" s="5"/>
      <c r="M342" s="5" t="s">
        <v>14</v>
      </c>
      <c r="N342" s="5">
        <v>0</v>
      </c>
      <c r="O342" s="5"/>
      <c r="P342" s="7"/>
    </row>
    <row r="343" spans="1:16" customFormat="1">
      <c r="G343">
        <v>30515</v>
      </c>
      <c r="H343" s="5" t="s">
        <v>96</v>
      </c>
      <c r="I343" s="6">
        <v>201.74</v>
      </c>
      <c r="J343" s="6"/>
      <c r="K343" s="6">
        <f t="shared" ref="K343:K406" si="6">+I343+J343</f>
        <v>201.74</v>
      </c>
      <c r="L343" s="5"/>
      <c r="M343" s="5" t="s">
        <v>97</v>
      </c>
      <c r="N343" s="5" t="s">
        <v>57</v>
      </c>
      <c r="O343" s="5"/>
      <c r="P343" s="7"/>
    </row>
    <row r="344" spans="1:16" customFormat="1">
      <c r="G344">
        <v>30515</v>
      </c>
      <c r="H344" s="5" t="s">
        <v>293</v>
      </c>
      <c r="I344" s="6">
        <v>241.98</v>
      </c>
      <c r="J344" s="6"/>
      <c r="K344" s="6">
        <f t="shared" si="6"/>
        <v>241.98</v>
      </c>
      <c r="L344" s="5"/>
      <c r="M344" s="5" t="s">
        <v>97</v>
      </c>
      <c r="N344" s="5" t="s">
        <v>57</v>
      </c>
      <c r="O344" s="5"/>
      <c r="P344" s="7"/>
    </row>
    <row r="345" spans="1:16" customFormat="1">
      <c r="G345">
        <v>30515</v>
      </c>
      <c r="H345" s="5" t="s">
        <v>294</v>
      </c>
      <c r="I345" s="6">
        <v>114.15</v>
      </c>
      <c r="J345" s="6"/>
      <c r="K345" s="6">
        <f t="shared" si="6"/>
        <v>114.15</v>
      </c>
      <c r="L345" s="5"/>
      <c r="M345" s="5" t="s">
        <v>43</v>
      </c>
      <c r="N345" s="5" t="s">
        <v>57</v>
      </c>
      <c r="O345" s="5"/>
      <c r="P345" s="7"/>
    </row>
    <row r="346" spans="1:16" customFormat="1">
      <c r="G346">
        <v>30515</v>
      </c>
      <c r="H346" s="5" t="s">
        <v>98</v>
      </c>
      <c r="I346" s="6">
        <v>119.19</v>
      </c>
      <c r="J346" s="6"/>
      <c r="K346" s="6">
        <f t="shared" si="6"/>
        <v>119.19</v>
      </c>
      <c r="L346" s="5"/>
      <c r="M346" s="5" t="s">
        <v>43</v>
      </c>
      <c r="N346" s="5" t="s">
        <v>57</v>
      </c>
      <c r="O346" s="5"/>
      <c r="P346" s="7"/>
    </row>
    <row r="347" spans="1:16" customFormat="1">
      <c r="G347">
        <v>30515</v>
      </c>
      <c r="H347" s="5" t="s">
        <v>295</v>
      </c>
      <c r="I347" s="6">
        <v>217.23</v>
      </c>
      <c r="J347" s="6"/>
      <c r="K347" s="6">
        <f t="shared" si="6"/>
        <v>217.23</v>
      </c>
      <c r="L347" s="5"/>
      <c r="M347" s="5" t="s">
        <v>43</v>
      </c>
      <c r="N347" s="5" t="s">
        <v>57</v>
      </c>
      <c r="O347" s="5"/>
      <c r="P347" s="7"/>
    </row>
    <row r="348" spans="1:16" customFormat="1">
      <c r="G348">
        <v>30515</v>
      </c>
      <c r="H348" s="5" t="s">
        <v>99</v>
      </c>
      <c r="I348" s="6">
        <v>228.2</v>
      </c>
      <c r="J348" s="6"/>
      <c r="K348" s="6">
        <f t="shared" si="6"/>
        <v>228.2</v>
      </c>
      <c r="L348" s="5"/>
      <c r="M348" s="5" t="s">
        <v>43</v>
      </c>
      <c r="N348" s="5" t="s">
        <v>57</v>
      </c>
      <c r="O348" s="5"/>
      <c r="P348" s="7"/>
    </row>
    <row r="349" spans="1:16" customFormat="1">
      <c r="G349">
        <v>30515</v>
      </c>
      <c r="H349" s="5" t="s">
        <v>296</v>
      </c>
      <c r="I349" s="6">
        <v>133.75</v>
      </c>
      <c r="J349" s="6"/>
      <c r="K349" s="6">
        <f t="shared" si="6"/>
        <v>133.75</v>
      </c>
      <c r="L349" s="5"/>
      <c r="M349" s="5" t="s">
        <v>43</v>
      </c>
      <c r="N349" s="5" t="s">
        <v>57</v>
      </c>
      <c r="O349" s="5"/>
      <c r="P349" s="7"/>
    </row>
    <row r="350" spans="1:16" customFormat="1">
      <c r="G350">
        <v>30515</v>
      </c>
      <c r="H350" s="5" t="s">
        <v>297</v>
      </c>
      <c r="I350" s="6">
        <v>281.45999999999998</v>
      </c>
      <c r="J350" s="6"/>
      <c r="K350" s="6">
        <f t="shared" si="6"/>
        <v>281.45999999999998</v>
      </c>
      <c r="L350" s="5"/>
      <c r="M350" s="5" t="s">
        <v>43</v>
      </c>
      <c r="N350" s="5" t="s">
        <v>57</v>
      </c>
      <c r="O350" s="5"/>
      <c r="P350" s="7"/>
    </row>
    <row r="351" spans="1:16" customFormat="1">
      <c r="G351">
        <v>30515</v>
      </c>
      <c r="H351" s="5" t="s">
        <v>102</v>
      </c>
      <c r="I351" s="6">
        <v>132.52000000000001</v>
      </c>
      <c r="J351" s="6"/>
      <c r="K351" s="6">
        <f t="shared" si="6"/>
        <v>132.52000000000001</v>
      </c>
      <c r="L351" s="5"/>
      <c r="M351" s="5" t="s">
        <v>46</v>
      </c>
      <c r="N351" s="5" t="s">
        <v>57</v>
      </c>
      <c r="O351" s="5"/>
      <c r="P351" s="7"/>
    </row>
    <row r="352" spans="1:16" customFormat="1">
      <c r="G352">
        <v>30515</v>
      </c>
      <c r="H352" s="5" t="s">
        <v>104</v>
      </c>
      <c r="I352" s="6">
        <v>693.2</v>
      </c>
      <c r="J352" s="6"/>
      <c r="K352" s="6">
        <f t="shared" si="6"/>
        <v>693.2</v>
      </c>
      <c r="L352" s="5"/>
      <c r="M352" s="5" t="s">
        <v>46</v>
      </c>
      <c r="N352" s="5" t="s">
        <v>57</v>
      </c>
      <c r="O352" s="5"/>
      <c r="P352" s="7"/>
    </row>
    <row r="353" spans="7:16" customFormat="1">
      <c r="G353">
        <v>30515</v>
      </c>
      <c r="H353" s="5" t="s">
        <v>105</v>
      </c>
      <c r="I353" s="6">
        <v>12</v>
      </c>
      <c r="J353" s="6"/>
      <c r="K353" s="6">
        <f t="shared" si="6"/>
        <v>12</v>
      </c>
      <c r="L353" s="5"/>
      <c r="M353" s="5" t="s">
        <v>46</v>
      </c>
      <c r="N353" s="5" t="s">
        <v>57</v>
      </c>
      <c r="O353" s="5"/>
      <c r="P353" s="7"/>
    </row>
    <row r="354" spans="7:16" customFormat="1">
      <c r="G354">
        <v>30515</v>
      </c>
      <c r="H354" s="5" t="s">
        <v>106</v>
      </c>
      <c r="I354" s="6">
        <v>639.29999999999995</v>
      </c>
      <c r="J354" s="6"/>
      <c r="K354" s="6">
        <f t="shared" si="6"/>
        <v>639.29999999999995</v>
      </c>
      <c r="L354" s="5"/>
      <c r="M354" s="5" t="s">
        <v>46</v>
      </c>
      <c r="N354" s="5" t="s">
        <v>57</v>
      </c>
      <c r="O354" s="5"/>
      <c r="P354" s="7"/>
    </row>
    <row r="355" spans="7:16" customFormat="1">
      <c r="G355">
        <v>30515</v>
      </c>
      <c r="H355" s="5" t="s">
        <v>45</v>
      </c>
      <c r="I355" s="6">
        <v>112703</v>
      </c>
      <c r="J355" s="6"/>
      <c r="K355" s="6">
        <f t="shared" si="6"/>
        <v>112703</v>
      </c>
      <c r="L355" s="5"/>
      <c r="M355" s="5" t="s">
        <v>46</v>
      </c>
      <c r="N355" s="5" t="s">
        <v>17</v>
      </c>
      <c r="O355" s="5"/>
      <c r="P355" s="7"/>
    </row>
    <row r="356" spans="7:16" customFormat="1">
      <c r="G356">
        <v>30515</v>
      </c>
      <c r="H356" s="5" t="s">
        <v>45</v>
      </c>
      <c r="I356" s="6">
        <v>69902.5</v>
      </c>
      <c r="J356" s="6"/>
      <c r="K356" s="6">
        <f t="shared" si="6"/>
        <v>69902.5</v>
      </c>
      <c r="L356" s="5"/>
      <c r="M356" s="5" t="s">
        <v>46</v>
      </c>
      <c r="N356" s="5" t="s">
        <v>17</v>
      </c>
      <c r="O356" s="5"/>
      <c r="P356" s="7"/>
    </row>
    <row r="357" spans="7:16" customFormat="1">
      <c r="G357">
        <v>30515</v>
      </c>
      <c r="H357" s="5" t="s">
        <v>45</v>
      </c>
      <c r="I357" s="6">
        <v>117988.5</v>
      </c>
      <c r="J357" s="6"/>
      <c r="K357" s="6">
        <f t="shared" si="6"/>
        <v>117988.5</v>
      </c>
      <c r="L357" s="5"/>
      <c r="M357" s="5" t="s">
        <v>46</v>
      </c>
      <c r="N357" s="5" t="s">
        <v>17</v>
      </c>
      <c r="O357" s="5"/>
      <c r="P357" s="7"/>
    </row>
    <row r="358" spans="7:16" customFormat="1">
      <c r="G358">
        <v>30515</v>
      </c>
      <c r="H358" s="5" t="s">
        <v>298</v>
      </c>
      <c r="I358" s="6">
        <v>486.8</v>
      </c>
      <c r="J358" s="6"/>
      <c r="K358" s="6">
        <f t="shared" si="6"/>
        <v>486.8</v>
      </c>
      <c r="L358" s="5"/>
      <c r="M358" s="5" t="s">
        <v>16</v>
      </c>
      <c r="N358" s="5" t="s">
        <v>57</v>
      </c>
      <c r="O358" s="5"/>
      <c r="P358" s="7"/>
    </row>
    <row r="359" spans="7:16" customFormat="1">
      <c r="G359">
        <v>30515</v>
      </c>
      <c r="H359" s="5" t="s">
        <v>299</v>
      </c>
      <c r="I359" s="6">
        <v>3042.4</v>
      </c>
      <c r="J359" s="6"/>
      <c r="K359" s="6">
        <f t="shared" si="6"/>
        <v>3042.4</v>
      </c>
      <c r="L359" s="5"/>
      <c r="M359" s="5" t="s">
        <v>48</v>
      </c>
      <c r="N359" s="5" t="s">
        <v>57</v>
      </c>
      <c r="O359" s="5"/>
      <c r="P359" s="7"/>
    </row>
    <row r="360" spans="7:16" customFormat="1">
      <c r="G360">
        <v>30515</v>
      </c>
      <c r="H360" s="5" t="s">
        <v>300</v>
      </c>
      <c r="I360" s="6">
        <v>899.6</v>
      </c>
      <c r="J360" s="6"/>
      <c r="K360" s="6">
        <f t="shared" si="6"/>
        <v>899.6</v>
      </c>
      <c r="L360" s="5"/>
      <c r="M360" s="5" t="s">
        <v>48</v>
      </c>
      <c r="N360" s="5" t="s">
        <v>57</v>
      </c>
      <c r="O360" s="5"/>
      <c r="P360" s="7"/>
    </row>
    <row r="361" spans="7:16" customFormat="1">
      <c r="G361">
        <v>30515</v>
      </c>
      <c r="H361" s="5" t="s">
        <v>301</v>
      </c>
      <c r="I361" s="6">
        <v>783.6</v>
      </c>
      <c r="J361" s="6"/>
      <c r="K361" s="6">
        <f t="shared" si="6"/>
        <v>783.6</v>
      </c>
      <c r="L361" s="5"/>
      <c r="M361" s="5" t="s">
        <v>48</v>
      </c>
      <c r="N361" s="5" t="s">
        <v>57</v>
      </c>
      <c r="O361" s="5"/>
      <c r="P361" s="7"/>
    </row>
    <row r="362" spans="7:16" customFormat="1">
      <c r="G362">
        <v>30515</v>
      </c>
      <c r="H362" s="5" t="s">
        <v>109</v>
      </c>
      <c r="I362" s="6">
        <v>1287.5</v>
      </c>
      <c r="J362" s="6"/>
      <c r="K362" s="6">
        <f t="shared" si="6"/>
        <v>1287.5</v>
      </c>
      <c r="L362" s="5"/>
      <c r="M362" s="5" t="s">
        <v>110</v>
      </c>
      <c r="N362" s="5" t="s">
        <v>17</v>
      </c>
      <c r="O362" s="5"/>
      <c r="P362" s="7"/>
    </row>
    <row r="363" spans="7:16" customFormat="1">
      <c r="G363">
        <v>30515</v>
      </c>
      <c r="H363" s="5" t="s">
        <v>302</v>
      </c>
      <c r="I363" s="6">
        <v>523.29999999999995</v>
      </c>
      <c r="J363" s="6"/>
      <c r="K363" s="6">
        <f t="shared" si="6"/>
        <v>523.29999999999995</v>
      </c>
      <c r="L363" s="5"/>
      <c r="M363" s="5" t="s">
        <v>110</v>
      </c>
      <c r="N363" s="5" t="s">
        <v>57</v>
      </c>
      <c r="O363" s="5"/>
      <c r="P363" s="7"/>
    </row>
    <row r="364" spans="7:16" customFormat="1">
      <c r="G364">
        <v>30515</v>
      </c>
      <c r="H364" s="5" t="s">
        <v>302</v>
      </c>
      <c r="I364" s="6">
        <v>494.29</v>
      </c>
      <c r="J364" s="6"/>
      <c r="K364" s="6">
        <f t="shared" si="6"/>
        <v>494.29</v>
      </c>
      <c r="L364" s="5"/>
      <c r="M364" s="5" t="s">
        <v>110</v>
      </c>
      <c r="N364" s="5" t="s">
        <v>57</v>
      </c>
      <c r="O364" s="5"/>
      <c r="P364" s="7"/>
    </row>
    <row r="365" spans="7:16" customFormat="1">
      <c r="G365">
        <v>30515</v>
      </c>
      <c r="H365" s="5" t="s">
        <v>303</v>
      </c>
      <c r="I365" s="6">
        <v>705.97</v>
      </c>
      <c r="J365" s="6"/>
      <c r="K365" s="6">
        <f t="shared" si="6"/>
        <v>705.97</v>
      </c>
      <c r="L365" s="5"/>
      <c r="M365" s="5" t="s">
        <v>112</v>
      </c>
      <c r="N365" s="5" t="s">
        <v>57</v>
      </c>
      <c r="O365" s="5"/>
      <c r="P365" s="7"/>
    </row>
    <row r="366" spans="7:16" customFormat="1">
      <c r="G366">
        <v>30515</v>
      </c>
      <c r="H366" s="5" t="s">
        <v>304</v>
      </c>
      <c r="I366" s="6">
        <v>245</v>
      </c>
      <c r="J366" s="6"/>
      <c r="K366" s="6">
        <f t="shared" si="6"/>
        <v>245</v>
      </c>
      <c r="L366" s="5"/>
      <c r="M366" s="5" t="s">
        <v>112</v>
      </c>
      <c r="N366" s="5" t="s">
        <v>57</v>
      </c>
      <c r="O366" s="5"/>
      <c r="P366" s="7"/>
    </row>
    <row r="367" spans="7:16" customFormat="1">
      <c r="G367">
        <v>30515</v>
      </c>
      <c r="H367" s="5" t="s">
        <v>305</v>
      </c>
      <c r="I367" s="6">
        <v>848.27</v>
      </c>
      <c r="J367" s="6"/>
      <c r="K367" s="6">
        <f t="shared" si="6"/>
        <v>848.27</v>
      </c>
      <c r="L367" s="5"/>
      <c r="M367" s="5" t="s">
        <v>112</v>
      </c>
      <c r="N367" s="5" t="s">
        <v>57</v>
      </c>
      <c r="O367" s="5"/>
      <c r="P367" s="7"/>
    </row>
    <row r="368" spans="7:16" customFormat="1">
      <c r="G368">
        <v>30515</v>
      </c>
      <c r="H368" s="5" t="s">
        <v>306</v>
      </c>
      <c r="I368" s="6">
        <v>510.42</v>
      </c>
      <c r="J368" s="6"/>
      <c r="K368" s="6">
        <f t="shared" si="6"/>
        <v>510.42</v>
      </c>
      <c r="L368" s="5"/>
      <c r="M368" s="5" t="s">
        <v>112</v>
      </c>
      <c r="N368" s="5" t="s">
        <v>57</v>
      </c>
      <c r="O368" s="5"/>
      <c r="P368" s="7"/>
    </row>
    <row r="369" spans="7:16" customFormat="1">
      <c r="G369">
        <v>30515</v>
      </c>
      <c r="H369" s="5" t="s">
        <v>307</v>
      </c>
      <c r="I369" s="6">
        <v>79.94</v>
      </c>
      <c r="J369" s="6"/>
      <c r="K369" s="6">
        <f t="shared" si="6"/>
        <v>79.94</v>
      </c>
      <c r="L369" s="5"/>
      <c r="M369" s="5" t="s">
        <v>112</v>
      </c>
      <c r="N369" s="5" t="s">
        <v>57</v>
      </c>
      <c r="O369" s="5"/>
      <c r="P369" s="7"/>
    </row>
    <row r="370" spans="7:16" customFormat="1">
      <c r="G370">
        <v>30515</v>
      </c>
      <c r="H370" s="5" t="s">
        <v>308</v>
      </c>
      <c r="I370" s="6">
        <v>1697.2</v>
      </c>
      <c r="J370" s="6"/>
      <c r="K370" s="6">
        <f t="shared" si="6"/>
        <v>1697.2</v>
      </c>
      <c r="L370" s="5"/>
      <c r="M370" s="5" t="s">
        <v>50</v>
      </c>
      <c r="N370" s="5" t="s">
        <v>57</v>
      </c>
      <c r="O370" s="5"/>
      <c r="P370" s="7"/>
    </row>
    <row r="371" spans="7:16" customFormat="1">
      <c r="G371">
        <v>30515</v>
      </c>
      <c r="H371" s="5" t="s">
        <v>309</v>
      </c>
      <c r="I371" s="6">
        <v>339.07</v>
      </c>
      <c r="J371" s="6"/>
      <c r="K371" s="6">
        <f t="shared" si="6"/>
        <v>339.07</v>
      </c>
      <c r="L371" s="5"/>
      <c r="M371" s="5" t="s">
        <v>50</v>
      </c>
      <c r="N371" s="5" t="s">
        <v>57</v>
      </c>
      <c r="O371" s="5"/>
      <c r="P371" s="7"/>
    </row>
    <row r="372" spans="7:16" customFormat="1">
      <c r="G372">
        <v>30515</v>
      </c>
      <c r="H372" s="5" t="s">
        <v>310</v>
      </c>
      <c r="I372" s="6">
        <v>20163.47</v>
      </c>
      <c r="J372" s="6"/>
      <c r="K372" s="6">
        <f t="shared" si="6"/>
        <v>20163.47</v>
      </c>
      <c r="L372" s="5"/>
      <c r="M372" s="5" t="s">
        <v>50</v>
      </c>
      <c r="N372" s="5" t="s">
        <v>57</v>
      </c>
      <c r="O372" s="5"/>
      <c r="P372" s="7"/>
    </row>
    <row r="373" spans="7:16" customFormat="1">
      <c r="G373">
        <v>30515</v>
      </c>
      <c r="H373" s="5" t="s">
        <v>311</v>
      </c>
      <c r="I373" s="6">
        <v>378.8</v>
      </c>
      <c r="J373" s="6"/>
      <c r="K373" s="6">
        <f t="shared" si="6"/>
        <v>378.8</v>
      </c>
      <c r="L373" s="5"/>
      <c r="M373" s="5" t="s">
        <v>117</v>
      </c>
      <c r="N373" s="5" t="s">
        <v>57</v>
      </c>
      <c r="O373" s="5"/>
      <c r="P373" s="7"/>
    </row>
    <row r="374" spans="7:16" customFormat="1">
      <c r="G374">
        <v>30515</v>
      </c>
      <c r="H374" s="5" t="s">
        <v>312</v>
      </c>
      <c r="I374" s="6">
        <v>170.88</v>
      </c>
      <c r="J374" s="6"/>
      <c r="K374" s="6">
        <f t="shared" si="6"/>
        <v>170.88</v>
      </c>
      <c r="L374" s="5"/>
      <c r="M374" s="5" t="s">
        <v>117</v>
      </c>
      <c r="N374" s="5" t="s">
        <v>57</v>
      </c>
      <c r="O374" s="5"/>
      <c r="P374" s="7"/>
    </row>
    <row r="375" spans="7:16" customFormat="1">
      <c r="G375">
        <v>30515</v>
      </c>
      <c r="H375" s="5" t="s">
        <v>313</v>
      </c>
      <c r="I375" s="6">
        <v>2218.92</v>
      </c>
      <c r="J375" s="6"/>
      <c r="K375" s="6">
        <f t="shared" si="6"/>
        <v>2218.92</v>
      </c>
      <c r="L375" s="5"/>
      <c r="M375" s="5" t="s">
        <v>117</v>
      </c>
      <c r="N375" s="5" t="s">
        <v>57</v>
      </c>
      <c r="O375" s="5"/>
      <c r="P375" s="7"/>
    </row>
    <row r="376" spans="7:16" customFormat="1">
      <c r="G376">
        <v>30515</v>
      </c>
      <c r="H376" s="5" t="s">
        <v>314</v>
      </c>
      <c r="I376" s="6">
        <v>348.6</v>
      </c>
      <c r="J376" s="6"/>
      <c r="K376" s="6">
        <f t="shared" si="6"/>
        <v>348.6</v>
      </c>
      <c r="L376" s="5"/>
      <c r="M376" s="5" t="s">
        <v>117</v>
      </c>
      <c r="N376" s="5" t="s">
        <v>57</v>
      </c>
      <c r="O376" s="5"/>
      <c r="P376" s="7"/>
    </row>
    <row r="377" spans="7:16" customFormat="1">
      <c r="G377">
        <v>30515</v>
      </c>
      <c r="H377" s="5" t="s">
        <v>120</v>
      </c>
      <c r="I377" s="6">
        <v>800</v>
      </c>
      <c r="J377" s="6"/>
      <c r="K377" s="6">
        <f t="shared" si="6"/>
        <v>800</v>
      </c>
      <c r="L377" s="5"/>
      <c r="M377" s="5" t="s">
        <v>121</v>
      </c>
      <c r="N377" s="5" t="s">
        <v>17</v>
      </c>
      <c r="O377" s="5"/>
      <c r="P377" s="7"/>
    </row>
    <row r="378" spans="7:16" customFormat="1">
      <c r="G378">
        <v>30515</v>
      </c>
      <c r="H378" s="5" t="s">
        <v>120</v>
      </c>
      <c r="I378" s="6">
        <v>500</v>
      </c>
      <c r="J378" s="6"/>
      <c r="K378" s="6">
        <f t="shared" si="6"/>
        <v>500</v>
      </c>
      <c r="L378" s="5"/>
      <c r="M378" s="5" t="s">
        <v>121</v>
      </c>
      <c r="N378" s="5" t="s">
        <v>17</v>
      </c>
      <c r="O378" s="5"/>
      <c r="P378" s="7"/>
    </row>
    <row r="379" spans="7:16" customFormat="1">
      <c r="G379">
        <v>30515</v>
      </c>
      <c r="H379" s="5" t="s">
        <v>315</v>
      </c>
      <c r="I379" s="6">
        <v>151.54</v>
      </c>
      <c r="J379" s="6"/>
      <c r="K379" s="6">
        <f t="shared" si="6"/>
        <v>151.54</v>
      </c>
      <c r="L379" s="5"/>
      <c r="M379" s="5" t="s">
        <v>121</v>
      </c>
      <c r="N379" s="5" t="s">
        <v>57</v>
      </c>
      <c r="O379" s="5"/>
      <c r="P379" s="7"/>
    </row>
    <row r="380" spans="7:16" customFormat="1">
      <c r="G380">
        <v>30515</v>
      </c>
      <c r="H380" s="5" t="s">
        <v>316</v>
      </c>
      <c r="I380" s="6">
        <v>50</v>
      </c>
      <c r="J380" s="6"/>
      <c r="K380" s="6">
        <f t="shared" si="6"/>
        <v>50</v>
      </c>
      <c r="L380" s="5"/>
      <c r="M380" s="5" t="s">
        <v>121</v>
      </c>
      <c r="N380" s="5" t="s">
        <v>57</v>
      </c>
      <c r="O380" s="5"/>
      <c r="P380" s="7"/>
    </row>
    <row r="381" spans="7:16" customFormat="1">
      <c r="G381">
        <v>30515</v>
      </c>
      <c r="H381" s="5" t="s">
        <v>317</v>
      </c>
      <c r="I381" s="6">
        <v>259.5</v>
      </c>
      <c r="J381" s="6"/>
      <c r="K381" s="6">
        <f t="shared" si="6"/>
        <v>259.5</v>
      </c>
      <c r="L381" s="5"/>
      <c r="M381" s="5" t="s">
        <v>123</v>
      </c>
      <c r="N381" s="5" t="s">
        <v>57</v>
      </c>
      <c r="O381" s="5"/>
      <c r="P381" s="7"/>
    </row>
    <row r="382" spans="7:16" customFormat="1">
      <c r="G382">
        <v>30515</v>
      </c>
      <c r="H382" s="5" t="s">
        <v>318</v>
      </c>
      <c r="I382" s="6">
        <v>234.9</v>
      </c>
      <c r="J382" s="6"/>
      <c r="K382" s="6">
        <f t="shared" si="6"/>
        <v>234.9</v>
      </c>
      <c r="L382" s="5"/>
      <c r="M382" s="5" t="s">
        <v>123</v>
      </c>
      <c r="N382" s="5" t="s">
        <v>57</v>
      </c>
      <c r="O382" s="5"/>
      <c r="P382" s="7"/>
    </row>
    <row r="383" spans="7:16" customFormat="1">
      <c r="G383">
        <v>30515</v>
      </c>
      <c r="H383" s="5" t="s">
        <v>122</v>
      </c>
      <c r="I383" s="6">
        <v>475</v>
      </c>
      <c r="J383" s="6"/>
      <c r="K383" s="6">
        <f t="shared" si="6"/>
        <v>475</v>
      </c>
      <c r="L383" s="5"/>
      <c r="M383" s="5" t="s">
        <v>123</v>
      </c>
      <c r="N383" s="5" t="s">
        <v>17</v>
      </c>
      <c r="O383" s="5"/>
      <c r="P383" s="7"/>
    </row>
    <row r="384" spans="7:16" customFormat="1">
      <c r="G384">
        <v>30515</v>
      </c>
      <c r="H384" s="5" t="s">
        <v>319</v>
      </c>
      <c r="I384" s="6">
        <v>110</v>
      </c>
      <c r="J384" s="6"/>
      <c r="K384" s="6">
        <f t="shared" si="6"/>
        <v>110</v>
      </c>
      <c r="L384" s="5"/>
      <c r="M384" s="5" t="s">
        <v>123</v>
      </c>
      <c r="N384" s="5" t="s">
        <v>57</v>
      </c>
      <c r="O384" s="5"/>
      <c r="P384" s="7"/>
    </row>
    <row r="385" spans="7:18">
      <c r="G385">
        <v>30515</v>
      </c>
      <c r="H385" s="5" t="s">
        <v>124</v>
      </c>
      <c r="I385" s="6">
        <v>1025</v>
      </c>
      <c r="K385" s="6">
        <f t="shared" si="6"/>
        <v>1025</v>
      </c>
      <c r="M385" s="5" t="s">
        <v>53</v>
      </c>
      <c r="N385" s="5" t="s">
        <v>17</v>
      </c>
      <c r="Q385"/>
      <c r="R385"/>
    </row>
    <row r="386" spans="7:18">
      <c r="G386">
        <v>30515</v>
      </c>
      <c r="H386" s="5" t="s">
        <v>320</v>
      </c>
      <c r="I386" s="6">
        <v>447.62</v>
      </c>
      <c r="K386" s="6">
        <f t="shared" si="6"/>
        <v>447.62</v>
      </c>
      <c r="M386" s="5" t="s">
        <v>53</v>
      </c>
      <c r="N386" s="5" t="s">
        <v>57</v>
      </c>
      <c r="Q386"/>
      <c r="R386"/>
    </row>
    <row r="387" spans="7:18">
      <c r="G387">
        <v>30515</v>
      </c>
      <c r="H387" s="5" t="s">
        <v>321</v>
      </c>
      <c r="I387" s="6">
        <v>379.62</v>
      </c>
      <c r="K387" s="6">
        <f t="shared" si="6"/>
        <v>379.62</v>
      </c>
      <c r="M387" s="5" t="s">
        <v>53</v>
      </c>
      <c r="N387" s="5" t="s">
        <v>57</v>
      </c>
      <c r="Q387"/>
      <c r="R387"/>
    </row>
    <row r="388" spans="7:18">
      <c r="G388">
        <v>30515</v>
      </c>
      <c r="H388" s="5" t="s">
        <v>321</v>
      </c>
      <c r="I388" s="6">
        <v>69.38</v>
      </c>
      <c r="K388" s="6">
        <f t="shared" si="6"/>
        <v>69.38</v>
      </c>
      <c r="M388" s="5" t="s">
        <v>53</v>
      </c>
      <c r="N388" s="5" t="s">
        <v>57</v>
      </c>
      <c r="Q388"/>
      <c r="R388"/>
    </row>
    <row r="389" spans="7:18">
      <c r="G389">
        <v>30515</v>
      </c>
      <c r="H389" s="5" t="s">
        <v>321</v>
      </c>
      <c r="I389" s="6">
        <v>97.91</v>
      </c>
      <c r="K389" s="6">
        <f t="shared" si="6"/>
        <v>97.91</v>
      </c>
      <c r="M389" s="5" t="s">
        <v>53</v>
      </c>
      <c r="N389" s="5" t="s">
        <v>57</v>
      </c>
      <c r="Q389"/>
      <c r="R389"/>
    </row>
    <row r="390" spans="7:18">
      <c r="G390">
        <v>30515</v>
      </c>
      <c r="H390" s="5" t="s">
        <v>322</v>
      </c>
      <c r="I390" s="6">
        <v>130</v>
      </c>
      <c r="K390" s="6">
        <f t="shared" si="6"/>
        <v>130</v>
      </c>
      <c r="M390" s="5" t="s">
        <v>53</v>
      </c>
      <c r="N390" s="5" t="s">
        <v>57</v>
      </c>
      <c r="Q390"/>
      <c r="R390"/>
    </row>
    <row r="391" spans="7:18">
      <c r="G391">
        <v>30515</v>
      </c>
      <c r="H391" s="5" t="s">
        <v>323</v>
      </c>
      <c r="I391" s="6">
        <v>379.62</v>
      </c>
      <c r="K391" s="6">
        <f t="shared" si="6"/>
        <v>379.62</v>
      </c>
      <c r="M391" s="5" t="s">
        <v>56</v>
      </c>
      <c r="N391" s="5" t="s">
        <v>57</v>
      </c>
      <c r="Q391"/>
      <c r="R391"/>
    </row>
    <row r="392" spans="7:18">
      <c r="G392">
        <v>30515</v>
      </c>
      <c r="H392" s="5" t="s">
        <v>324</v>
      </c>
      <c r="I392" s="6">
        <v>721.74</v>
      </c>
      <c r="K392" s="6">
        <f t="shared" si="6"/>
        <v>721.74</v>
      </c>
      <c r="M392" s="5" t="s">
        <v>56</v>
      </c>
      <c r="N392" s="5" t="s">
        <v>57</v>
      </c>
      <c r="Q392"/>
      <c r="R392"/>
    </row>
    <row r="393" spans="7:18">
      <c r="G393">
        <v>30515</v>
      </c>
      <c r="H393" s="5" t="s">
        <v>325</v>
      </c>
      <c r="I393" s="6">
        <v>900</v>
      </c>
      <c r="K393" s="6">
        <f t="shared" si="6"/>
        <v>900</v>
      </c>
      <c r="M393" s="5" t="s">
        <v>326</v>
      </c>
      <c r="N393" s="5" t="s">
        <v>17</v>
      </c>
      <c r="Q393"/>
      <c r="R393"/>
    </row>
    <row r="394" spans="7:18">
      <c r="G394">
        <v>30515</v>
      </c>
      <c r="H394" s="5" t="s">
        <v>325</v>
      </c>
      <c r="I394" s="6">
        <v>3000</v>
      </c>
      <c r="K394" s="6">
        <f t="shared" si="6"/>
        <v>3000</v>
      </c>
      <c r="M394" s="5" t="s">
        <v>326</v>
      </c>
      <c r="N394" s="5" t="s">
        <v>17</v>
      </c>
      <c r="Q394"/>
      <c r="R394"/>
    </row>
    <row r="395" spans="7:18">
      <c r="G395">
        <v>30515</v>
      </c>
      <c r="H395" s="5" t="s">
        <v>327</v>
      </c>
      <c r="I395" s="6">
        <v>391959.05</v>
      </c>
      <c r="K395" s="6">
        <f t="shared" si="6"/>
        <v>391959.05</v>
      </c>
      <c r="M395" s="5" t="s">
        <v>326</v>
      </c>
      <c r="N395" s="5" t="s">
        <v>17</v>
      </c>
    </row>
    <row r="396" spans="7:18">
      <c r="G396">
        <v>30515</v>
      </c>
      <c r="H396" s="5" t="s">
        <v>328</v>
      </c>
      <c r="I396" s="6">
        <v>25.55</v>
      </c>
      <c r="K396" s="6">
        <f t="shared" si="6"/>
        <v>25.55</v>
      </c>
      <c r="M396" s="5" t="s">
        <v>19</v>
      </c>
      <c r="N396" s="5" t="s">
        <v>57</v>
      </c>
      <c r="Q396"/>
      <c r="R396"/>
    </row>
    <row r="397" spans="7:18">
      <c r="G397">
        <v>30515</v>
      </c>
      <c r="H397" s="5" t="s">
        <v>329</v>
      </c>
      <c r="I397" s="6">
        <v>933.9</v>
      </c>
      <c r="K397" s="6">
        <f t="shared" si="6"/>
        <v>933.9</v>
      </c>
      <c r="M397" s="5" t="s">
        <v>60</v>
      </c>
      <c r="N397" s="5" t="s">
        <v>57</v>
      </c>
      <c r="Q397"/>
      <c r="R397"/>
    </row>
    <row r="398" spans="7:18">
      <c r="G398">
        <v>30515</v>
      </c>
      <c r="H398" s="5" t="s">
        <v>330</v>
      </c>
      <c r="I398" s="6">
        <v>1900</v>
      </c>
      <c r="K398" s="6">
        <f t="shared" si="6"/>
        <v>1900</v>
      </c>
      <c r="M398" s="5" t="s">
        <v>60</v>
      </c>
      <c r="N398" s="5" t="s">
        <v>17</v>
      </c>
      <c r="Q398"/>
      <c r="R398"/>
    </row>
    <row r="399" spans="7:18">
      <c r="G399">
        <v>30515</v>
      </c>
      <c r="H399" s="5" t="s">
        <v>331</v>
      </c>
      <c r="I399" s="6">
        <v>150</v>
      </c>
      <c r="K399" s="6">
        <f t="shared" si="6"/>
        <v>150</v>
      </c>
      <c r="M399" s="5" t="s">
        <v>60</v>
      </c>
      <c r="N399" s="5" t="s">
        <v>17</v>
      </c>
      <c r="Q399"/>
      <c r="R399"/>
    </row>
    <row r="400" spans="7:18">
      <c r="G400">
        <v>30515</v>
      </c>
      <c r="H400" s="5" t="s">
        <v>332</v>
      </c>
      <c r="I400" s="6">
        <v>222</v>
      </c>
      <c r="K400" s="6">
        <f t="shared" si="6"/>
        <v>222</v>
      </c>
      <c r="M400" s="5" t="s">
        <v>60</v>
      </c>
      <c r="N400" s="5" t="s">
        <v>17</v>
      </c>
      <c r="Q400"/>
      <c r="R400"/>
    </row>
    <row r="401" spans="7:18">
      <c r="G401">
        <v>30515</v>
      </c>
      <c r="H401" s="5" t="s">
        <v>333</v>
      </c>
      <c r="I401" s="6">
        <v>200</v>
      </c>
      <c r="K401" s="6">
        <f t="shared" si="6"/>
        <v>200</v>
      </c>
      <c r="M401" s="5" t="s">
        <v>334</v>
      </c>
      <c r="N401" s="5" t="s">
        <v>17</v>
      </c>
      <c r="Q401"/>
      <c r="R401"/>
    </row>
    <row r="402" spans="7:18">
      <c r="G402">
        <v>30515</v>
      </c>
      <c r="H402" s="5" t="s">
        <v>335</v>
      </c>
      <c r="I402" s="6">
        <v>156068.79999999999</v>
      </c>
      <c r="K402" s="6">
        <f t="shared" si="6"/>
        <v>156068.79999999999</v>
      </c>
      <c r="M402" s="5" t="s">
        <v>128</v>
      </c>
      <c r="N402" s="5" t="s">
        <v>17</v>
      </c>
    </row>
    <row r="403" spans="7:18">
      <c r="G403">
        <v>30515</v>
      </c>
      <c r="H403" s="5" t="s">
        <v>336</v>
      </c>
      <c r="I403" s="6">
        <v>2400</v>
      </c>
      <c r="K403" s="6">
        <f t="shared" si="6"/>
        <v>2400</v>
      </c>
      <c r="M403" s="5" t="s">
        <v>130</v>
      </c>
      <c r="N403" s="5" t="s">
        <v>17</v>
      </c>
      <c r="Q403"/>
      <c r="R403"/>
    </row>
    <row r="404" spans="7:18">
      <c r="G404">
        <v>30515</v>
      </c>
      <c r="H404" s="5" t="s">
        <v>337</v>
      </c>
      <c r="I404" s="6">
        <v>349.8</v>
      </c>
      <c r="K404" s="6">
        <f t="shared" si="6"/>
        <v>349.8</v>
      </c>
      <c r="M404" s="5" t="s">
        <v>130</v>
      </c>
      <c r="N404" s="5" t="s">
        <v>57</v>
      </c>
      <c r="Q404"/>
      <c r="R404"/>
    </row>
    <row r="405" spans="7:18">
      <c r="G405">
        <v>30515</v>
      </c>
      <c r="H405" s="5" t="s">
        <v>337</v>
      </c>
      <c r="I405" s="6">
        <v>16.440000000000001</v>
      </c>
      <c r="K405" s="6">
        <f t="shared" si="6"/>
        <v>16.440000000000001</v>
      </c>
      <c r="M405" s="5" t="s">
        <v>130</v>
      </c>
      <c r="N405" s="5" t="s">
        <v>57</v>
      </c>
      <c r="Q405"/>
      <c r="R405"/>
    </row>
    <row r="406" spans="7:18">
      <c r="G406">
        <v>30515</v>
      </c>
      <c r="H406" s="5" t="s">
        <v>337</v>
      </c>
      <c r="I406" s="6">
        <v>7.09</v>
      </c>
      <c r="K406" s="6">
        <f t="shared" si="6"/>
        <v>7.09</v>
      </c>
      <c r="M406" s="5" t="s">
        <v>130</v>
      </c>
      <c r="N406" s="5" t="s">
        <v>57</v>
      </c>
      <c r="Q406"/>
      <c r="R406"/>
    </row>
    <row r="407" spans="7:18">
      <c r="G407">
        <v>30515</v>
      </c>
      <c r="H407" s="5" t="s">
        <v>337</v>
      </c>
      <c r="I407" s="6">
        <v>34.75</v>
      </c>
      <c r="K407" s="6">
        <f t="shared" ref="K407:K467" si="7">+I407+J407</f>
        <v>34.75</v>
      </c>
      <c r="M407" s="5" t="s">
        <v>130</v>
      </c>
      <c r="N407" s="5" t="s">
        <v>57</v>
      </c>
      <c r="Q407"/>
      <c r="R407"/>
    </row>
    <row r="408" spans="7:18">
      <c r="G408">
        <v>30515</v>
      </c>
      <c r="H408" s="5" t="s">
        <v>337</v>
      </c>
      <c r="I408" s="6">
        <v>248.98</v>
      </c>
      <c r="K408" s="6">
        <f t="shared" si="7"/>
        <v>248.98</v>
      </c>
      <c r="M408" s="5" t="s">
        <v>130</v>
      </c>
      <c r="N408" s="5" t="s">
        <v>57</v>
      </c>
      <c r="Q408"/>
      <c r="R408"/>
    </row>
    <row r="409" spans="7:18">
      <c r="G409">
        <v>30515</v>
      </c>
      <c r="H409" s="5" t="s">
        <v>338</v>
      </c>
      <c r="I409" s="6">
        <v>3400</v>
      </c>
      <c r="K409" s="6">
        <f t="shared" si="7"/>
        <v>3400</v>
      </c>
      <c r="M409" s="5" t="s">
        <v>62</v>
      </c>
      <c r="N409" s="5" t="s">
        <v>17</v>
      </c>
      <c r="Q409"/>
      <c r="R409"/>
    </row>
    <row r="410" spans="7:18">
      <c r="G410">
        <v>30515</v>
      </c>
      <c r="H410" s="5" t="s">
        <v>339</v>
      </c>
      <c r="I410" s="6">
        <v>1850</v>
      </c>
      <c r="K410" s="6">
        <f t="shared" si="7"/>
        <v>1850</v>
      </c>
      <c r="M410" s="5" t="s">
        <v>62</v>
      </c>
      <c r="N410" s="5" t="s">
        <v>17</v>
      </c>
      <c r="Q410"/>
      <c r="R410"/>
    </row>
    <row r="411" spans="7:18">
      <c r="G411">
        <v>30515</v>
      </c>
      <c r="H411" s="5" t="s">
        <v>138</v>
      </c>
      <c r="I411" s="6">
        <v>1114.0999999999999</v>
      </c>
      <c r="K411" s="6">
        <f t="shared" si="7"/>
        <v>1114.0999999999999</v>
      </c>
      <c r="M411" s="5" t="s">
        <v>62</v>
      </c>
      <c r="N411" s="5" t="s">
        <v>57</v>
      </c>
      <c r="Q411"/>
      <c r="R411"/>
    </row>
    <row r="412" spans="7:18">
      <c r="G412">
        <v>30515</v>
      </c>
      <c r="H412" s="5" t="s">
        <v>340</v>
      </c>
      <c r="I412" s="6">
        <v>191393.3</v>
      </c>
      <c r="K412" s="6">
        <f t="shared" si="7"/>
        <v>191393.3</v>
      </c>
      <c r="M412" s="5" t="s">
        <v>62</v>
      </c>
      <c r="N412" s="5" t="s">
        <v>17</v>
      </c>
    </row>
    <row r="413" spans="7:18">
      <c r="G413">
        <v>30515</v>
      </c>
      <c r="H413" s="5" t="s">
        <v>341</v>
      </c>
      <c r="I413" s="6">
        <v>2800</v>
      </c>
      <c r="K413" s="6">
        <f t="shared" si="7"/>
        <v>2800</v>
      </c>
      <c r="M413" s="5" t="s">
        <v>65</v>
      </c>
      <c r="N413" s="5" t="s">
        <v>17</v>
      </c>
      <c r="Q413"/>
      <c r="R413"/>
    </row>
    <row r="414" spans="7:18">
      <c r="G414">
        <v>30515</v>
      </c>
      <c r="H414" s="5" t="s">
        <v>341</v>
      </c>
      <c r="I414" s="6">
        <v>400</v>
      </c>
      <c r="K414" s="6">
        <f t="shared" si="7"/>
        <v>400</v>
      </c>
      <c r="M414" s="5" t="s">
        <v>65</v>
      </c>
      <c r="N414" s="5" t="s">
        <v>17</v>
      </c>
      <c r="Q414"/>
      <c r="R414"/>
    </row>
    <row r="415" spans="7:18">
      <c r="G415">
        <v>30515</v>
      </c>
      <c r="H415" s="5" t="s">
        <v>341</v>
      </c>
      <c r="I415" s="6">
        <v>1100</v>
      </c>
      <c r="K415" s="6">
        <f t="shared" si="7"/>
        <v>1100</v>
      </c>
      <c r="M415" s="5" t="s">
        <v>65</v>
      </c>
      <c r="N415" s="5" t="s">
        <v>17</v>
      </c>
      <c r="Q415"/>
      <c r="R415"/>
    </row>
    <row r="416" spans="7:18">
      <c r="G416">
        <v>30515</v>
      </c>
      <c r="H416" s="5" t="s">
        <v>342</v>
      </c>
      <c r="I416" s="6">
        <v>340</v>
      </c>
      <c r="K416" s="6">
        <f t="shared" si="7"/>
        <v>340</v>
      </c>
      <c r="M416" s="5" t="s">
        <v>146</v>
      </c>
      <c r="N416" s="5" t="s">
        <v>17</v>
      </c>
      <c r="Q416"/>
      <c r="R416"/>
    </row>
    <row r="417" spans="7:18">
      <c r="G417">
        <v>30515</v>
      </c>
      <c r="H417" s="5" t="s">
        <v>342</v>
      </c>
      <c r="I417" s="6">
        <v>255</v>
      </c>
      <c r="K417" s="6">
        <f t="shared" si="7"/>
        <v>255</v>
      </c>
      <c r="M417" s="5" t="s">
        <v>146</v>
      </c>
      <c r="N417" s="5" t="s">
        <v>17</v>
      </c>
      <c r="Q417"/>
      <c r="R417"/>
    </row>
    <row r="418" spans="7:18">
      <c r="G418">
        <v>30515</v>
      </c>
      <c r="H418" s="5" t="s">
        <v>343</v>
      </c>
      <c r="I418" s="6">
        <v>1650</v>
      </c>
      <c r="K418" s="6">
        <f t="shared" si="7"/>
        <v>1650</v>
      </c>
      <c r="M418" s="5" t="s">
        <v>146</v>
      </c>
      <c r="N418" s="5" t="s">
        <v>17</v>
      </c>
      <c r="Q418"/>
      <c r="R418"/>
    </row>
    <row r="419" spans="7:18">
      <c r="G419">
        <v>30515</v>
      </c>
      <c r="H419" s="5" t="s">
        <v>344</v>
      </c>
      <c r="I419" s="6">
        <v>100</v>
      </c>
      <c r="K419" s="6">
        <f t="shared" si="7"/>
        <v>100</v>
      </c>
      <c r="M419" s="5" t="s">
        <v>146</v>
      </c>
      <c r="N419" s="5" t="s">
        <v>17</v>
      </c>
      <c r="Q419"/>
      <c r="R419"/>
    </row>
    <row r="420" spans="7:18">
      <c r="G420">
        <v>30515</v>
      </c>
      <c r="H420" s="5" t="s">
        <v>345</v>
      </c>
      <c r="I420" s="6">
        <v>150</v>
      </c>
      <c r="K420" s="6">
        <f t="shared" si="7"/>
        <v>150</v>
      </c>
      <c r="M420" s="5" t="s">
        <v>146</v>
      </c>
      <c r="N420" s="5" t="s">
        <v>17</v>
      </c>
      <c r="Q420"/>
      <c r="R420"/>
    </row>
    <row r="421" spans="7:18">
      <c r="G421">
        <v>30515</v>
      </c>
      <c r="H421" s="5" t="s">
        <v>346</v>
      </c>
      <c r="I421" s="6">
        <v>256</v>
      </c>
      <c r="K421" s="6">
        <f t="shared" si="7"/>
        <v>256</v>
      </c>
      <c r="M421" s="5" t="s">
        <v>68</v>
      </c>
      <c r="N421" s="5" t="s">
        <v>44</v>
      </c>
      <c r="Q421"/>
      <c r="R421"/>
    </row>
    <row r="422" spans="7:18">
      <c r="G422">
        <v>30515</v>
      </c>
      <c r="H422" s="5" t="s">
        <v>346</v>
      </c>
      <c r="I422" s="6">
        <v>256</v>
      </c>
      <c r="K422" s="6">
        <f t="shared" si="7"/>
        <v>256</v>
      </c>
      <c r="M422" s="5" t="s">
        <v>68</v>
      </c>
      <c r="N422" s="5" t="s">
        <v>44</v>
      </c>
      <c r="Q422"/>
      <c r="R422"/>
    </row>
    <row r="423" spans="7:18">
      <c r="G423">
        <v>30515</v>
      </c>
      <c r="H423" s="5" t="s">
        <v>347</v>
      </c>
      <c r="I423" s="6">
        <v>960</v>
      </c>
      <c r="K423" s="6">
        <f t="shared" si="7"/>
        <v>960</v>
      </c>
      <c r="M423" s="5" t="s">
        <v>68</v>
      </c>
      <c r="N423" s="5" t="s">
        <v>17</v>
      </c>
      <c r="Q423"/>
      <c r="R423"/>
    </row>
    <row r="424" spans="7:18">
      <c r="G424">
        <v>30515</v>
      </c>
      <c r="H424" s="5" t="s">
        <v>348</v>
      </c>
      <c r="I424" s="6">
        <v>122.5</v>
      </c>
      <c r="K424" s="6">
        <f t="shared" si="7"/>
        <v>122.5</v>
      </c>
      <c r="M424" s="5" t="s">
        <v>68</v>
      </c>
      <c r="N424" s="5" t="s">
        <v>17</v>
      </c>
      <c r="Q424"/>
      <c r="R424"/>
    </row>
    <row r="425" spans="7:18">
      <c r="G425">
        <v>30515</v>
      </c>
      <c r="H425" s="5" t="s">
        <v>349</v>
      </c>
      <c r="I425" s="6">
        <v>269.64999999999998</v>
      </c>
      <c r="K425" s="6">
        <f t="shared" si="7"/>
        <v>269.64999999999998</v>
      </c>
      <c r="M425" s="5" t="s">
        <v>68</v>
      </c>
      <c r="N425" s="5" t="s">
        <v>17</v>
      </c>
      <c r="Q425"/>
      <c r="R425"/>
    </row>
    <row r="426" spans="7:18">
      <c r="G426">
        <v>30515</v>
      </c>
      <c r="H426" s="5" t="s">
        <v>349</v>
      </c>
      <c r="I426" s="6">
        <v>149</v>
      </c>
      <c r="K426" s="6">
        <f t="shared" si="7"/>
        <v>149</v>
      </c>
      <c r="M426" s="5" t="s">
        <v>68</v>
      </c>
      <c r="N426" s="5" t="s">
        <v>17</v>
      </c>
      <c r="Q426"/>
      <c r="R426"/>
    </row>
    <row r="427" spans="7:18">
      <c r="G427">
        <v>30515</v>
      </c>
      <c r="H427" s="5" t="s">
        <v>155</v>
      </c>
      <c r="I427" s="6">
        <v>1588.92</v>
      </c>
      <c r="K427" s="6">
        <f t="shared" si="7"/>
        <v>1588.92</v>
      </c>
      <c r="M427" s="5" t="s">
        <v>68</v>
      </c>
      <c r="N427" s="5" t="s">
        <v>57</v>
      </c>
      <c r="Q427"/>
      <c r="R427"/>
    </row>
    <row r="428" spans="7:18">
      <c r="G428">
        <v>30515</v>
      </c>
      <c r="H428" s="5" t="s">
        <v>350</v>
      </c>
      <c r="I428" s="6">
        <v>850</v>
      </c>
      <c r="K428" s="6">
        <f t="shared" si="7"/>
        <v>850</v>
      </c>
      <c r="M428" s="5" t="s">
        <v>74</v>
      </c>
      <c r="N428" s="5" t="s">
        <v>17</v>
      </c>
      <c r="Q428"/>
      <c r="R428"/>
    </row>
    <row r="429" spans="7:18">
      <c r="G429">
        <v>30515</v>
      </c>
      <c r="H429" s="5" t="s">
        <v>351</v>
      </c>
      <c r="I429" s="6">
        <v>200</v>
      </c>
      <c r="K429" s="6">
        <f t="shared" si="7"/>
        <v>200</v>
      </c>
      <c r="M429" s="5" t="s">
        <v>74</v>
      </c>
      <c r="N429" s="5" t="s">
        <v>17</v>
      </c>
      <c r="Q429"/>
      <c r="R429"/>
    </row>
    <row r="430" spans="7:18">
      <c r="G430">
        <v>30515</v>
      </c>
      <c r="H430" s="5" t="s">
        <v>162</v>
      </c>
      <c r="I430" s="6">
        <v>840.79</v>
      </c>
      <c r="K430" s="6">
        <f t="shared" si="7"/>
        <v>840.79</v>
      </c>
      <c r="M430" s="5" t="s">
        <v>76</v>
      </c>
      <c r="N430" s="5" t="s">
        <v>57</v>
      </c>
      <c r="Q430"/>
      <c r="R430"/>
    </row>
    <row r="431" spans="7:18">
      <c r="G431">
        <v>30515</v>
      </c>
      <c r="H431" s="5" t="s">
        <v>352</v>
      </c>
      <c r="I431" s="6">
        <v>441500</v>
      </c>
      <c r="K431" s="6">
        <f t="shared" si="7"/>
        <v>441500</v>
      </c>
      <c r="L431" s="10">
        <v>39325</v>
      </c>
      <c r="M431" s="5" t="s">
        <v>80</v>
      </c>
      <c r="N431" s="5" t="s">
        <v>167</v>
      </c>
      <c r="Q431"/>
      <c r="R431"/>
    </row>
    <row r="432" spans="7:18">
      <c r="G432">
        <v>30515</v>
      </c>
      <c r="H432" s="5" t="s">
        <v>353</v>
      </c>
      <c r="I432" s="6">
        <v>27625</v>
      </c>
      <c r="K432" s="6">
        <f t="shared" si="7"/>
        <v>27625</v>
      </c>
      <c r="L432" s="10">
        <v>39325</v>
      </c>
      <c r="M432" s="5" t="s">
        <v>80</v>
      </c>
      <c r="N432" s="5" t="s">
        <v>167</v>
      </c>
    </row>
    <row r="433" spans="7:16" customFormat="1">
      <c r="G433">
        <v>30515</v>
      </c>
      <c r="H433" s="5" t="s">
        <v>81</v>
      </c>
      <c r="I433" s="6">
        <v>588.6</v>
      </c>
      <c r="J433" s="6"/>
      <c r="K433" s="6">
        <f t="shared" si="7"/>
        <v>588.6</v>
      </c>
      <c r="L433" s="10">
        <v>39325</v>
      </c>
      <c r="M433" s="5" t="s">
        <v>80</v>
      </c>
      <c r="N433" s="5" t="s">
        <v>57</v>
      </c>
      <c r="O433" s="5"/>
      <c r="P433" s="7"/>
    </row>
    <row r="434" spans="7:16" customFormat="1">
      <c r="G434">
        <v>30515</v>
      </c>
      <c r="H434" s="5" t="s">
        <v>168</v>
      </c>
      <c r="I434" s="6">
        <v>698.13</v>
      </c>
      <c r="J434" s="6"/>
      <c r="K434" s="6">
        <f t="shared" si="7"/>
        <v>698.13</v>
      </c>
      <c r="L434" s="5"/>
      <c r="M434" s="5" t="s">
        <v>169</v>
      </c>
      <c r="N434" s="5" t="s">
        <v>57</v>
      </c>
      <c r="O434" s="5"/>
      <c r="P434" s="7"/>
    </row>
    <row r="435" spans="7:16" customFormat="1">
      <c r="G435">
        <v>30515</v>
      </c>
      <c r="H435" s="5" t="s">
        <v>354</v>
      </c>
      <c r="I435" s="6">
        <v>88.49</v>
      </c>
      <c r="J435" s="6"/>
      <c r="K435" s="6">
        <f t="shared" si="7"/>
        <v>88.49</v>
      </c>
      <c r="L435" s="5"/>
      <c r="M435" s="5" t="s">
        <v>83</v>
      </c>
      <c r="N435" s="5" t="s">
        <v>57</v>
      </c>
      <c r="O435" s="5"/>
      <c r="P435" s="7"/>
    </row>
    <row r="436" spans="7:16" customFormat="1">
      <c r="G436">
        <v>30515</v>
      </c>
      <c r="H436" s="5" t="s">
        <v>355</v>
      </c>
      <c r="I436" s="6">
        <v>236.62</v>
      </c>
      <c r="J436" s="6"/>
      <c r="K436" s="6">
        <f t="shared" si="7"/>
        <v>236.62</v>
      </c>
      <c r="L436" s="5"/>
      <c r="M436" s="5" t="s">
        <v>83</v>
      </c>
      <c r="N436" s="5" t="s">
        <v>57</v>
      </c>
      <c r="O436" s="5"/>
      <c r="P436" s="7"/>
    </row>
    <row r="437" spans="7:16" customFormat="1">
      <c r="G437">
        <v>30515</v>
      </c>
      <c r="H437" s="5" t="s">
        <v>355</v>
      </c>
      <c r="I437" s="6">
        <v>236.62</v>
      </c>
      <c r="J437" s="6"/>
      <c r="K437" s="6">
        <f t="shared" si="7"/>
        <v>236.62</v>
      </c>
      <c r="L437" s="5"/>
      <c r="M437" s="5" t="s">
        <v>83</v>
      </c>
      <c r="N437" s="5" t="s">
        <v>57</v>
      </c>
      <c r="O437" s="5"/>
      <c r="P437" s="7"/>
    </row>
    <row r="438" spans="7:16" customFormat="1">
      <c r="G438">
        <v>30515</v>
      </c>
      <c r="H438" s="5" t="s">
        <v>355</v>
      </c>
      <c r="I438" s="6">
        <v>120.78</v>
      </c>
      <c r="J438" s="6"/>
      <c r="K438" s="6">
        <f t="shared" si="7"/>
        <v>120.78</v>
      </c>
      <c r="L438" s="5"/>
      <c r="M438" s="5" t="s">
        <v>83</v>
      </c>
      <c r="N438" s="5" t="s">
        <v>57</v>
      </c>
      <c r="O438" s="5"/>
      <c r="P438" s="7"/>
    </row>
    <row r="439" spans="7:16" customFormat="1">
      <c r="G439">
        <v>30515</v>
      </c>
      <c r="H439" s="5" t="s">
        <v>355</v>
      </c>
      <c r="I439" s="6">
        <v>120.78</v>
      </c>
      <c r="J439" s="6"/>
      <c r="K439" s="6">
        <f t="shared" si="7"/>
        <v>120.78</v>
      </c>
      <c r="L439" s="5"/>
      <c r="M439" s="5" t="s">
        <v>83</v>
      </c>
      <c r="N439" s="5" t="s">
        <v>57</v>
      </c>
      <c r="O439" s="5"/>
      <c r="P439" s="7"/>
    </row>
    <row r="440" spans="7:16" customFormat="1">
      <c r="G440">
        <v>30515</v>
      </c>
      <c r="H440" s="5" t="s">
        <v>355</v>
      </c>
      <c r="I440" s="6">
        <v>120.78</v>
      </c>
      <c r="J440" s="6"/>
      <c r="K440" s="6">
        <f t="shared" si="7"/>
        <v>120.78</v>
      </c>
      <c r="L440" s="5"/>
      <c r="M440" s="5" t="s">
        <v>83</v>
      </c>
      <c r="N440" s="5" t="s">
        <v>57</v>
      </c>
      <c r="O440" s="5"/>
      <c r="P440" s="7"/>
    </row>
    <row r="441" spans="7:16" customFormat="1">
      <c r="G441">
        <v>30515</v>
      </c>
      <c r="H441" s="5" t="s">
        <v>355</v>
      </c>
      <c r="I441" s="6">
        <v>120.78</v>
      </c>
      <c r="J441" s="6"/>
      <c r="K441" s="6">
        <f t="shared" si="7"/>
        <v>120.78</v>
      </c>
      <c r="L441" s="5"/>
      <c r="M441" s="5" t="s">
        <v>83</v>
      </c>
      <c r="N441" s="5" t="s">
        <v>57</v>
      </c>
      <c r="O441" s="5"/>
      <c r="P441" s="7"/>
    </row>
    <row r="442" spans="7:16" customFormat="1">
      <c r="G442">
        <v>30515</v>
      </c>
      <c r="H442" s="5" t="s">
        <v>356</v>
      </c>
      <c r="I442" s="6">
        <v>571.11</v>
      </c>
      <c r="J442" s="6"/>
      <c r="K442" s="6">
        <f t="shared" si="7"/>
        <v>571.11</v>
      </c>
      <c r="L442" s="5"/>
      <c r="M442" s="5" t="s">
        <v>83</v>
      </c>
      <c r="N442" s="5" t="s">
        <v>57</v>
      </c>
      <c r="O442" s="5"/>
      <c r="P442" s="7"/>
    </row>
    <row r="443" spans="7:16" customFormat="1">
      <c r="G443">
        <v>30515</v>
      </c>
      <c r="H443" s="5" t="s">
        <v>357</v>
      </c>
      <c r="I443" s="6">
        <v>445.3</v>
      </c>
      <c r="J443" s="6"/>
      <c r="K443" s="6">
        <f t="shared" si="7"/>
        <v>445.3</v>
      </c>
      <c r="L443" s="5"/>
      <c r="M443" s="5" t="s">
        <v>86</v>
      </c>
      <c r="N443" s="5" t="s">
        <v>57</v>
      </c>
      <c r="O443" s="5"/>
      <c r="P443" s="7"/>
    </row>
    <row r="444" spans="7:16" customFormat="1">
      <c r="G444">
        <v>30515</v>
      </c>
      <c r="H444" s="5" t="s">
        <v>358</v>
      </c>
      <c r="I444" s="6">
        <v>241.56</v>
      </c>
      <c r="J444" s="6"/>
      <c r="K444" s="6">
        <f t="shared" si="7"/>
        <v>241.56</v>
      </c>
      <c r="L444" s="5"/>
      <c r="M444" s="5" t="s">
        <v>86</v>
      </c>
      <c r="N444" s="5" t="s">
        <v>57</v>
      </c>
      <c r="O444" s="5"/>
      <c r="P444" s="7"/>
    </row>
    <row r="445" spans="7:16" customFormat="1">
      <c r="G445">
        <v>30515</v>
      </c>
      <c r="H445" s="5" t="s">
        <v>358</v>
      </c>
      <c r="I445" s="6">
        <v>120.78</v>
      </c>
      <c r="J445" s="6"/>
      <c r="K445" s="6">
        <f t="shared" si="7"/>
        <v>120.78</v>
      </c>
      <c r="L445" s="5"/>
      <c r="M445" s="5" t="s">
        <v>86</v>
      </c>
      <c r="N445" s="5" t="s">
        <v>57</v>
      </c>
      <c r="O445" s="5"/>
      <c r="P445" s="7"/>
    </row>
    <row r="446" spans="7:16" customFormat="1">
      <c r="G446">
        <v>30515</v>
      </c>
      <c r="H446" s="5" t="s">
        <v>358</v>
      </c>
      <c r="I446" s="6">
        <v>120.78</v>
      </c>
      <c r="J446" s="6"/>
      <c r="K446" s="6">
        <f t="shared" si="7"/>
        <v>120.78</v>
      </c>
      <c r="L446" s="5"/>
      <c r="M446" s="5" t="s">
        <v>86</v>
      </c>
      <c r="N446" s="5" t="s">
        <v>57</v>
      </c>
      <c r="O446" s="5"/>
      <c r="P446" s="7"/>
    </row>
    <row r="447" spans="7:16" customFormat="1">
      <c r="G447">
        <v>30515</v>
      </c>
      <c r="H447" s="5" t="s">
        <v>358</v>
      </c>
      <c r="I447" s="6">
        <v>120.78</v>
      </c>
      <c r="J447" s="6"/>
      <c r="K447" s="6">
        <f t="shared" si="7"/>
        <v>120.78</v>
      </c>
      <c r="L447" s="5"/>
      <c r="M447" s="5" t="s">
        <v>86</v>
      </c>
      <c r="N447" s="5" t="s">
        <v>57</v>
      </c>
      <c r="O447" s="5"/>
      <c r="P447" s="7"/>
    </row>
    <row r="448" spans="7:16" customFormat="1">
      <c r="G448">
        <v>30515</v>
      </c>
      <c r="H448" s="5" t="s">
        <v>358</v>
      </c>
      <c r="I448" s="6">
        <v>120.78</v>
      </c>
      <c r="J448" s="6"/>
      <c r="K448" s="6">
        <f t="shared" si="7"/>
        <v>120.78</v>
      </c>
      <c r="L448" s="5"/>
      <c r="M448" s="5" t="s">
        <v>86</v>
      </c>
      <c r="N448" s="5" t="s">
        <v>57</v>
      </c>
      <c r="O448" s="5"/>
      <c r="P448" s="7"/>
    </row>
    <row r="449" spans="7:18">
      <c r="G449">
        <v>30515</v>
      </c>
      <c r="H449" s="5" t="s">
        <v>358</v>
      </c>
      <c r="I449" s="6">
        <v>800.49</v>
      </c>
      <c r="K449" s="6">
        <f t="shared" si="7"/>
        <v>800.49</v>
      </c>
      <c r="M449" s="5" t="s">
        <v>86</v>
      </c>
      <c r="N449" s="5" t="s">
        <v>57</v>
      </c>
      <c r="Q449"/>
      <c r="R449"/>
    </row>
    <row r="450" spans="7:18">
      <c r="G450">
        <v>30515</v>
      </c>
      <c r="H450" s="5" t="s">
        <v>358</v>
      </c>
      <c r="I450" s="6">
        <v>769.7</v>
      </c>
      <c r="K450" s="6">
        <f t="shared" si="7"/>
        <v>769.7</v>
      </c>
      <c r="M450" s="5" t="s">
        <v>86</v>
      </c>
      <c r="N450" s="5" t="s">
        <v>57</v>
      </c>
      <c r="Q450"/>
      <c r="R450"/>
    </row>
    <row r="451" spans="7:18">
      <c r="G451">
        <v>30515</v>
      </c>
      <c r="H451" s="5" t="s">
        <v>359</v>
      </c>
      <c r="I451" s="6">
        <v>654</v>
      </c>
      <c r="K451" s="6">
        <f t="shared" si="7"/>
        <v>654</v>
      </c>
      <c r="M451" s="5" t="s">
        <v>86</v>
      </c>
      <c r="N451" s="5" t="s">
        <v>57</v>
      </c>
      <c r="Q451"/>
      <c r="R451"/>
    </row>
    <row r="452" spans="7:18">
      <c r="G452">
        <v>30515</v>
      </c>
      <c r="H452" s="5" t="s">
        <v>360</v>
      </c>
      <c r="I452" s="6">
        <v>143133.89000000001</v>
      </c>
      <c r="K452" s="6">
        <f t="shared" si="7"/>
        <v>143133.89000000001</v>
      </c>
      <c r="M452" s="5" t="s">
        <v>86</v>
      </c>
      <c r="N452" s="5" t="s">
        <v>17</v>
      </c>
    </row>
    <row r="453" spans="7:18">
      <c r="G453">
        <v>30515</v>
      </c>
      <c r="H453" s="5" t="s">
        <v>360</v>
      </c>
      <c r="I453" s="6">
        <v>164172.26</v>
      </c>
      <c r="K453" s="6">
        <f t="shared" si="7"/>
        <v>164172.26</v>
      </c>
      <c r="M453" s="5" t="s">
        <v>86</v>
      </c>
      <c r="N453" s="5" t="s">
        <v>17</v>
      </c>
    </row>
    <row r="454" spans="7:18">
      <c r="G454">
        <v>30515</v>
      </c>
      <c r="H454" s="5" t="s">
        <v>360</v>
      </c>
      <c r="I454" s="6">
        <v>51400.34</v>
      </c>
      <c r="K454" s="6">
        <f t="shared" si="7"/>
        <v>51400.34</v>
      </c>
      <c r="M454" s="5" t="s">
        <v>86</v>
      </c>
      <c r="N454" s="5" t="s">
        <v>17</v>
      </c>
      <c r="Q454"/>
      <c r="R454"/>
    </row>
    <row r="455" spans="7:18">
      <c r="G455">
        <v>30515</v>
      </c>
      <c r="H455" s="5" t="s">
        <v>361</v>
      </c>
      <c r="I455" s="6">
        <v>3100</v>
      </c>
      <c r="K455" s="6">
        <f t="shared" si="7"/>
        <v>3100</v>
      </c>
      <c r="M455" s="5" t="s">
        <v>89</v>
      </c>
      <c r="N455" s="5" t="s">
        <v>17</v>
      </c>
      <c r="Q455"/>
      <c r="R455"/>
    </row>
    <row r="456" spans="7:18">
      <c r="G456">
        <v>30515</v>
      </c>
      <c r="H456" s="5" t="s">
        <v>361</v>
      </c>
      <c r="I456" s="6">
        <v>3600</v>
      </c>
      <c r="K456" s="6">
        <f t="shared" si="7"/>
        <v>3600</v>
      </c>
      <c r="M456" s="5" t="s">
        <v>89</v>
      </c>
      <c r="N456" s="5" t="s">
        <v>17</v>
      </c>
      <c r="Q456"/>
      <c r="R456"/>
    </row>
    <row r="457" spans="7:18">
      <c r="G457">
        <v>30515</v>
      </c>
      <c r="H457" s="5" t="s">
        <v>362</v>
      </c>
      <c r="I457" s="6">
        <v>1600</v>
      </c>
      <c r="K457" s="6">
        <f t="shared" si="7"/>
        <v>1600</v>
      </c>
      <c r="M457" s="5" t="s">
        <v>89</v>
      </c>
      <c r="N457" s="5" t="s">
        <v>17</v>
      </c>
      <c r="Q457"/>
      <c r="R457"/>
    </row>
    <row r="458" spans="7:18">
      <c r="G458">
        <v>30515</v>
      </c>
      <c r="H458" s="5" t="s">
        <v>363</v>
      </c>
      <c r="I458" s="6">
        <v>3450</v>
      </c>
      <c r="K458" s="6">
        <f t="shared" si="7"/>
        <v>3450</v>
      </c>
      <c r="M458" s="5" t="s">
        <v>91</v>
      </c>
      <c r="N458" s="5" t="s">
        <v>17</v>
      </c>
      <c r="Q458"/>
      <c r="R458"/>
    </row>
    <row r="459" spans="7:18">
      <c r="G459">
        <v>30515</v>
      </c>
      <c r="H459" s="5" t="s">
        <v>363</v>
      </c>
      <c r="I459" s="6">
        <v>2500</v>
      </c>
      <c r="K459" s="6">
        <f t="shared" si="7"/>
        <v>2500</v>
      </c>
      <c r="M459" s="5" t="s">
        <v>91</v>
      </c>
      <c r="N459" s="5" t="s">
        <v>17</v>
      </c>
      <c r="Q459"/>
      <c r="R459"/>
    </row>
    <row r="460" spans="7:18">
      <c r="G460">
        <v>30515</v>
      </c>
      <c r="H460" s="5" t="s">
        <v>364</v>
      </c>
      <c r="I460" s="6">
        <v>1152</v>
      </c>
      <c r="K460" s="6">
        <f t="shared" si="7"/>
        <v>1152</v>
      </c>
      <c r="M460" s="5" t="s">
        <v>91</v>
      </c>
      <c r="N460" s="5" t="s">
        <v>57</v>
      </c>
      <c r="Q460"/>
      <c r="R460"/>
    </row>
    <row r="461" spans="7:18">
      <c r="G461">
        <v>30515</v>
      </c>
      <c r="H461" s="5" t="s">
        <v>365</v>
      </c>
      <c r="I461" s="6">
        <v>726.44</v>
      </c>
      <c r="K461" s="6">
        <f t="shared" si="7"/>
        <v>726.44</v>
      </c>
      <c r="M461" s="5" t="s">
        <v>91</v>
      </c>
      <c r="N461" s="5" t="s">
        <v>57</v>
      </c>
      <c r="Q461"/>
      <c r="R461"/>
    </row>
    <row r="462" spans="7:18">
      <c r="G462">
        <v>30515</v>
      </c>
      <c r="H462" s="5" t="s">
        <v>366</v>
      </c>
      <c r="I462" s="6">
        <v>600</v>
      </c>
      <c r="K462" s="6">
        <f t="shared" si="7"/>
        <v>600</v>
      </c>
      <c r="M462" s="5" t="s">
        <v>91</v>
      </c>
      <c r="N462" s="5" t="s">
        <v>17</v>
      </c>
      <c r="Q462"/>
      <c r="R462"/>
    </row>
    <row r="463" spans="7:18">
      <c r="G463">
        <v>30515</v>
      </c>
      <c r="H463" s="5" t="s">
        <v>273</v>
      </c>
      <c r="I463" s="6">
        <v>1042.25</v>
      </c>
      <c r="K463" s="6">
        <f t="shared" si="7"/>
        <v>1042.25</v>
      </c>
      <c r="M463" s="5" t="s">
        <v>268</v>
      </c>
      <c r="N463" s="5" t="s">
        <v>57</v>
      </c>
      <c r="Q463"/>
      <c r="R463"/>
    </row>
    <row r="464" spans="7:18">
      <c r="G464">
        <v>30515</v>
      </c>
      <c r="H464" s="5" t="s">
        <v>367</v>
      </c>
      <c r="I464" s="6">
        <v>3550</v>
      </c>
      <c r="K464" s="6">
        <f t="shared" si="7"/>
        <v>3550</v>
      </c>
      <c r="M464" s="5" t="s">
        <v>268</v>
      </c>
      <c r="N464" s="5" t="s">
        <v>17</v>
      </c>
      <c r="Q464"/>
      <c r="R464"/>
    </row>
    <row r="465" spans="1:18">
      <c r="G465">
        <v>30515</v>
      </c>
      <c r="H465" s="5" t="s">
        <v>367</v>
      </c>
      <c r="I465" s="6">
        <v>1250</v>
      </c>
      <c r="K465" s="6">
        <f t="shared" si="7"/>
        <v>1250</v>
      </c>
      <c r="M465" s="5" t="s">
        <v>268</v>
      </c>
      <c r="N465" s="5" t="s">
        <v>17</v>
      </c>
      <c r="Q465"/>
      <c r="R465"/>
    </row>
    <row r="466" spans="1:18">
      <c r="G466">
        <v>30515</v>
      </c>
      <c r="H466" s="5" t="s">
        <v>368</v>
      </c>
      <c r="I466" s="6">
        <v>6740.46</v>
      </c>
      <c r="K466" s="6">
        <f t="shared" si="7"/>
        <v>6740.46</v>
      </c>
      <c r="M466" s="5" t="s">
        <v>268</v>
      </c>
      <c r="N466" s="5" t="s">
        <v>17</v>
      </c>
      <c r="Q466"/>
      <c r="R466"/>
    </row>
    <row r="467" spans="1:18">
      <c r="G467">
        <v>30515</v>
      </c>
      <c r="H467" s="5" t="s">
        <v>369</v>
      </c>
      <c r="I467" s="6">
        <v>182611.04</v>
      </c>
      <c r="K467" s="6">
        <f t="shared" si="7"/>
        <v>182611.04</v>
      </c>
      <c r="M467" s="5" t="s">
        <v>268</v>
      </c>
      <c r="N467" s="5" t="s">
        <v>17</v>
      </c>
    </row>
    <row r="468" spans="1:18">
      <c r="K468" s="6">
        <f t="shared" ref="K468" si="8">+I468-J468</f>
        <v>0</v>
      </c>
    </row>
    <row r="469" spans="1:18">
      <c r="I469" s="11">
        <f>SUM(I9:I468)</f>
        <v>10864692.749999994</v>
      </c>
      <c r="J469" s="11">
        <f>SUM(J9:J468)</f>
        <v>-11628.359999999997</v>
      </c>
      <c r="K469" s="11">
        <f>SUM(K9:K468)</f>
        <v>10853064.389999995</v>
      </c>
      <c r="L469" s="12"/>
      <c r="N469" s="13"/>
    </row>
    <row r="471" spans="1:18">
      <c r="N471" s="13"/>
    </row>
    <row r="475" spans="1:18">
      <c r="A475" t="s">
        <v>370</v>
      </c>
    </row>
  </sheetData>
  <autoFilter ref="A8:P467">
    <filterColumn colId="10"/>
    <filterColumn colId="13"/>
    <filterColumn colId="14"/>
    <filterColumn colId="15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to 10-20-07</vt:lpstr>
    </vt:vector>
  </TitlesOfParts>
  <Company>Utilities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swiorek</dc:creator>
  <cp:lastModifiedBy>swiorek</cp:lastModifiedBy>
  <dcterms:created xsi:type="dcterms:W3CDTF">2014-03-31T16:18:09Z</dcterms:created>
  <dcterms:modified xsi:type="dcterms:W3CDTF">2014-03-31T22:10:04Z</dcterms:modified>
</cp:coreProperties>
</file>