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20" windowWidth="20376" windowHeight="10032" tabRatio="914" firstSheet="4" activeTab="5"/>
  </bookViews>
  <sheets>
    <sheet name="Base Case - Acquisition 1" sheetId="4" r:id="rId1"/>
    <sheet name="SIL+500 - Acquisition 1" sheetId="16" r:id="rId2"/>
    <sheet name="Tx Mitigation - Acquisition 1" sheetId="8" r:id="rId3"/>
    <sheet name="Base Case - Acquisition 2" sheetId="3" r:id="rId4"/>
    <sheet name="SIL+500 - Acquisition 2" sheetId="17" r:id="rId5"/>
    <sheet name="Tx Mitigation - Acquisition 2" sheetId="7" r:id="rId6"/>
  </sheets>
  <externalReferences>
    <externalReference r:id="rId7"/>
    <externalReference r:id="rId8"/>
  </externalReferences>
  <definedNames>
    <definedName name="_" hidden="1">'[1]CPI Urban'!$A$1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8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localSheetId="0" hidden="1">[2]Switch!#REF!</definedName>
    <definedName name="_Fill" localSheetId="3" hidden="1">[2]Switch!#REF!</definedName>
    <definedName name="_Fill" localSheetId="1" hidden="1">[2]Switch!#REF!</definedName>
    <definedName name="_Fill" localSheetId="4" hidden="1">[2]Switch!#REF!</definedName>
    <definedName name="_Fill" localSheetId="2" hidden="1">[2]Switch!#REF!</definedName>
    <definedName name="_Fill" localSheetId="5" hidden="1">[2]Switch!#REF!</definedName>
    <definedName name="_Fill" hidden="1">[2]Switch!#REF!</definedName>
    <definedName name="_Order1" hidden="1">255</definedName>
    <definedName name="_Sheet1" hidden="1">'[1]2004 2008 Fuel Forecast'!$A$1</definedName>
    <definedName name="_Sheet3" hidden="1">'[1]2004 Maint'!$A$1</definedName>
    <definedName name="_Sheet4" hidden="1">'[1]2005 Maint'!$A$1</definedName>
    <definedName name="_Sheet5" hidden="1">'[1]2006 Maint'!$A$1</definedName>
    <definedName name="_Sheet6" hidden="1">'[1]Forward Curve'!$A$2</definedName>
    <definedName name="_Sheet7" hidden="1">'[1]2007 Maint'!$A$1</definedName>
    <definedName name="_Sheet8" hidden="1">'[1]2008 Maint'!$A$1</definedName>
    <definedName name="ab" hidden="1">39716.3941782407</definedName>
    <definedName name="cance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EV__CVPARAMS__" hidden="1">"Trend!$B$17:$C$38;"</definedName>
    <definedName name="EV__EVCOM_OPTIONS__" hidden="1">10</definedName>
    <definedName name="EV__LASTREFTIME__" hidden="1">40211.5518055556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134217783</definedName>
    <definedName name="ffffffffffff" localSheetId="0" hidden="1">[2]Switch!#REF!</definedName>
    <definedName name="ffffffffffff" localSheetId="3" hidden="1">[2]Switch!#REF!</definedName>
    <definedName name="ffffffffffff" localSheetId="1" hidden="1">[2]Switch!#REF!</definedName>
    <definedName name="ffffffffffff" localSheetId="4" hidden="1">[2]Switch!#REF!</definedName>
    <definedName name="ffffffffffff" localSheetId="2" hidden="1">[2]Switch!#REF!</definedName>
    <definedName name="ffffffffffff" localSheetId="5" hidden="1">[2]Switch!#REF!</definedName>
    <definedName name="ffffffffffff" hidden="1">[2]Switch!#REF!</definedName>
    <definedName name="HTML_CodePage" hidden="1">1252</definedName>
    <definedName name="HTML_Control" hidden="1">{"'Sheet1'!$A$1:$R$155"}</definedName>
    <definedName name="HTML_Description" hidden="1">""</definedName>
    <definedName name="HTML_Email" hidden="1">""</definedName>
    <definedName name="HTML_Header" hidden="1">""</definedName>
    <definedName name="HTML_LastUpdate" hidden="1">"11/02/2001"</definedName>
    <definedName name="HTML_LineAfter" hidden="1">TRUE</definedName>
    <definedName name="HTML_LineBefore" hidden="1">FALSE</definedName>
    <definedName name="HTML_Name" hidden="1">"BLynch"</definedName>
    <definedName name="HTML_OBDlg2" hidden="1">TRUE</definedName>
    <definedName name="HTML_OBDlg4" hidden="1">TRUE</definedName>
    <definedName name="HTML_OS" hidden="1">0</definedName>
    <definedName name="HTML_PathFile" hidden="1">"I:\SIS Applications\MyHTML-SIS-110201.htm"</definedName>
    <definedName name="HTML_Title" hidden="1">"Interconnection Study Status"</definedName>
    <definedName name="import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import1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38702.4472569444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2_WBEVMODE" hidden="1">0</definedName>
    <definedName name="Pal_Workbook_GUID" hidden="1">"RHUX3Y5MJCPEWBD66ADCC2XC"</definedName>
    <definedName name="_xlnm.Print_Area" localSheetId="0">'Base Case - Acquisition 1'!$A$1:$O$63</definedName>
    <definedName name="_xlnm.Print_Area" localSheetId="3">'Base Case - Acquisition 2'!$A$1:$O$63</definedName>
    <definedName name="_xlnm.Print_Area" localSheetId="1">'SIL+500 - Acquisition 1'!$A$1:$O$63</definedName>
    <definedName name="_xlnm.Print_Area" localSheetId="4">'SIL+500 - Acquisition 2'!$A$1:$O$63</definedName>
    <definedName name="_xlnm.Print_Area" localSheetId="2">'Tx Mitigation - Acquisition 1'!$A$1:$O$63</definedName>
    <definedName name="_xlnm.Print_Area" localSheetId="5">'Tx Mitigation - Acquisition 2'!$A$1:$O$63</definedName>
    <definedName name="_xlnm.Print_Titles" localSheetId="0">'Base Case - Acquisition 1'!$1:$3</definedName>
    <definedName name="_xlnm.Print_Titles" localSheetId="3">'Base Case - Acquisition 2'!$1:$3</definedName>
    <definedName name="_xlnm.Print_Titles" localSheetId="1">'SIL+500 - Acquisition 1'!$1:$3</definedName>
    <definedName name="_xlnm.Print_Titles" localSheetId="4">'SIL+500 - Acquisition 2'!$1:$3</definedName>
    <definedName name="_xlnm.Print_Titles" localSheetId="2">'Tx Mitigation - Acquisition 1'!$1:$3</definedName>
    <definedName name="_xlnm.Print_Titles" localSheetId="5">'Tx Mitigation - Acquisition 2'!$1:$3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wrn.Harry._.Allen._.2005." hidden="1">{#N/A,#N/A,FALSE,"2001";#N/A,#N/A,FALSE,"2002";#N/A,#N/A,FALSE,"2003";#N/A,#N/A,FALSE,"2004";#N/A,#N/A,FALSE,"2005";#N/A,#N/A,FALSE,"2006";#N/A,#N/A,FALSE,"2007";#N/A,#N/A,FALSE,"2008";#N/A,#N/A,FALSE,"2009";#N/A,#N/A,FALSE,"2010";#N/A,#N/A,FALSE,"2011";#N/A,#N/A,FALSE,"2012";#N/A,#N/A,FALSE,"2013";#N/A,#N/A,FALSE,"2014";#N/A,#N/A,FALSE,"2015";#N/A,#N/A,FALSE,"2016";#N/A,#N/A,FALSE,"2017";#N/A,#N/A,FALSE,"2018";#N/A,#N/A,FALSE,"2019"}</definedName>
    <definedName name="wrn.TA3s." hidden="1">{#N/A,#N/A,FALSE,"TA3-23";#N/A,#N/A,FALSE,"TA3-1";#N/A,#N/A,FALSE,"TA3-2";#N/A,#N/A,FALSE,"TA3-3"}</definedName>
    <definedName name="wrn.Ten._.Year.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wrn.test." hidden="1">{#N/A,#N/A,FALSE,"TA3-1";#N/A,#N/A,FALSE,"TA3-28";#N/A,#N/A,FALSE,"TA4-2";#N/A,#N/A,FALSE,"TA5-2"}</definedName>
    <definedName name="x" hidden="1">{#N/A,#N/A,TRUE,"TA3-1";#N/A,#N/A,TRUE,"TA3-2";#N/A,#N/A,TRUE,"TA3-3";#N/A,#N/A,TRUE,"TA3-4";#N/A,#N/A,TRUE,"TA3-5";#N/A,#N/A,TRUE,"TA3-6";#N/A,#N/A,TRUE,"TA3-7";#N/A,#N/A,TRUE,"TA3-8";#N/A,#N/A,TRUE,"TA3-9";#N/A,#N/A,TRUE,"TA3-10";#N/A,#N/A,TRUE,"TA3-11";#N/A,#N/A,TRUE,"TA3-12";#N/A,#N/A,TRUE,"TA3-13";#N/A,#N/A,TRUE,"TA3-14";#N/A,#N/A,TRUE,"TA3-15";#N/A,#N/A,TRUE,"TA3-16";#N/A,#N/A,TRUE,"TA3-17";#N/A,#N/A,TRUE,"TA3-18";#N/A,#N/A,TRUE,"TA3-19";#N/A,#N/A,TRUE,"TA3-20";#N/A,#N/A,TRUE,"TA3-21";#N/A,#N/A,TRUE,"TA3-22";#N/A,#N/A,TRUE,"TA3-23";#N/A,#N/A,TRUE,"TA3-24";#N/A,#N/A,TRUE,"TA3-25";#N/A,#N/A,TRUE,"TA3-26";#N/A,#N/A,TRUE,"TA3-27pub";#N/A,#N/A,TRUE,"TA3-27priv";#N/A,#N/A,TRUE,"TA3-27cogn";#N/A,#N/A,TRUE,"TA3-27ren";#N/A,#N/A,TRUE,"TA3-27misc.";#N/A,#N/A,TRUE,"TA3-27tot";#N/A,#N/A,TRUE,"TA3-28";#N/A,#N/A,TRUE,"TA4-1";#N/A,#N/A,TRUE,"TA4-2";#N/A,#N/A,TRUE,"TA4-3";#N/A,#N/A,TRUE,"TA5-1";#N/A,#N/A,TRUE,"TA5-2";#N/A,#N/A,TRUE,"TA5-3";#N/A,#N/A,TRUE,"TA5-4";#N/A,#N/A,TRUE,"TA5-5";#N/A,#N/A,TRUE,"index"}</definedName>
    <definedName name="xxxxxx" localSheetId="0" hidden="1">[2]Switch!#REF!</definedName>
    <definedName name="xxxxxx" localSheetId="3" hidden="1">[2]Switch!#REF!</definedName>
    <definedName name="xxxxxx" localSheetId="1" hidden="1">[2]Switch!#REF!</definedName>
    <definedName name="xxxxxx" localSheetId="4" hidden="1">[2]Switch!#REF!</definedName>
    <definedName name="xxxxxx" localSheetId="2" hidden="1">[2]Switch!#REF!</definedName>
    <definedName name="xxxxxx" localSheetId="5" hidden="1">[2]Switch!#REF!</definedName>
    <definedName name="xxxxxx" hidden="1">[2]Switch!#REF!</definedName>
    <definedName name="xxxxxxxxx" localSheetId="0" hidden="1">[2]Switch!#REF!</definedName>
    <definedName name="xxxxxxxxx" localSheetId="3" hidden="1">[2]Switch!#REF!</definedName>
    <definedName name="xxxxxxxxx" localSheetId="1" hidden="1">[2]Switch!#REF!</definedName>
    <definedName name="xxxxxxxxx" localSheetId="4" hidden="1">[2]Switch!#REF!</definedName>
    <definedName name="xxxxxxxxx" localSheetId="2" hidden="1">[2]Switch!#REF!</definedName>
    <definedName name="xxxxxxxxx" localSheetId="5" hidden="1">[2]Switch!#REF!</definedName>
    <definedName name="xxxxxxxxx" hidden="1">[2]Switch!#REF!</definedName>
    <definedName name="z" hidden="1">{#N/A,#N/A,FALSE,"TA3-23";#N/A,#N/A,FALSE,"TA3-1";#N/A,#N/A,FALSE,"TA3-2";#N/A,#N/A,FALSE,"TA3-3"}</definedName>
  </definedNames>
  <calcPr calcId="145621"/>
</workbook>
</file>

<file path=xl/calcChain.xml><?xml version="1.0" encoding="utf-8"?>
<calcChain xmlns="http://schemas.openxmlformats.org/spreadsheetml/2006/main">
  <c r="O63" i="17"/>
  <c r="O62"/>
  <c r="O61"/>
  <c r="O60"/>
  <c r="O59"/>
  <c r="O58"/>
  <c r="O57"/>
  <c r="O56"/>
  <c r="O55"/>
  <c r="O54"/>
  <c r="O48"/>
  <c r="O47"/>
  <c r="O46"/>
  <c r="O45"/>
  <c r="O44"/>
  <c r="O43"/>
  <c r="O42"/>
  <c r="O41"/>
  <c r="O40"/>
  <c r="O39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63" i="16"/>
  <c r="O62"/>
  <c r="O61"/>
  <c r="O60"/>
  <c r="O59"/>
  <c r="O58"/>
  <c r="O57"/>
  <c r="O56"/>
  <c r="O55"/>
  <c r="O54"/>
  <c r="O48"/>
  <c r="O47"/>
  <c r="O46"/>
  <c r="O45"/>
  <c r="O44"/>
  <c r="O43"/>
  <c r="O42"/>
  <c r="O41"/>
  <c r="O40"/>
  <c r="O39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48" i="8" l="1"/>
  <c r="O47"/>
  <c r="O46"/>
  <c r="O45"/>
  <c r="O44"/>
  <c r="O43"/>
  <c r="O42"/>
  <c r="O41"/>
  <c r="O40"/>
  <c r="O39"/>
  <c r="O63"/>
  <c r="O62"/>
  <c r="O61"/>
  <c r="O60"/>
  <c r="O59"/>
  <c r="O58"/>
  <c r="O57"/>
  <c r="O56"/>
  <c r="O55"/>
  <c r="O54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48" i="7"/>
  <c r="O47"/>
  <c r="O46"/>
  <c r="O45"/>
  <c r="O44"/>
  <c r="O43"/>
  <c r="O42"/>
  <c r="O41"/>
  <c r="O40"/>
  <c r="O39"/>
  <c r="O63"/>
  <c r="O62"/>
  <c r="O61"/>
  <c r="O60"/>
  <c r="O59"/>
  <c r="O58"/>
  <c r="O57"/>
  <c r="O56"/>
  <c r="O55"/>
  <c r="O54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48" i="4" l="1"/>
  <c r="O47"/>
  <c r="O46"/>
  <c r="O45"/>
  <c r="O44"/>
  <c r="O43"/>
  <c r="O42"/>
  <c r="O41"/>
  <c r="O40"/>
  <c r="O39"/>
  <c r="O48" i="3"/>
  <c r="O47"/>
  <c r="O46"/>
  <c r="O45"/>
  <c r="O44"/>
  <c r="O43"/>
  <c r="O42"/>
  <c r="O41"/>
  <c r="O40"/>
  <c r="O39"/>
  <c r="O63" i="4" l="1"/>
  <c r="O62"/>
  <c r="O61"/>
  <c r="O60"/>
  <c r="O59"/>
  <c r="O58"/>
  <c r="O57"/>
  <c r="O56"/>
  <c r="O55"/>
  <c r="O54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  <c r="O63" i="3"/>
  <c r="O62"/>
  <c r="O61"/>
  <c r="O60"/>
  <c r="O59"/>
  <c r="O58"/>
  <c r="O57"/>
  <c r="O56"/>
  <c r="O55"/>
  <c r="O54"/>
  <c r="O33"/>
  <c r="O32"/>
  <c r="O31"/>
  <c r="O30"/>
  <c r="O29"/>
  <c r="O28"/>
  <c r="O27"/>
  <c r="O26"/>
  <c r="O25"/>
  <c r="O24"/>
  <c r="O18"/>
  <c r="O17"/>
  <c r="O16"/>
  <c r="O15"/>
  <c r="O14"/>
  <c r="O13"/>
  <c r="O12"/>
  <c r="O11"/>
  <c r="O10"/>
  <c r="O9"/>
</calcChain>
</file>

<file path=xl/sharedStrings.xml><?xml version="1.0" encoding="utf-8"?>
<sst xmlns="http://schemas.openxmlformats.org/spreadsheetml/2006/main" count="988" uniqueCount="36">
  <si>
    <t>Available Economic Capacity</t>
  </si>
  <si>
    <t>Pre-Transaction</t>
  </si>
  <si>
    <t>Post-Transaction</t>
  </si>
  <si>
    <t>DEF</t>
  </si>
  <si>
    <t>Market</t>
  </si>
  <si>
    <t>Period</t>
  </si>
  <si>
    <t>Price</t>
  </si>
  <si>
    <t>MW</t>
  </si>
  <si>
    <t>Mkt Share</t>
  </si>
  <si>
    <t>Market Size</t>
  </si>
  <si>
    <t>HHI</t>
  </si>
  <si>
    <t>HHI Chg</t>
  </si>
  <si>
    <t>S_SP1</t>
  </si>
  <si>
    <t>S_SP2</t>
  </si>
  <si>
    <t>S_P</t>
  </si>
  <si>
    <t>S_OP</t>
  </si>
  <si>
    <t>W_SP</t>
  </si>
  <si>
    <t>W_P</t>
  </si>
  <si>
    <t>W_OP</t>
  </si>
  <si>
    <t>SH_SP</t>
  </si>
  <si>
    <t>SH_P</t>
  </si>
  <si>
    <t>SH_OP</t>
  </si>
  <si>
    <t>Base Prices</t>
  </si>
  <si>
    <t>Prices Up 10%</t>
  </si>
  <si>
    <t>Prices Down 10%</t>
  </si>
  <si>
    <t>Prices Up 20%</t>
  </si>
  <si>
    <t>SIL Increase</t>
  </si>
  <si>
    <t xml:space="preserve">Acquisition 1 </t>
  </si>
  <si>
    <t>Acquisition 1</t>
  </si>
  <si>
    <t>Acquisition 2</t>
  </si>
  <si>
    <t>Pre-Post SIL are 08-09 time period - Acquisition 1</t>
  </si>
  <si>
    <t>Pre-Post SIL are 08-09 time period - Acquisition 2</t>
  </si>
  <si>
    <t>Pre SIL are 08-09 time period and Post SIL includes additional SIL - Acquisition 2</t>
  </si>
  <si>
    <t>Pre SIL are 08-09 time period and Post SIL includes additional SIL - Acquisition 1</t>
  </si>
  <si>
    <t>Pre SIL are 08-09 time period and Post SIL includes 500 MW additional SIL - Acquisition 1</t>
  </si>
  <si>
    <t>Pre SIL are 08-09 time period and Post SIL includes 500 MW additional SIL - Acquisition 2</t>
  </si>
</sst>
</file>

<file path=xl/styles.xml><?xml version="1.0" encoding="utf-8"?>
<styleSheet xmlns="http://schemas.openxmlformats.org/spreadsheetml/2006/main">
  <numFmts count="14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#,##0.0_);[Red]\(#,##0.0\)"/>
    <numFmt numFmtId="168" formatCode="#,##0.000_);[Red]\(#,##0.000\)"/>
    <numFmt numFmtId="169" formatCode="&quot;$&quot;#,##0.0_);[Red]\(&quot;$&quot;#,##0.0\)"/>
    <numFmt numFmtId="170" formatCode="_ * #,##0.00_)\ [$€-1]_ ;_ * \(#,##0.00\)\ [$€-1]_ ;_ * &quot;-&quot;??_)\ [$€-1]_ "/>
    <numFmt numFmtId="171" formatCode="_(&quot;$&quot;* #,##0_);_(&quot;$&quot;* \(#,##0\);_(* &quot;-&quot;??_);_(@_)"/>
    <numFmt numFmtId="172" formatCode="0.000000"/>
    <numFmt numFmtId="173" formatCode="0_);\(0\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Courier"/>
      <family val="3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color indexed="12"/>
      <name val="SWISS"/>
      <family val="2"/>
    </font>
    <font>
      <sz val="11"/>
      <color indexed="17"/>
      <name val="Calibri"/>
      <family val="2"/>
    </font>
    <font>
      <b/>
      <sz val="9"/>
      <name val="Arial"/>
      <family val="2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i/>
      <sz val="12"/>
      <color indexed="57"/>
      <name val="SWISS"/>
    </font>
    <font>
      <sz val="11"/>
      <color indexed="60"/>
      <name val="Calibri"/>
      <family val="2"/>
    </font>
    <font>
      <sz val="12"/>
      <name val="Courier New"/>
      <family val="3"/>
    </font>
    <font>
      <sz val="10"/>
      <color theme="1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b/>
      <i/>
      <sz val="24"/>
      <color indexed="9"/>
      <name val="Arial"/>
      <family val="2"/>
    </font>
    <font>
      <b/>
      <sz val="11"/>
      <color indexed="63"/>
      <name val="Calibri"/>
      <family val="2"/>
    </font>
    <font>
      <b/>
      <sz val="12"/>
      <color indexed="38"/>
      <name val="SWISS"/>
    </font>
    <font>
      <i/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b/>
      <i/>
      <sz val="12"/>
      <color indexed="50"/>
      <name val="SWISS"/>
      <family val="2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</font>
    <font>
      <b/>
      <u/>
      <sz val="14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14"/>
        <bgColor indexed="14"/>
      </patternFill>
    </fill>
    <fill>
      <patternFill patternType="solid">
        <fgColor indexed="10"/>
        <bgColor indexed="10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1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3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4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3" borderId="7" applyNumberFormat="0" applyAlignment="0" applyProtection="0"/>
    <xf numFmtId="0" fontId="15" fillId="11" borderId="7" applyNumberFormat="0" applyAlignment="0" applyProtection="0"/>
    <xf numFmtId="0" fontId="16" fillId="0" borderId="8"/>
    <xf numFmtId="0" fontId="17" fillId="0" borderId="9" applyNumberFormat="0" applyFill="0" applyAlignment="0" applyProtection="0"/>
    <xf numFmtId="0" fontId="18" fillId="25" borderId="10" applyNumberFormat="0" applyAlignment="0" applyProtection="0"/>
    <xf numFmtId="167" fontId="9" fillId="0" borderId="0"/>
    <xf numFmtId="40" fontId="9" fillId="0" borderId="0"/>
    <xf numFmtId="168" fontId="9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5" borderId="11" applyNumberFormat="0" applyFont="0" applyAlignment="0" applyProtection="0"/>
    <xf numFmtId="0" fontId="5" fillId="5" borderId="11" applyNumberFormat="0" applyFont="0" applyAlignment="0" applyProtection="0"/>
    <xf numFmtId="169" fontId="9" fillId="0" borderId="0"/>
    <xf numFmtId="8" fontId="9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26" borderId="0"/>
    <xf numFmtId="0" fontId="5" fillId="0" borderId="0" applyFont="0" applyFill="0" applyBorder="0" applyAlignment="0" applyProtection="0"/>
    <xf numFmtId="0" fontId="21" fillId="4" borderId="7" applyNumberFormat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27" borderId="8"/>
    <xf numFmtId="0" fontId="24" fillId="9" borderId="0" applyNumberFormat="0" applyBorder="0" applyAlignment="0" applyProtection="0"/>
    <xf numFmtId="171" fontId="25" fillId="0" borderId="12"/>
    <xf numFmtId="171" fontId="25" fillId="0" borderId="12"/>
    <xf numFmtId="171" fontId="25" fillId="0" borderId="13"/>
    <xf numFmtId="171" fontId="25" fillId="0" borderId="13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6" fillId="0" borderId="0">
      <protection locked="0"/>
    </xf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6" fillId="0" borderId="0">
      <protection locked="0"/>
    </xf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6" fillId="28" borderId="15"/>
    <xf numFmtId="0" fontId="16" fillId="29" borderId="8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6" fillId="27" borderId="8"/>
    <xf numFmtId="3" fontId="30" fillId="0" borderId="0" applyNumberFormat="0" applyFill="0" applyBorder="0" applyAlignment="0" applyProtection="0"/>
    <xf numFmtId="0" fontId="21" fillId="4" borderId="7" applyNumberFormat="0" applyAlignment="0" applyProtection="0"/>
    <xf numFmtId="0" fontId="14" fillId="8" borderId="0" applyNumberFormat="0" applyBorder="0" applyAlignment="0" applyProtection="0"/>
    <xf numFmtId="0" fontId="17" fillId="0" borderId="9" applyNumberFormat="0" applyFill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19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0" fillId="0" borderId="0"/>
    <xf numFmtId="0" fontId="5" fillId="0" borderId="0"/>
    <xf numFmtId="0" fontId="19" fillId="0" borderId="0"/>
    <xf numFmtId="0" fontId="32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3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>
      <alignment vertical="top"/>
    </xf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0" fontId="1" fillId="0" borderId="0"/>
    <xf numFmtId="0" fontId="5" fillId="0" borderId="0"/>
    <xf numFmtId="0" fontId="3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9" fillId="0" borderId="0"/>
    <xf numFmtId="0" fontId="32" fillId="0" borderId="0"/>
    <xf numFmtId="0" fontId="19" fillId="0" borderId="0"/>
    <xf numFmtId="0" fontId="19" fillId="0" borderId="0"/>
    <xf numFmtId="0" fontId="5" fillId="0" borderId="0"/>
    <xf numFmtId="0" fontId="37" fillId="0" borderId="0"/>
    <xf numFmtId="0" fontId="5" fillId="0" borderId="0"/>
    <xf numFmtId="0" fontId="19" fillId="0" borderId="0"/>
    <xf numFmtId="0" fontId="5" fillId="0" borderId="0"/>
    <xf numFmtId="0" fontId="37" fillId="0" borderId="0"/>
    <xf numFmtId="0" fontId="5" fillId="0" borderId="0"/>
    <xf numFmtId="0" fontId="19" fillId="0" borderId="0"/>
    <xf numFmtId="0" fontId="1" fillId="0" borderId="0"/>
    <xf numFmtId="0" fontId="9" fillId="0" borderId="0"/>
    <xf numFmtId="0" fontId="1" fillId="0" borderId="0"/>
    <xf numFmtId="166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2" fillId="0" borderId="0"/>
    <xf numFmtId="0" fontId="5" fillId="0" borderId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173" fontId="38" fillId="30" borderId="0" applyFont="0" applyFill="0" applyBorder="0" applyAlignment="0" applyProtection="0">
      <alignment horizontal="center"/>
    </xf>
    <xf numFmtId="0" fontId="39" fillId="11" borderId="16" applyNumberFormat="0" applyAlignment="0" applyProtection="0"/>
    <xf numFmtId="9" fontId="9" fillId="0" borderId="0"/>
    <xf numFmtId="165" fontId="9" fillId="0" borderId="0"/>
    <xf numFmtId="10" fontId="9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40" fillId="0" borderId="0" applyNumberFormat="0" applyFill="0" applyBorder="0" applyAlignment="0"/>
    <xf numFmtId="0" fontId="41" fillId="31" borderId="0">
      <alignment horizontal="center"/>
    </xf>
    <xf numFmtId="0" fontId="24" fillId="9" borderId="0" applyNumberFormat="0" applyBorder="0" applyAlignment="0" applyProtection="0"/>
    <xf numFmtId="0" fontId="42" fillId="3" borderId="8" applyNumberFormat="0" applyAlignment="0" applyProtection="0"/>
    <xf numFmtId="172" fontId="5" fillId="0" borderId="0">
      <alignment horizontal="left" wrapText="1"/>
    </xf>
    <xf numFmtId="0" fontId="5" fillId="0" borderId="0" applyNumberFormat="0" applyFill="0" applyBorder="0" applyProtection="0">
      <alignment horizontal="right" wrapText="1"/>
    </xf>
    <xf numFmtId="0" fontId="43" fillId="0" borderId="0" applyNumberFormat="0" applyFill="0" applyBorder="0">
      <alignment horizontal="center" wrapText="1"/>
    </xf>
    <xf numFmtId="0" fontId="2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8" fillId="0" borderId="19" applyNumberFormat="0" applyFill="0" applyAlignment="0" applyProtection="0"/>
    <xf numFmtId="0" fontId="48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9" fillId="0" borderId="20">
      <protection locked="0"/>
    </xf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0" fillId="0" borderId="21"/>
    <xf numFmtId="0" fontId="16" fillId="32" borderId="8"/>
    <xf numFmtId="0" fontId="18" fillId="25" borderId="22" applyNumberFormat="0" applyAlignment="0" applyProtection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3" applyFont="1" applyFill="1" applyBorder="1" applyAlignment="1">
      <alignment horizontal="left"/>
    </xf>
    <xf numFmtId="164" fontId="6" fillId="0" borderId="0" xfId="2" applyNumberFormat="1" applyFont="1" applyFill="1" applyBorder="1"/>
    <xf numFmtId="0" fontId="6" fillId="0" borderId="0" xfId="3" applyFont="1" applyFill="1" applyBorder="1"/>
    <xf numFmtId="0" fontId="7" fillId="0" borderId="0" xfId="3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0" fontId="7" fillId="0" borderId="0" xfId="3" applyFont="1" applyFill="1" applyBorder="1"/>
    <xf numFmtId="0" fontId="7" fillId="0" borderId="0" xfId="3" applyFont="1" applyFill="1" applyBorder="1" applyAlignment="1">
      <alignment horizontal="left"/>
    </xf>
    <xf numFmtId="164" fontId="7" fillId="0" borderId="0" xfId="2" applyNumberFormat="1" applyFont="1" applyFill="1" applyBorder="1"/>
    <xf numFmtId="44" fontId="8" fillId="0" borderId="0" xfId="4" applyFont="1" applyFill="1" applyBorder="1" applyAlignment="1">
      <alignment horizontal="center"/>
    </xf>
    <xf numFmtId="0" fontId="7" fillId="0" borderId="5" xfId="3" applyFont="1" applyFill="1" applyBorder="1" applyAlignment="1">
      <alignment wrapText="1"/>
    </xf>
    <xf numFmtId="0" fontId="7" fillId="0" borderId="5" xfId="3" applyFont="1" applyFill="1" applyBorder="1" applyAlignment="1">
      <alignment horizontal="left" wrapText="1"/>
    </xf>
    <xf numFmtId="164" fontId="7" fillId="0" borderId="5" xfId="2" applyNumberFormat="1" applyFont="1" applyFill="1" applyBorder="1" applyAlignment="1">
      <alignment horizontal="center" wrapText="1"/>
    </xf>
    <xf numFmtId="3" fontId="7" fillId="0" borderId="5" xfId="3" applyNumberFormat="1" applyFont="1" applyFill="1" applyBorder="1" applyAlignment="1">
      <alignment horizontal="center" wrapText="1"/>
    </xf>
    <xf numFmtId="165" fontId="7" fillId="0" borderId="5" xfId="5" applyNumberFormat="1" applyFont="1" applyFill="1" applyBorder="1" applyAlignment="1">
      <alignment horizontal="center" wrapText="1"/>
    </xf>
    <xf numFmtId="9" fontId="7" fillId="0" borderId="5" xfId="5" applyFont="1" applyFill="1" applyBorder="1" applyAlignment="1">
      <alignment horizontal="center" wrapText="1"/>
    </xf>
    <xf numFmtId="0" fontId="7" fillId="0" borderId="0" xfId="3" applyFont="1" applyFill="1" applyBorder="1" applyAlignment="1">
      <alignment wrapText="1"/>
    </xf>
    <xf numFmtId="166" fontId="7" fillId="0" borderId="0" xfId="6" applyNumberFormat="1" applyFont="1" applyFill="1" applyBorder="1"/>
    <xf numFmtId="165" fontId="7" fillId="0" borderId="0" xfId="3" applyNumberFormat="1" applyFont="1" applyFill="1" applyBorder="1"/>
    <xf numFmtId="166" fontId="7" fillId="0" borderId="0" xfId="1" applyNumberFormat="1" applyFont="1" applyFill="1" applyBorder="1"/>
    <xf numFmtId="166" fontId="7" fillId="0" borderId="0" xfId="3" applyNumberFormat="1" applyFont="1" applyFill="1"/>
    <xf numFmtId="166" fontId="0" fillId="0" borderId="0" xfId="0" applyNumberFormat="1" applyFill="1"/>
    <xf numFmtId="44" fontId="8" fillId="0" borderId="0" xfId="4" quotePrefix="1" applyFont="1" applyFill="1" applyBorder="1" applyAlignment="1">
      <alignment horizontal="center"/>
    </xf>
    <xf numFmtId="0" fontId="52" fillId="0" borderId="0" xfId="3" quotePrefix="1" applyFont="1" applyFill="1" applyBorder="1" applyAlignment="1">
      <alignment horizontal="left"/>
    </xf>
    <xf numFmtId="0" fontId="53" fillId="0" borderId="0" xfId="3" quotePrefix="1" applyFont="1" applyFill="1" applyBorder="1" applyAlignment="1">
      <alignment horizontal="left"/>
    </xf>
    <xf numFmtId="0" fontId="51" fillId="0" borderId="0" xfId="0" applyFont="1" applyFill="1"/>
    <xf numFmtId="0" fontId="0" fillId="0" borderId="0" xfId="0" applyFill="1"/>
    <xf numFmtId="38" fontId="7" fillId="0" borderId="0" xfId="3" applyNumberFormat="1" applyFont="1" applyFill="1"/>
    <xf numFmtId="38" fontId="7" fillId="0" borderId="0" xfId="3" applyNumberFormat="1" applyFont="1" applyFill="1" applyAlignment="1">
      <alignment horizontal="center" vertical="center"/>
    </xf>
    <xf numFmtId="38" fontId="0" fillId="0" borderId="0" xfId="0" applyNumberFormat="1" applyFill="1"/>
    <xf numFmtId="44" fontId="8" fillId="0" borderId="5" xfId="4" quotePrefix="1" applyFont="1" applyFill="1" applyBorder="1" applyAlignment="1">
      <alignment horizontal="center"/>
    </xf>
    <xf numFmtId="0" fontId="8" fillId="0" borderId="5" xfId="3" quotePrefix="1" applyFont="1" applyFill="1" applyBorder="1" applyAlignment="1">
      <alignment horizontal="center"/>
    </xf>
    <xf numFmtId="0" fontId="8" fillId="0" borderId="5" xfId="3" applyFont="1" applyFill="1" applyBorder="1" applyAlignment="1">
      <alignment horizontal="center"/>
    </xf>
    <xf numFmtId="44" fontId="8" fillId="0" borderId="5" xfId="4" applyFont="1" applyFill="1" applyBorder="1" applyAlignment="1">
      <alignment horizontal="center"/>
    </xf>
    <xf numFmtId="44" fontId="8" fillId="0" borderId="6" xfId="4" applyFont="1" applyFill="1" applyBorder="1" applyAlignment="1">
      <alignment horizontal="center"/>
    </xf>
  </cellXfs>
  <cellStyles count="427">
    <cellStyle name="%" xfId="7"/>
    <cellStyle name="20 % - Accent1" xfId="8"/>
    <cellStyle name="20 % - Accent2" xfId="9"/>
    <cellStyle name="20 % - Accent3" xfId="10"/>
    <cellStyle name="20 % - Accent4" xfId="11"/>
    <cellStyle name="20 % - Accent5" xfId="12"/>
    <cellStyle name="20 % - Accent6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 % - Accent1" xfId="20"/>
    <cellStyle name="40 % - Accent2" xfId="21"/>
    <cellStyle name="40 % - Accent3" xfId="22"/>
    <cellStyle name="40 % - Accent4" xfId="23"/>
    <cellStyle name="40 % - Accent5" xfId="24"/>
    <cellStyle name="40 % - Accent6" xfId="25"/>
    <cellStyle name="40% - Accent1 2" xfId="26"/>
    <cellStyle name="40% - Accent2 2" xfId="27"/>
    <cellStyle name="40% - Accent3 2" xfId="28"/>
    <cellStyle name="40% - Accent4 2" xfId="29"/>
    <cellStyle name="40% - Accent5 2" xfId="30"/>
    <cellStyle name="40% - Accent6 2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AFE" xfId="50"/>
    <cellStyle name="Avertissement" xfId="51"/>
    <cellStyle name="Bad 2" xfId="52"/>
    <cellStyle name="Calcul" xfId="53"/>
    <cellStyle name="Calculation 2" xfId="54"/>
    <cellStyle name="Calculation in Model" xfId="55"/>
    <cellStyle name="Cellule liée" xfId="56"/>
    <cellStyle name="Check Cell 2" xfId="57"/>
    <cellStyle name="Comma" xfId="1" builtinId="3"/>
    <cellStyle name="Comma [1]" xfId="58"/>
    <cellStyle name="Comma [2]" xfId="59"/>
    <cellStyle name="Comma [3]" xfId="60"/>
    <cellStyle name="Comma 10" xfId="61"/>
    <cellStyle name="Comma 10 2" xfId="62"/>
    <cellStyle name="Comma 10 3" xfId="63"/>
    <cellStyle name="Comma 10 4" xfId="64"/>
    <cellStyle name="Comma 11" xfId="65"/>
    <cellStyle name="Comma 11 2" xfId="66"/>
    <cellStyle name="Comma 11 2 2" xfId="67"/>
    <cellStyle name="Comma 11 3" xfId="68"/>
    <cellStyle name="Comma 11 4" xfId="69"/>
    <cellStyle name="Comma 12" xfId="70"/>
    <cellStyle name="Comma 13" xfId="71"/>
    <cellStyle name="Comma 13 2" xfId="72"/>
    <cellStyle name="Comma 14" xfId="73"/>
    <cellStyle name="Comma 15" xfId="74"/>
    <cellStyle name="Comma 15 2" xfId="75"/>
    <cellStyle name="Comma 16" xfId="76"/>
    <cellStyle name="Comma 17" xfId="77"/>
    <cellStyle name="Comma 18" xfId="78"/>
    <cellStyle name="Comma 19" xfId="79"/>
    <cellStyle name="Comma 2" xfId="6"/>
    <cellStyle name="Comma 2 2" xfId="80"/>
    <cellStyle name="Comma 2 2 10" xfId="81"/>
    <cellStyle name="Comma 2 2 2" xfId="82"/>
    <cellStyle name="Comma 2 2 2 2" xfId="83"/>
    <cellStyle name="Comma 2 2 2 3" xfId="84"/>
    <cellStyle name="Comma 2 2 2 4" xfId="85"/>
    <cellStyle name="Comma 2 2 2 5" xfId="86"/>
    <cellStyle name="Comma 2 2 2 6" xfId="87"/>
    <cellStyle name="Comma 2 2 2 7" xfId="88"/>
    <cellStyle name="Comma 2 2 2 8" xfId="89"/>
    <cellStyle name="Comma 2 2 3" xfId="90"/>
    <cellStyle name="Comma 2 2 4" xfId="91"/>
    <cellStyle name="Comma 2 2 5" xfId="92"/>
    <cellStyle name="Comma 2 2 6" xfId="93"/>
    <cellStyle name="Comma 2 2 7" xfId="94"/>
    <cellStyle name="Comma 2 2 8" xfId="95"/>
    <cellStyle name="Comma 2 2 9" xfId="96"/>
    <cellStyle name="Comma 2 3" xfId="97"/>
    <cellStyle name="Comma 2 3 2" xfId="98"/>
    <cellStyle name="Comma 2 4" xfId="99"/>
    <cellStyle name="Comma 2 4 2" xfId="100"/>
    <cellStyle name="Comma 2 4 3" xfId="101"/>
    <cellStyle name="Comma 2 4 4" xfId="102"/>
    <cellStyle name="Comma 2 5" xfId="103"/>
    <cellStyle name="Comma 2 6" xfId="104"/>
    <cellStyle name="Comma 20" xfId="105"/>
    <cellStyle name="Comma 3" xfId="106"/>
    <cellStyle name="Comma 3 2" xfId="107"/>
    <cellStyle name="Comma 4" xfId="108"/>
    <cellStyle name="Comma 4 2" xfId="109"/>
    <cellStyle name="Comma 4 2 2" xfId="110"/>
    <cellStyle name="Comma 4 2 3" xfId="111"/>
    <cellStyle name="Comma 4 3" xfId="112"/>
    <cellStyle name="Comma 4 4" xfId="113"/>
    <cellStyle name="Comma 4 5" xfId="114"/>
    <cellStyle name="Comma 4 6" xfId="115"/>
    <cellStyle name="Comma 4 7" xfId="116"/>
    <cellStyle name="Comma 4 8" xfId="117"/>
    <cellStyle name="Comma 4 9" xfId="118"/>
    <cellStyle name="Comma 5" xfId="119"/>
    <cellStyle name="Comma 5 2" xfId="120"/>
    <cellStyle name="Comma 6" xfId="121"/>
    <cellStyle name="Comma 6 2" xfId="122"/>
    <cellStyle name="Comma 7" xfId="123"/>
    <cellStyle name="Comma 8" xfId="124"/>
    <cellStyle name="Comma 9" xfId="125"/>
    <cellStyle name="Comma 9 2" xfId="126"/>
    <cellStyle name="Comma0" xfId="127"/>
    <cellStyle name="Commentaire" xfId="128"/>
    <cellStyle name="Commentaire 2" xfId="129"/>
    <cellStyle name="Currency" xfId="2" builtinId="4"/>
    <cellStyle name="Currency [1]" xfId="130"/>
    <cellStyle name="Currency [2]" xfId="131"/>
    <cellStyle name="Currency 2" xfId="4"/>
    <cellStyle name="Currency 2 2" xfId="132"/>
    <cellStyle name="Currency 2 2 2" xfId="133"/>
    <cellStyle name="Currency 2 3" xfId="134"/>
    <cellStyle name="Currency 3" xfId="135"/>
    <cellStyle name="Currency 3 2" xfId="136"/>
    <cellStyle name="Currency 4" xfId="137"/>
    <cellStyle name="Currency 4 2" xfId="138"/>
    <cellStyle name="Currency 5" xfId="139"/>
    <cellStyle name="Currency 6" xfId="140"/>
    <cellStyle name="Currency 7" xfId="141"/>
    <cellStyle name="Currency 7 2" xfId="142"/>
    <cellStyle name="Currency 8" xfId="143"/>
    <cellStyle name="Currency0" xfId="144"/>
    <cellStyle name="Data Entry" xfId="145"/>
    <cellStyle name="Date" xfId="146"/>
    <cellStyle name="Entrée" xfId="147"/>
    <cellStyle name="Euro" xfId="148"/>
    <cellStyle name="Euro 2" xfId="149"/>
    <cellStyle name="Explanatory Text 2" xfId="150"/>
    <cellStyle name="Fixed" xfId="151"/>
    <cellStyle name="Fixed Inputs from Catawba Contracts" xfId="152"/>
    <cellStyle name="Good 2" xfId="153"/>
    <cellStyle name="HEAD 1" xfId="154"/>
    <cellStyle name="HEAD 1 2" xfId="155"/>
    <cellStyle name="HEAD 2" xfId="156"/>
    <cellStyle name="HEAD 2 2" xfId="157"/>
    <cellStyle name="Heading 1 10" xfId="158"/>
    <cellStyle name="Heading 1 11" xfId="159"/>
    <cellStyle name="Heading 1 12" xfId="160"/>
    <cellStyle name="Heading 1 13" xfId="161"/>
    <cellStyle name="Heading 1 14" xfId="162"/>
    <cellStyle name="Heading 1 2" xfId="163"/>
    <cellStyle name="Heading 1 3" xfId="164"/>
    <cellStyle name="Heading 1 4" xfId="165"/>
    <cellStyle name="Heading 1 5" xfId="166"/>
    <cellStyle name="Heading 1 6" xfId="167"/>
    <cellStyle name="Heading 1 7" xfId="168"/>
    <cellStyle name="Heading 1 8" xfId="169"/>
    <cellStyle name="Heading 1 9" xfId="170"/>
    <cellStyle name="Heading 2 10" xfId="171"/>
    <cellStyle name="Heading 2 11" xfId="172"/>
    <cellStyle name="Heading 2 12" xfId="173"/>
    <cellStyle name="Heading 2 13" xfId="174"/>
    <cellStyle name="Heading 2 14" xfId="175"/>
    <cellStyle name="Heading 2 2" xfId="176"/>
    <cellStyle name="Heading 2 3" xfId="177"/>
    <cellStyle name="Heading 2 4" xfId="178"/>
    <cellStyle name="Heading 2 5" xfId="179"/>
    <cellStyle name="Heading 2 6" xfId="180"/>
    <cellStyle name="Heading 2 7" xfId="181"/>
    <cellStyle name="Heading 2 8" xfId="182"/>
    <cellStyle name="Heading 2 9" xfId="183"/>
    <cellStyle name="Heading 3 2" xfId="184"/>
    <cellStyle name="Heading 4 2" xfId="185"/>
    <cellStyle name="Historical Inputs" xfId="186"/>
    <cellStyle name="Hot Inputs" xfId="187"/>
    <cellStyle name="Hyperlink 2" xfId="188"/>
    <cellStyle name="Hyperlink 2 2" xfId="189"/>
    <cellStyle name="Hyperlink 2 3" xfId="190"/>
    <cellStyle name="Hyperlink 3" xfId="191"/>
    <cellStyle name="Hyperlink 4" xfId="192"/>
    <cellStyle name="Imported data from another worksheet" xfId="193"/>
    <cellStyle name="IndirectReference" xfId="194"/>
    <cellStyle name="Input 2" xfId="195"/>
    <cellStyle name="Insatisfaisant" xfId="196"/>
    <cellStyle name="Linked Cell 2" xfId="197"/>
    <cellStyle name="Neutral 2" xfId="198"/>
    <cellStyle name="Neutre" xfId="199"/>
    <cellStyle name="Normal" xfId="0" builtinId="0"/>
    <cellStyle name="Normal 10" xfId="200"/>
    <cellStyle name="Normal 10 2" xfId="201"/>
    <cellStyle name="Normal 10 2 2" xfId="202"/>
    <cellStyle name="Normal 10 3" xfId="203"/>
    <cellStyle name="Normal 10 4" xfId="204"/>
    <cellStyle name="Normal 10 5" xfId="205"/>
    <cellStyle name="Normal 10 6" xfId="206"/>
    <cellStyle name="Normal 11" xfId="207"/>
    <cellStyle name="Normal 11 2" xfId="208"/>
    <cellStyle name="Normal 11 3" xfId="209"/>
    <cellStyle name="Normal 12" xfId="210"/>
    <cellStyle name="Normal 12 2" xfId="211"/>
    <cellStyle name="Normal 13" xfId="212"/>
    <cellStyle name="Normal 13 2" xfId="213"/>
    <cellStyle name="Normal 14" xfId="214"/>
    <cellStyle name="Normal 14 2" xfId="215"/>
    <cellStyle name="Normal 14 3" xfId="216"/>
    <cellStyle name="Normal 15" xfId="217"/>
    <cellStyle name="Normal 16" xfId="218"/>
    <cellStyle name="Normal 17" xfId="219"/>
    <cellStyle name="Normal 18" xfId="220"/>
    <cellStyle name="Normal 18 2" xfId="221"/>
    <cellStyle name="Normal 19" xfId="222"/>
    <cellStyle name="Normal 2" xfId="223"/>
    <cellStyle name="Normal 2 10" xfId="3"/>
    <cellStyle name="Normal 2 2" xfId="224"/>
    <cellStyle name="Normal 2 2 10" xfId="225"/>
    <cellStyle name="Normal 2 2 11" xfId="226"/>
    <cellStyle name="Normal 2 2 2" xfId="227"/>
    <cellStyle name="Normal 2 2 2 2" xfId="228"/>
    <cellStyle name="Normal 2 2 2 3" xfId="229"/>
    <cellStyle name="Normal 2 2 2 4" xfId="230"/>
    <cellStyle name="Normal 2 2 2 5" xfId="231"/>
    <cellStyle name="Normal 2 2 2 6" xfId="232"/>
    <cellStyle name="Normal 2 2 2 7" xfId="233"/>
    <cellStyle name="Normal 2 2 2 8" xfId="234"/>
    <cellStyle name="Normal 2 2 3" xfId="235"/>
    <cellStyle name="Normal 2 2 4" xfId="236"/>
    <cellStyle name="Normal 2 2 5" xfId="237"/>
    <cellStyle name="Normal 2 2 6" xfId="238"/>
    <cellStyle name="Normal 2 2 7" xfId="239"/>
    <cellStyle name="Normal 2 2 8" xfId="240"/>
    <cellStyle name="Normal 2 2 9" xfId="241"/>
    <cellStyle name="Normal 2 3" xfId="242"/>
    <cellStyle name="Normal 2 3 2" xfId="243"/>
    <cellStyle name="Normal 2 4" xfId="244"/>
    <cellStyle name="Normal 2 5" xfId="245"/>
    <cellStyle name="Normal 2 6" xfId="246"/>
    <cellStyle name="Normal 2 7" xfId="247"/>
    <cellStyle name="Normal 2 8" xfId="248"/>
    <cellStyle name="Normal 2 82" xfId="249"/>
    <cellStyle name="Normal 2_Calpine-Conectiv Exhibs Draft" xfId="250"/>
    <cellStyle name="Normal 20" xfId="251"/>
    <cellStyle name="Normal 20 2" xfId="252"/>
    <cellStyle name="Normal 20 3" xfId="253"/>
    <cellStyle name="Normal 21" xfId="254"/>
    <cellStyle name="Normal 22" xfId="255"/>
    <cellStyle name="Normal 22 2" xfId="256"/>
    <cellStyle name="Normal 23" xfId="257"/>
    <cellStyle name="Normal 24" xfId="258"/>
    <cellStyle name="Normal 24 2" xfId="259"/>
    <cellStyle name="Normal 25" xfId="260"/>
    <cellStyle name="Normal 25 2" xfId="261"/>
    <cellStyle name="Normal 26" xfId="262"/>
    <cellStyle name="Normal 26 2" xfId="263"/>
    <cellStyle name="Normal 27" xfId="264"/>
    <cellStyle name="Normal 27 2" xfId="265"/>
    <cellStyle name="Normal 28" xfId="266"/>
    <cellStyle name="Normal 28 2" xfId="267"/>
    <cellStyle name="Normal 29" xfId="268"/>
    <cellStyle name="Normal 29 2" xfId="269"/>
    <cellStyle name="Normal 3" xfId="270"/>
    <cellStyle name="Normal 3 2" xfId="271"/>
    <cellStyle name="Normal 3 2 2" xfId="272"/>
    <cellStyle name="Normal 3 3" xfId="273"/>
    <cellStyle name="Normal 3 3 2" xfId="274"/>
    <cellStyle name="Normal 3 4" xfId="275"/>
    <cellStyle name="Normal 30" xfId="276"/>
    <cellStyle name="Normal 4" xfId="277"/>
    <cellStyle name="Normal 4 2" xfId="278"/>
    <cellStyle name="Normal 4 3" xfId="279"/>
    <cellStyle name="Normal 4 4" xfId="280"/>
    <cellStyle name="Normal 4 4 2" xfId="281"/>
    <cellStyle name="Normal 4 5" xfId="282"/>
    <cellStyle name="Normal 5" xfId="283"/>
    <cellStyle name="Normal 5 2" xfId="284"/>
    <cellStyle name="Normal 5 2 2" xfId="285"/>
    <cellStyle name="Normal 5 3" xfId="286"/>
    <cellStyle name="Normal 5 3 2" xfId="287"/>
    <cellStyle name="Normal 5 4" xfId="288"/>
    <cellStyle name="Normal 5 5" xfId="289"/>
    <cellStyle name="Normal 5 6" xfId="290"/>
    <cellStyle name="Normal 6" xfId="291"/>
    <cellStyle name="Normal 6 2" xfId="292"/>
    <cellStyle name="Normal 6 2 3" xfId="293"/>
    <cellStyle name="Normal 6 3" xfId="294"/>
    <cellStyle name="Normal 6 4" xfId="295"/>
    <cellStyle name="Normal 6 5" xfId="296"/>
    <cellStyle name="Normal 6 6" xfId="297"/>
    <cellStyle name="Normal 6 7" xfId="298"/>
    <cellStyle name="Normal 6 8" xfId="299"/>
    <cellStyle name="Normal 7" xfId="300"/>
    <cellStyle name="Normal 7 2" xfId="301"/>
    <cellStyle name="Normal 7 2 2" xfId="302"/>
    <cellStyle name="Normal 7 2 3" xfId="303"/>
    <cellStyle name="Normal 7 3" xfId="304"/>
    <cellStyle name="Normal 7 4" xfId="305"/>
    <cellStyle name="Normal 7 5" xfId="306"/>
    <cellStyle name="Normal 7 6" xfId="307"/>
    <cellStyle name="Normal 7 7" xfId="308"/>
    <cellStyle name="Normal 7 8" xfId="309"/>
    <cellStyle name="Normal 8" xfId="310"/>
    <cellStyle name="Normal 8 2" xfId="311"/>
    <cellStyle name="Normal 8 3" xfId="312"/>
    <cellStyle name="Normal 8 4" xfId="313"/>
    <cellStyle name="Normal 9" xfId="314"/>
    <cellStyle name="Normal 9 2" xfId="315"/>
    <cellStyle name="Normal 9 3" xfId="316"/>
    <cellStyle name="Note 10" xfId="317"/>
    <cellStyle name="Note 10 2" xfId="318"/>
    <cellStyle name="Note 10 3" xfId="319"/>
    <cellStyle name="Note 11" xfId="320"/>
    <cellStyle name="Note 11 2" xfId="321"/>
    <cellStyle name="Note 11 3" xfId="322"/>
    <cellStyle name="Note 12" xfId="323"/>
    <cellStyle name="Note 12 2" xfId="324"/>
    <cellStyle name="Note 12 3" xfId="325"/>
    <cellStyle name="Note 13" xfId="326"/>
    <cellStyle name="Note 13 2" xfId="327"/>
    <cellStyle name="Note 13 3" xfId="328"/>
    <cellStyle name="Note 14" xfId="329"/>
    <cellStyle name="Note 2" xfId="330"/>
    <cellStyle name="Note 2 2" xfId="331"/>
    <cellStyle name="Note 2 3" xfId="332"/>
    <cellStyle name="Note 3" xfId="333"/>
    <cellStyle name="Note 3 2" xfId="334"/>
    <cellStyle name="Note 3 3" xfId="335"/>
    <cellStyle name="Note 4" xfId="336"/>
    <cellStyle name="Note 4 2" xfId="337"/>
    <cellStyle name="Note 4 3" xfId="338"/>
    <cellStyle name="Note 5" xfId="339"/>
    <cellStyle name="Note 5 2" xfId="340"/>
    <cellStyle name="Note 5 3" xfId="341"/>
    <cellStyle name="Note 6" xfId="342"/>
    <cellStyle name="Note 6 2" xfId="343"/>
    <cellStyle name="Note 6 3" xfId="344"/>
    <cellStyle name="Note 7" xfId="345"/>
    <cellStyle name="Note 7 2" xfId="346"/>
    <cellStyle name="Note 7 3" xfId="347"/>
    <cellStyle name="Note 8" xfId="348"/>
    <cellStyle name="Note 8 2" xfId="349"/>
    <cellStyle name="Note 8 3" xfId="350"/>
    <cellStyle name="Note 9" xfId="351"/>
    <cellStyle name="Note 9 2" xfId="352"/>
    <cellStyle name="Note 9 3" xfId="353"/>
    <cellStyle name="number" xfId="354"/>
    <cellStyle name="Output 2" xfId="355"/>
    <cellStyle name="Percent [0]" xfId="356"/>
    <cellStyle name="Percent [1]" xfId="357"/>
    <cellStyle name="Percent [2]" xfId="358"/>
    <cellStyle name="Percent 10" xfId="359"/>
    <cellStyle name="Percent 11" xfId="360"/>
    <cellStyle name="Percent 12" xfId="361"/>
    <cellStyle name="Percent 12 2" xfId="362"/>
    <cellStyle name="Percent 13" xfId="363"/>
    <cellStyle name="Percent 14" xfId="364"/>
    <cellStyle name="Percent 14 2" xfId="365"/>
    <cellStyle name="Percent 2" xfId="5"/>
    <cellStyle name="Percent 2 2" xfId="366"/>
    <cellStyle name="Percent 2 3" xfId="367"/>
    <cellStyle name="Percent 2 4" xfId="368"/>
    <cellStyle name="Percent 2 5" xfId="369"/>
    <cellStyle name="Percent 3" xfId="370"/>
    <cellStyle name="Percent 3 2" xfId="371"/>
    <cellStyle name="Percent 3 2 2" xfId="372"/>
    <cellStyle name="Percent 3 3" xfId="373"/>
    <cellStyle name="Percent 3 4" xfId="374"/>
    <cellStyle name="Percent 3 5" xfId="375"/>
    <cellStyle name="Percent 4" xfId="376"/>
    <cellStyle name="Percent 4 2" xfId="377"/>
    <cellStyle name="Percent 4 2 2" xfId="378"/>
    <cellStyle name="Percent 4 2 3" xfId="379"/>
    <cellStyle name="Percent 4 3" xfId="380"/>
    <cellStyle name="Percent 4 4" xfId="381"/>
    <cellStyle name="Percent 4 5" xfId="382"/>
    <cellStyle name="Percent 4 6" xfId="383"/>
    <cellStyle name="Percent 4 7" xfId="384"/>
    <cellStyle name="Percent 4 8" xfId="385"/>
    <cellStyle name="Percent 4 9" xfId="386"/>
    <cellStyle name="Percent 5" xfId="387"/>
    <cellStyle name="Percent 5 2" xfId="388"/>
    <cellStyle name="Percent 6" xfId="389"/>
    <cellStyle name="Percent 6 2" xfId="390"/>
    <cellStyle name="Percent 7" xfId="391"/>
    <cellStyle name="Percent 7 2" xfId="392"/>
    <cellStyle name="Percent 8" xfId="393"/>
    <cellStyle name="Percent 9" xfId="394"/>
    <cellStyle name="Percent 9 2" xfId="395"/>
    <cellStyle name="Rangenames" xfId="396"/>
    <cellStyle name="Row Heading" xfId="397"/>
    <cellStyle name="Satisfaisant" xfId="398"/>
    <cellStyle name="Sortie" xfId="399"/>
    <cellStyle name="Style 1" xfId="400"/>
    <cellStyle name="Style 27_psw13vdcr" xfId="401"/>
    <cellStyle name="Style 33_psw13vdcr" xfId="402"/>
    <cellStyle name="Texte explicatif" xfId="403"/>
    <cellStyle name="Title 2" xfId="404"/>
    <cellStyle name="Titre" xfId="405"/>
    <cellStyle name="Titre 1" xfId="406"/>
    <cellStyle name="Titre 2" xfId="407"/>
    <cellStyle name="Titre 3" xfId="408"/>
    <cellStyle name="Titre 4" xfId="409"/>
    <cellStyle name="Total 10" xfId="410"/>
    <cellStyle name="Total 11" xfId="411"/>
    <cellStyle name="Total 12" xfId="412"/>
    <cellStyle name="Total 13" xfId="413"/>
    <cellStyle name="Total 14" xfId="414"/>
    <cellStyle name="Total 2" xfId="415"/>
    <cellStyle name="Total 3" xfId="416"/>
    <cellStyle name="Total 4" xfId="417"/>
    <cellStyle name="Total 5" xfId="418"/>
    <cellStyle name="Total 6" xfId="419"/>
    <cellStyle name="Total 7" xfId="420"/>
    <cellStyle name="Total 8" xfId="421"/>
    <cellStyle name="Total 9" xfId="422"/>
    <cellStyle name="Transition" xfId="423"/>
    <cellStyle name="Variable Inputs" xfId="424"/>
    <cellStyle name="Vérification" xfId="425"/>
    <cellStyle name="Warning Text 2" xfId="4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20695\npc20695\Robert\wsop\mi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NREGGEN\Projects\CMS\AHDC\hfproDS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 Link"/>
      <sheetName val="Assumptions"/>
      <sheetName val="2004 2008 Fuel Forecast"/>
      <sheetName val="Coal"/>
      <sheetName val="Other fuels"/>
      <sheetName val="Fuel Fcst Chart Page"/>
      <sheetName val="Forward Curve"/>
      <sheetName val="Forward Curve Monthly Plot"/>
      <sheetName val="2004 Maint"/>
      <sheetName val="2005 Maint"/>
      <sheetName val="2006 Maint"/>
      <sheetName val="2007 Maint"/>
      <sheetName val="2008 Maint"/>
      <sheetName val="Gas Hedge Forecast"/>
      <sheetName val="2004 L&amp;R"/>
      <sheetName val="2005 L&amp;R"/>
      <sheetName val="2006 L&amp;R"/>
      <sheetName val="2007 L&amp;R"/>
      <sheetName val="2008 L&amp;R"/>
      <sheetName val="Load &amp; Energy Forecast"/>
      <sheetName val="Net Position Buy Sell"/>
      <sheetName val="7x16 Requirement"/>
      <sheetName val="CPI Urban"/>
      <sheetName val="Hoover Assumptions"/>
      <sheetName val="QF Compare to PROMOD"/>
      <sheetName val="RG4CDWR PROMOD"/>
    </sheetNames>
    <sheetDataSet>
      <sheetData sheetId="0" refreshError="1"/>
      <sheetData sheetId="1" refreshError="1"/>
      <sheetData sheetId="2" refreshError="1">
        <row r="1">
          <cell r="A1" t="str">
            <v>Return to Reference Link</v>
          </cell>
        </row>
      </sheetData>
      <sheetData sheetId="3"/>
      <sheetData sheetId="4" refreshError="1"/>
      <sheetData sheetId="5" refreshError="1"/>
      <sheetData sheetId="6" refreshError="1">
        <row r="2">
          <cell r="A2" t="str">
            <v>Hour</v>
          </cell>
        </row>
      </sheetData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sh"/>
      <sheetName val="Switch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O63"/>
  <sheetViews>
    <sheetView zoomScaleNormal="100" workbookViewId="0">
      <selection activeCell="D16" sqref="D16"/>
    </sheetView>
  </sheetViews>
  <sheetFormatPr defaultColWidth="9.109375" defaultRowHeight="14.4"/>
  <cols>
    <col min="1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6384" width="9.109375" style="26"/>
  </cols>
  <sheetData>
    <row r="1" spans="1:15" ht="18">
      <c r="A1" s="25" t="s">
        <v>30</v>
      </c>
    </row>
    <row r="3" spans="1:15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5" ht="8.25" customHeight="1">
      <c r="A4" s="23"/>
      <c r="B4" s="1"/>
      <c r="C4" s="2"/>
      <c r="D4" s="3"/>
      <c r="E4" s="3"/>
      <c r="F4" s="3"/>
      <c r="G4" s="3"/>
      <c r="H4" s="3"/>
      <c r="I4" s="3"/>
      <c r="J4" s="3"/>
      <c r="K4" s="3"/>
      <c r="M4" s="3"/>
    </row>
    <row r="5" spans="1:15">
      <c r="A5" s="23" t="s">
        <v>22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5">
      <c r="B6" s="4"/>
      <c r="C6" s="5"/>
      <c r="D6" s="30" t="s">
        <v>1</v>
      </c>
      <c r="E6" s="30"/>
      <c r="F6" s="30"/>
      <c r="G6" s="30"/>
      <c r="H6" s="30"/>
      <c r="I6" s="22"/>
      <c r="J6" s="4"/>
      <c r="K6" s="31" t="s">
        <v>2</v>
      </c>
      <c r="L6" s="32"/>
      <c r="M6" s="32"/>
      <c r="N6" s="32"/>
      <c r="O6" s="32"/>
    </row>
    <row r="7" spans="1:15">
      <c r="A7" s="6"/>
      <c r="B7" s="7"/>
      <c r="C7" s="8"/>
      <c r="D7" s="33" t="s">
        <v>3</v>
      </c>
      <c r="E7" s="33"/>
      <c r="F7" s="33" t="s">
        <v>27</v>
      </c>
      <c r="G7" s="33"/>
      <c r="H7" s="9"/>
      <c r="I7" s="9"/>
      <c r="J7" s="6"/>
      <c r="K7" s="34" t="s">
        <v>3</v>
      </c>
      <c r="L7" s="34"/>
      <c r="M7" s="9"/>
    </row>
    <row r="8" spans="1:15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</row>
    <row r="9" spans="1:15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435.53369999999995</v>
      </c>
      <c r="G9" s="18">
        <v>0.16954856795778636</v>
      </c>
      <c r="H9" s="19">
        <v>2568.7843031999992</v>
      </c>
      <c r="I9" s="19">
        <v>1149.2784748235076</v>
      </c>
      <c r="J9" s="6"/>
      <c r="K9" s="21">
        <v>368.02802000000338</v>
      </c>
      <c r="L9" s="18">
        <v>0.14713595542153873</v>
      </c>
      <c r="M9" s="19">
        <v>2501.2786232000026</v>
      </c>
      <c r="N9" s="19">
        <v>1125.4468585770071</v>
      </c>
      <c r="O9" s="20">
        <f>N9-I9</f>
        <v>-23.831616246500516</v>
      </c>
    </row>
    <row r="10" spans="1:15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435.53369999999995</v>
      </c>
      <c r="G10" s="18">
        <v>0.16954856795778636</v>
      </c>
      <c r="H10" s="19">
        <v>2568.7843031999992</v>
      </c>
      <c r="I10" s="19">
        <v>1149.2784748235076</v>
      </c>
      <c r="J10" s="6"/>
      <c r="K10" s="21">
        <v>284.6200192486267</v>
      </c>
      <c r="L10" s="18">
        <v>0.11771515671933939</v>
      </c>
      <c r="M10" s="19">
        <v>2417.8706224486259</v>
      </c>
      <c r="N10" s="19">
        <v>1111.3188234948459</v>
      </c>
      <c r="O10" s="20">
        <f t="shared" ref="O10:O18" si="0">N10-I10</f>
        <v>-37.959651328661721</v>
      </c>
    </row>
    <row r="11" spans="1:15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0</v>
      </c>
      <c r="G11" s="18">
        <v>0</v>
      </c>
      <c r="H11" s="19">
        <v>2130.3822432000002</v>
      </c>
      <c r="I11" s="19">
        <v>1267.5210269956415</v>
      </c>
      <c r="J11" s="6"/>
      <c r="K11" s="21">
        <v>0</v>
      </c>
      <c r="L11" s="18">
        <v>0</v>
      </c>
      <c r="M11" s="19">
        <v>2130.3822432000002</v>
      </c>
      <c r="N11" s="19">
        <v>1267.5210269956415</v>
      </c>
      <c r="O11" s="20">
        <f t="shared" si="0"/>
        <v>0</v>
      </c>
    </row>
    <row r="12" spans="1:15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0</v>
      </c>
      <c r="G12" s="18">
        <v>0</v>
      </c>
      <c r="H12" s="19">
        <v>2130.3822432000002</v>
      </c>
      <c r="I12" s="19">
        <v>1267.5210269956415</v>
      </c>
      <c r="J12" s="6"/>
      <c r="K12" s="21">
        <v>0</v>
      </c>
      <c r="L12" s="18">
        <v>0</v>
      </c>
      <c r="M12" s="19">
        <v>2130.3822432000002</v>
      </c>
      <c r="N12" s="19">
        <v>1267.5210269956415</v>
      </c>
      <c r="O12" s="20">
        <f t="shared" si="0"/>
        <v>0</v>
      </c>
    </row>
    <row r="13" spans="1:15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0.68577973283439519</v>
      </c>
      <c r="F13" s="17">
        <v>399.54930000000002</v>
      </c>
      <c r="G13" s="18">
        <v>8.9056272368093492E-2</v>
      </c>
      <c r="H13" s="19">
        <v>4486.481292957732</v>
      </c>
      <c r="I13" s="19">
        <v>4876.7819718287437</v>
      </c>
      <c r="J13" s="6"/>
      <c r="K13" s="21">
        <v>3476.2872424510642</v>
      </c>
      <c r="L13" s="18">
        <v>0.77483600520248863</v>
      </c>
      <c r="M13" s="19">
        <v>4486.4812929577311</v>
      </c>
      <c r="N13" s="19">
        <v>6098.2417052651099</v>
      </c>
      <c r="O13" s="20">
        <f t="shared" si="0"/>
        <v>1221.4597334363662</v>
      </c>
    </row>
    <row r="14" spans="1:15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0.39042669714142775</v>
      </c>
      <c r="F14" s="17">
        <v>0</v>
      </c>
      <c r="G14" s="18">
        <v>0</v>
      </c>
      <c r="H14" s="19">
        <v>1419.0592836828375</v>
      </c>
      <c r="I14" s="19">
        <v>2369.2042819496314</v>
      </c>
      <c r="J14" s="6"/>
      <c r="K14" s="21">
        <v>554.03862917617062</v>
      </c>
      <c r="L14" s="18">
        <v>0.39042669714142775</v>
      </c>
      <c r="M14" s="19">
        <v>1419.0592836828375</v>
      </c>
      <c r="N14" s="19">
        <v>2369.2042819496314</v>
      </c>
      <c r="O14" s="20">
        <f t="shared" si="0"/>
        <v>0</v>
      </c>
    </row>
    <row r="15" spans="1:15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711.80675050666673</v>
      </c>
      <c r="I15" s="19">
        <v>3034.0924665838752</v>
      </c>
      <c r="J15" s="6"/>
      <c r="K15" s="21">
        <v>0</v>
      </c>
      <c r="L15" s="18">
        <v>0</v>
      </c>
      <c r="M15" s="19">
        <v>711.80675050666673</v>
      </c>
      <c r="N15" s="19">
        <v>3034.0924665838752</v>
      </c>
      <c r="O15" s="20">
        <f t="shared" si="0"/>
        <v>0</v>
      </c>
    </row>
    <row r="16" spans="1:15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0</v>
      </c>
      <c r="G16" s="18">
        <v>0</v>
      </c>
      <c r="H16" s="19">
        <v>2392.1926284800002</v>
      </c>
      <c r="I16" s="19">
        <v>1829.8536794765428</v>
      </c>
      <c r="J16" s="6"/>
      <c r="K16" s="21">
        <v>0</v>
      </c>
      <c r="L16" s="18">
        <v>0</v>
      </c>
      <c r="M16" s="19">
        <v>2392.1926284800002</v>
      </c>
      <c r="N16" s="19">
        <v>1829.8536794765428</v>
      </c>
      <c r="O16" s="20">
        <f t="shared" si="0"/>
        <v>0</v>
      </c>
    </row>
    <row r="17" spans="1:15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0</v>
      </c>
      <c r="G17" s="18">
        <v>0</v>
      </c>
      <c r="H17" s="19">
        <v>2121.4502644800004</v>
      </c>
      <c r="I17" s="19">
        <v>2258.473536928992</v>
      </c>
      <c r="J17" s="6"/>
      <c r="K17" s="21">
        <v>0</v>
      </c>
      <c r="L17" s="18">
        <v>0</v>
      </c>
      <c r="M17" s="19">
        <v>2121.4502644800004</v>
      </c>
      <c r="N17" s="19">
        <v>2258.473536928992</v>
      </c>
      <c r="O17" s="20">
        <f t="shared" si="0"/>
        <v>0</v>
      </c>
    </row>
    <row r="18" spans="1:15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2121.4502644800004</v>
      </c>
      <c r="I18" s="19">
        <v>2483.6749149903594</v>
      </c>
      <c r="J18" s="6"/>
      <c r="K18" s="21">
        <v>0</v>
      </c>
      <c r="L18" s="18">
        <v>0</v>
      </c>
      <c r="M18" s="19">
        <v>2121.4502644800004</v>
      </c>
      <c r="N18" s="19">
        <v>2483.6749149903594</v>
      </c>
      <c r="O18" s="20">
        <f t="shared" si="0"/>
        <v>0</v>
      </c>
    </row>
    <row r="19" spans="1:15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5">
      <c r="A20" s="23" t="s">
        <v>23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5">
      <c r="B21" s="4"/>
      <c r="C21" s="5"/>
      <c r="D21" s="30" t="s">
        <v>1</v>
      </c>
      <c r="E21" s="30"/>
      <c r="F21" s="30"/>
      <c r="G21" s="30"/>
      <c r="H21" s="30"/>
      <c r="I21" s="22"/>
      <c r="J21" s="4"/>
      <c r="K21" s="31" t="s">
        <v>2</v>
      </c>
      <c r="L21" s="32"/>
      <c r="M21" s="32"/>
      <c r="N21" s="32"/>
      <c r="O21" s="32"/>
    </row>
    <row r="22" spans="1:15">
      <c r="A22" s="6"/>
      <c r="B22" s="7"/>
      <c r="C22" s="8"/>
      <c r="D22" s="33" t="s">
        <v>3</v>
      </c>
      <c r="E22" s="33"/>
      <c r="F22" s="33" t="s">
        <v>27</v>
      </c>
      <c r="G22" s="33"/>
      <c r="H22" s="9"/>
      <c r="I22" s="9"/>
      <c r="J22" s="6"/>
      <c r="K22" s="34" t="s">
        <v>3</v>
      </c>
      <c r="L22" s="34"/>
      <c r="M22" s="9"/>
    </row>
    <row r="23" spans="1:15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</row>
    <row r="24" spans="1:15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435.53369999999995</v>
      </c>
      <c r="G24" s="18">
        <v>0.16954856795778636</v>
      </c>
      <c r="H24" s="19">
        <v>2568.7843031999992</v>
      </c>
      <c r="I24" s="19">
        <v>1149.2784748235076</v>
      </c>
      <c r="J24" s="6"/>
      <c r="K24" s="21">
        <v>368.02802000000338</v>
      </c>
      <c r="L24" s="18">
        <v>0.14713595542153873</v>
      </c>
      <c r="M24" s="19">
        <v>2501.2786232000026</v>
      </c>
      <c r="N24" s="19">
        <v>1125.4468585770071</v>
      </c>
      <c r="O24" s="20">
        <f>N24-I24</f>
        <v>-23.831616246500516</v>
      </c>
    </row>
    <row r="25" spans="1:15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0.20068522019206969</v>
      </c>
      <c r="F25" s="17">
        <v>435.53369999999995</v>
      </c>
      <c r="G25" s="18">
        <v>0.13552267626392789</v>
      </c>
      <c r="H25" s="19">
        <v>3213.7330224486282</v>
      </c>
      <c r="I25" s="19">
        <v>1137.0243254317668</v>
      </c>
      <c r="J25" s="6"/>
      <c r="K25" s="21">
        <v>1080.4824192486303</v>
      </c>
      <c r="L25" s="18">
        <v>0.33620789645599797</v>
      </c>
      <c r="M25" s="19">
        <v>3213.73302244863</v>
      </c>
      <c r="N25" s="19">
        <v>1680.9722879726673</v>
      </c>
      <c r="O25" s="20">
        <f t="shared" ref="O25:O33" si="1">N25-I25</f>
        <v>543.94796254090056</v>
      </c>
    </row>
    <row r="26" spans="1:15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0</v>
      </c>
      <c r="G26" s="18">
        <v>0</v>
      </c>
      <c r="H26" s="19">
        <v>2133.2506032000001</v>
      </c>
      <c r="I26" s="19">
        <v>1264.1327908417625</v>
      </c>
      <c r="J26" s="6"/>
      <c r="K26" s="21">
        <v>0</v>
      </c>
      <c r="L26" s="18">
        <v>0</v>
      </c>
      <c r="M26" s="19">
        <v>2133.2506032000001</v>
      </c>
      <c r="N26" s="19">
        <v>1264.1327908417625</v>
      </c>
      <c r="O26" s="20">
        <f t="shared" si="1"/>
        <v>0</v>
      </c>
    </row>
    <row r="27" spans="1:15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0.32878622877975733</v>
      </c>
      <c r="F27" s="17">
        <v>0</v>
      </c>
      <c r="G27" s="18">
        <v>0</v>
      </c>
      <c r="H27" s="19">
        <v>3173.9251108138637</v>
      </c>
      <c r="I27" s="19">
        <v>1652.0574626623497</v>
      </c>
      <c r="J27" s="6"/>
      <c r="K27" s="21">
        <v>1043.5428676138636</v>
      </c>
      <c r="L27" s="18">
        <v>0.32878622877975733</v>
      </c>
      <c r="M27" s="19">
        <v>3173.9251108138637</v>
      </c>
      <c r="N27" s="19">
        <v>1652.0574626623497</v>
      </c>
      <c r="O27" s="20">
        <f t="shared" si="1"/>
        <v>0</v>
      </c>
    </row>
    <row r="28" spans="1:15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0.68577973283439519</v>
      </c>
      <c r="F28" s="17">
        <v>399.54930000000002</v>
      </c>
      <c r="G28" s="18">
        <v>8.9056272368093492E-2</v>
      </c>
      <c r="H28" s="19">
        <v>4486.481292957732</v>
      </c>
      <c r="I28" s="19">
        <v>4876.7819718287437</v>
      </c>
      <c r="J28" s="6"/>
      <c r="K28" s="21">
        <v>3476.2872424510642</v>
      </c>
      <c r="L28" s="18">
        <v>0.77483600520248863</v>
      </c>
      <c r="M28" s="19">
        <v>4486.4812929577311</v>
      </c>
      <c r="N28" s="19">
        <v>6098.2417052651099</v>
      </c>
      <c r="O28" s="20">
        <f t="shared" si="1"/>
        <v>1221.4597334363662</v>
      </c>
    </row>
    <row r="29" spans="1:15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0.60558913750150989</v>
      </c>
      <c r="F29" s="17">
        <v>0</v>
      </c>
      <c r="G29" s="18">
        <v>0</v>
      </c>
      <c r="H29" s="19">
        <v>2553.1771516828376</v>
      </c>
      <c r="I29" s="19">
        <v>3959.3003005991636</v>
      </c>
      <c r="J29" s="6"/>
      <c r="K29" s="21">
        <v>1546.1763491761712</v>
      </c>
      <c r="L29" s="18">
        <v>0.60558913750150989</v>
      </c>
      <c r="M29" s="19">
        <v>2553.1771516828376</v>
      </c>
      <c r="N29" s="19">
        <v>3959.3003005991636</v>
      </c>
      <c r="O29" s="20">
        <f t="shared" si="1"/>
        <v>0</v>
      </c>
    </row>
    <row r="30" spans="1:15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0.59468272034286906</v>
      </c>
      <c r="F30" s="17">
        <v>0</v>
      </c>
      <c r="G30" s="18">
        <v>0</v>
      </c>
      <c r="H30" s="19">
        <v>2134.1815361003387</v>
      </c>
      <c r="I30" s="19">
        <v>3910.009622784371</v>
      </c>
      <c r="J30" s="6"/>
      <c r="K30" s="21">
        <v>1269.1608815936725</v>
      </c>
      <c r="L30" s="18">
        <v>0.59468272034286906</v>
      </c>
      <c r="M30" s="19">
        <v>2134.1815361003387</v>
      </c>
      <c r="N30" s="19">
        <v>3910.009622784371</v>
      </c>
      <c r="O30" s="20">
        <f t="shared" si="1"/>
        <v>0</v>
      </c>
    </row>
    <row r="31" spans="1:15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363.56489999999997</v>
      </c>
      <c r="G31" s="18">
        <v>0.13177759696707864</v>
      </c>
      <c r="H31" s="19">
        <v>2758.9279844799994</v>
      </c>
      <c r="I31" s="19">
        <v>1549.3798390599236</v>
      </c>
      <c r="J31" s="6"/>
      <c r="K31" s="21">
        <v>282.13136487409247</v>
      </c>
      <c r="L31" s="18">
        <v>0.10537140980522024</v>
      </c>
      <c r="M31" s="19">
        <v>2677.4944493540916</v>
      </c>
      <c r="N31" s="19">
        <v>1571.7133138311442</v>
      </c>
      <c r="O31" s="20">
        <f t="shared" si="1"/>
        <v>22.333474771220608</v>
      </c>
    </row>
    <row r="32" spans="1:15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0</v>
      </c>
      <c r="G32" s="18">
        <v>0</v>
      </c>
      <c r="H32" s="19">
        <v>2392.1926284800002</v>
      </c>
      <c r="I32" s="19">
        <v>1829.8536794765428</v>
      </c>
      <c r="J32" s="6"/>
      <c r="K32" s="21">
        <v>0</v>
      </c>
      <c r="L32" s="18">
        <v>0</v>
      </c>
      <c r="M32" s="19">
        <v>2392.1926284800002</v>
      </c>
      <c r="N32" s="19">
        <v>1829.8536794765428</v>
      </c>
      <c r="O32" s="20">
        <f t="shared" si="1"/>
        <v>0</v>
      </c>
    </row>
    <row r="33" spans="1:15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0.17562196257264012</v>
      </c>
      <c r="F33" s="17">
        <v>0</v>
      </c>
      <c r="G33" s="18">
        <v>0</v>
      </c>
      <c r="H33" s="19">
        <v>2573.3949331066838</v>
      </c>
      <c r="I33" s="19">
        <v>1843.2874301944871</v>
      </c>
      <c r="J33" s="6"/>
      <c r="K33" s="21">
        <v>451.94466862668378</v>
      </c>
      <c r="L33" s="18">
        <v>0.17562196257264012</v>
      </c>
      <c r="M33" s="19">
        <v>2573.3949331066838</v>
      </c>
      <c r="N33" s="19">
        <v>1843.2874301944871</v>
      </c>
      <c r="O33" s="20">
        <f t="shared" si="1"/>
        <v>0</v>
      </c>
    </row>
    <row r="34" spans="1:15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5">
      <c r="A35" s="23" t="s">
        <v>25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5">
      <c r="B36" s="4"/>
      <c r="C36" s="5"/>
      <c r="D36" s="30" t="s">
        <v>1</v>
      </c>
      <c r="E36" s="30"/>
      <c r="F36" s="30"/>
      <c r="G36" s="30"/>
      <c r="H36" s="30"/>
      <c r="I36" s="22"/>
      <c r="J36" s="4"/>
      <c r="K36" s="31" t="s">
        <v>2</v>
      </c>
      <c r="L36" s="32"/>
      <c r="M36" s="32"/>
      <c r="N36" s="32"/>
      <c r="O36" s="32"/>
    </row>
    <row r="37" spans="1:15">
      <c r="A37" s="6"/>
      <c r="B37" s="7"/>
      <c r="C37" s="8"/>
      <c r="D37" s="33" t="s">
        <v>3</v>
      </c>
      <c r="E37" s="33"/>
      <c r="F37" s="33" t="s">
        <v>27</v>
      </c>
      <c r="G37" s="33"/>
      <c r="H37" s="9"/>
      <c r="I37" s="9"/>
      <c r="J37" s="6"/>
      <c r="K37" s="34" t="s">
        <v>3</v>
      </c>
      <c r="L37" s="34"/>
      <c r="M37" s="9"/>
    </row>
    <row r="38" spans="1:15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</row>
    <row r="39" spans="1:15">
      <c r="A39" s="6" t="s">
        <v>3</v>
      </c>
      <c r="B39" s="7" t="s">
        <v>12</v>
      </c>
      <c r="C39" s="8">
        <v>240</v>
      </c>
      <c r="D39" s="17">
        <v>1043.3000457500057</v>
      </c>
      <c r="E39" s="18">
        <v>0.28541825183811365</v>
      </c>
      <c r="F39" s="17">
        <v>435.53369999999995</v>
      </c>
      <c r="G39" s="18">
        <v>0.11915006404626599</v>
      </c>
      <c r="H39" s="19">
        <v>3655.3375232000053</v>
      </c>
      <c r="I39" s="19">
        <v>1417.347209320169</v>
      </c>
      <c r="J39" s="6"/>
      <c r="K39" s="21">
        <v>1478.8337457500056</v>
      </c>
      <c r="L39" s="18">
        <v>0.40456831588437969</v>
      </c>
      <c r="M39" s="19">
        <v>3655.3375232000049</v>
      </c>
      <c r="N39" s="19">
        <v>2097.4992690498602</v>
      </c>
      <c r="O39" s="20">
        <f>N39-I39</f>
        <v>680.15205972969125</v>
      </c>
    </row>
    <row r="40" spans="1:15">
      <c r="A40" s="6" t="s">
        <v>3</v>
      </c>
      <c r="B40" s="7" t="s">
        <v>13</v>
      </c>
      <c r="C40" s="8">
        <v>75.599999999999994</v>
      </c>
      <c r="D40" s="17">
        <v>644.94871924862855</v>
      </c>
      <c r="E40" s="18">
        <v>0.20068522019206969</v>
      </c>
      <c r="F40" s="17">
        <v>435.53369999999995</v>
      </c>
      <c r="G40" s="18">
        <v>0.13552267626392789</v>
      </c>
      <c r="H40" s="19">
        <v>3213.7330224486282</v>
      </c>
      <c r="I40" s="19">
        <v>1137.0243254317668</v>
      </c>
      <c r="J40" s="6"/>
      <c r="K40" s="21">
        <v>1080.4824192486303</v>
      </c>
      <c r="L40" s="18">
        <v>0.33620789645599797</v>
      </c>
      <c r="M40" s="19">
        <v>3213.73302244863</v>
      </c>
      <c r="N40" s="19">
        <v>1680.9722879726673</v>
      </c>
      <c r="O40" s="20">
        <f t="shared" ref="O40:O48" si="2">N40-I40</f>
        <v>543.94796254090056</v>
      </c>
    </row>
    <row r="41" spans="1:15">
      <c r="A41" s="6" t="s">
        <v>3</v>
      </c>
      <c r="B41" s="7" t="s">
        <v>14</v>
      </c>
      <c r="C41" s="8">
        <v>56.4</v>
      </c>
      <c r="D41" s="17">
        <v>1788.1414572127169</v>
      </c>
      <c r="E41" s="18">
        <v>0.41041357038026105</v>
      </c>
      <c r="F41" s="17">
        <v>435.53369999999995</v>
      </c>
      <c r="G41" s="18">
        <v>9.9963534829370912E-2</v>
      </c>
      <c r="H41" s="19">
        <v>4356.925760412717</v>
      </c>
      <c r="I41" s="19">
        <v>2087.371356490024</v>
      </c>
      <c r="J41" s="6"/>
      <c r="K41" s="21">
        <v>2223.6751572127168</v>
      </c>
      <c r="L41" s="18">
        <v>0.51037710520963198</v>
      </c>
      <c r="M41" s="19">
        <v>4356.925760412717</v>
      </c>
      <c r="N41" s="19">
        <v>2907.8991812330978</v>
      </c>
      <c r="O41" s="20">
        <f t="shared" si="2"/>
        <v>820.52782474307378</v>
      </c>
    </row>
    <row r="42" spans="1:15">
      <c r="A42" s="6" t="s">
        <v>3</v>
      </c>
      <c r="B42" s="7" t="s">
        <v>15</v>
      </c>
      <c r="C42" s="8">
        <v>51.6</v>
      </c>
      <c r="D42" s="17">
        <v>1050.9310676138639</v>
      </c>
      <c r="E42" s="18">
        <v>0.33004745842445921</v>
      </c>
      <c r="F42" s="17">
        <v>0</v>
      </c>
      <c r="G42" s="18">
        <v>0</v>
      </c>
      <c r="H42" s="19">
        <v>3184.181670813864</v>
      </c>
      <c r="I42" s="19">
        <v>1656.7020691547759</v>
      </c>
      <c r="J42" s="6"/>
      <c r="K42" s="21">
        <v>1050.9310676138639</v>
      </c>
      <c r="L42" s="18">
        <v>0.33004745842445921</v>
      </c>
      <c r="M42" s="19">
        <v>3184.181670813864</v>
      </c>
      <c r="N42" s="19">
        <v>1656.7020691547759</v>
      </c>
      <c r="O42" s="20">
        <f t="shared" si="2"/>
        <v>0</v>
      </c>
    </row>
    <row r="43" spans="1:15">
      <c r="A43" s="6" t="s">
        <v>3</v>
      </c>
      <c r="B43" s="7" t="s">
        <v>16</v>
      </c>
      <c r="C43" s="8">
        <v>84</v>
      </c>
      <c r="D43" s="17">
        <v>3106.9443424510646</v>
      </c>
      <c r="E43" s="18">
        <v>0.68788115399152094</v>
      </c>
      <c r="F43" s="17">
        <v>399.54930000000002</v>
      </c>
      <c r="G43" s="18">
        <v>8.8460687822840611E-2</v>
      </c>
      <c r="H43" s="19">
        <v>4516.6876929577311</v>
      </c>
      <c r="I43" s="19">
        <v>4903.3309091996334</v>
      </c>
      <c r="J43" s="6"/>
      <c r="K43" s="21">
        <v>3506.4936424510634</v>
      </c>
      <c r="L43" s="18">
        <v>0.77634184181436161</v>
      </c>
      <c r="M43" s="19">
        <v>4516.6876929577293</v>
      </c>
      <c r="N43" s="19">
        <v>6120.3397096488206</v>
      </c>
      <c r="O43" s="20">
        <f t="shared" si="2"/>
        <v>1217.0088004491872</v>
      </c>
    </row>
    <row r="44" spans="1:15">
      <c r="A44" s="6" t="s">
        <v>3</v>
      </c>
      <c r="B44" s="7" t="s">
        <v>17</v>
      </c>
      <c r="C44" s="8">
        <v>51.6</v>
      </c>
      <c r="D44" s="17">
        <v>1553.512189176171</v>
      </c>
      <c r="E44" s="18">
        <v>0.60671912004444128</v>
      </c>
      <c r="F44" s="17">
        <v>0</v>
      </c>
      <c r="G44" s="18">
        <v>0</v>
      </c>
      <c r="H44" s="19">
        <v>2560.5129916828373</v>
      </c>
      <c r="I44" s="19">
        <v>3971.328883500043</v>
      </c>
      <c r="J44" s="6"/>
      <c r="K44" s="21">
        <v>1553.512189176171</v>
      </c>
      <c r="L44" s="18">
        <v>0.60671912004444128</v>
      </c>
      <c r="M44" s="19">
        <v>2560.5129916828373</v>
      </c>
      <c r="N44" s="19">
        <v>3971.328883500043</v>
      </c>
      <c r="O44" s="20">
        <f t="shared" si="2"/>
        <v>0</v>
      </c>
    </row>
    <row r="45" spans="1:15">
      <c r="A45" s="6" t="s">
        <v>3</v>
      </c>
      <c r="B45" s="7" t="s">
        <v>18</v>
      </c>
      <c r="C45" s="8">
        <v>45.6</v>
      </c>
      <c r="D45" s="17">
        <v>2261.2986015936731</v>
      </c>
      <c r="E45" s="18">
        <v>0.69188844778317904</v>
      </c>
      <c r="F45" s="17">
        <v>0</v>
      </c>
      <c r="G45" s="18">
        <v>0</v>
      </c>
      <c r="H45" s="19">
        <v>3268.2994041003399</v>
      </c>
      <c r="I45" s="19">
        <v>4965.2436464100447</v>
      </c>
      <c r="J45" s="6"/>
      <c r="K45" s="21">
        <v>2261.2986015936731</v>
      </c>
      <c r="L45" s="18">
        <v>0.69188844778317904</v>
      </c>
      <c r="M45" s="19">
        <v>3268.2994041003399</v>
      </c>
      <c r="N45" s="19">
        <v>4965.2436464100447</v>
      </c>
      <c r="O45" s="20">
        <f t="shared" si="2"/>
        <v>0</v>
      </c>
    </row>
    <row r="46" spans="1:15">
      <c r="A46" s="6" t="s">
        <v>3</v>
      </c>
      <c r="B46" s="7" t="s">
        <v>19</v>
      </c>
      <c r="C46" s="8">
        <v>61.199999999999996</v>
      </c>
      <c r="D46" s="17">
        <v>30.817744874093478</v>
      </c>
      <c r="E46" s="18">
        <v>1.1046793458566807E-2</v>
      </c>
      <c r="F46" s="17">
        <v>363.56489999999997</v>
      </c>
      <c r="G46" s="18">
        <v>0.13032187707091708</v>
      </c>
      <c r="H46" s="19">
        <v>2789.7457293540929</v>
      </c>
      <c r="I46" s="19">
        <v>1493.9192841798986</v>
      </c>
      <c r="J46" s="6"/>
      <c r="K46" s="21">
        <v>394.38264487409288</v>
      </c>
      <c r="L46" s="18">
        <v>0.14136867052948371</v>
      </c>
      <c r="M46" s="19">
        <v>2789.745729354092</v>
      </c>
      <c r="N46" s="19">
        <v>1522.7120613626018</v>
      </c>
      <c r="O46" s="20">
        <f t="shared" si="2"/>
        <v>28.792777182703276</v>
      </c>
    </row>
    <row r="47" spans="1:15">
      <c r="A47" s="6" t="s">
        <v>3</v>
      </c>
      <c r="B47" s="7" t="s">
        <v>20</v>
      </c>
      <c r="C47" s="8">
        <v>46.8</v>
      </c>
      <c r="D47" s="17">
        <v>371.51414516876866</v>
      </c>
      <c r="E47" s="18">
        <v>0.13442603560951555</v>
      </c>
      <c r="F47" s="17">
        <v>0</v>
      </c>
      <c r="G47" s="18">
        <v>0</v>
      </c>
      <c r="H47" s="19">
        <v>2763.7067736487684</v>
      </c>
      <c r="I47" s="19">
        <v>1551.6634312149561</v>
      </c>
      <c r="J47" s="6"/>
      <c r="K47" s="21">
        <v>371.51414516876866</v>
      </c>
      <c r="L47" s="18">
        <v>0.13442603560951555</v>
      </c>
      <c r="M47" s="19">
        <v>2763.7067736487684</v>
      </c>
      <c r="N47" s="19">
        <v>1551.6634312149561</v>
      </c>
      <c r="O47" s="20">
        <f t="shared" si="2"/>
        <v>0</v>
      </c>
    </row>
    <row r="48" spans="1:15">
      <c r="A48" s="6" t="s">
        <v>3</v>
      </c>
      <c r="B48" s="7" t="s">
        <v>21</v>
      </c>
      <c r="C48" s="8">
        <v>44.4</v>
      </c>
      <c r="D48" s="17">
        <v>1350.1335086266836</v>
      </c>
      <c r="E48" s="18">
        <v>0.36077387677133793</v>
      </c>
      <c r="F48" s="17">
        <v>0</v>
      </c>
      <c r="G48" s="18">
        <v>0</v>
      </c>
      <c r="H48" s="19">
        <v>3742.3261371066828</v>
      </c>
      <c r="I48" s="19">
        <v>2049.2744805825969</v>
      </c>
      <c r="J48" s="6"/>
      <c r="K48" s="21">
        <v>1350.1335086266836</v>
      </c>
      <c r="L48" s="18">
        <v>0.36077387677133793</v>
      </c>
      <c r="M48" s="19">
        <v>3742.3261371066828</v>
      </c>
      <c r="N48" s="19">
        <v>2049.2744805825969</v>
      </c>
      <c r="O48" s="20">
        <f t="shared" si="2"/>
        <v>0</v>
      </c>
    </row>
    <row r="49" spans="1:15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5">
      <c r="A50" s="23" t="s">
        <v>24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5">
      <c r="B51" s="4"/>
      <c r="C51" s="5"/>
      <c r="D51" s="30" t="s">
        <v>1</v>
      </c>
      <c r="E51" s="30"/>
      <c r="F51" s="30"/>
      <c r="G51" s="30"/>
      <c r="H51" s="30"/>
      <c r="I51" s="22"/>
      <c r="J51" s="4"/>
      <c r="K51" s="31" t="s">
        <v>2</v>
      </c>
      <c r="L51" s="32"/>
      <c r="M51" s="32"/>
      <c r="N51" s="32"/>
      <c r="O51" s="32"/>
    </row>
    <row r="52" spans="1:15">
      <c r="A52" s="6"/>
      <c r="B52" s="7"/>
      <c r="C52" s="8"/>
      <c r="D52" s="33" t="s">
        <v>3</v>
      </c>
      <c r="E52" s="33"/>
      <c r="F52" s="33" t="s">
        <v>27</v>
      </c>
      <c r="G52" s="33"/>
      <c r="H52" s="9"/>
      <c r="I52" s="9"/>
      <c r="J52" s="6"/>
      <c r="K52" s="34" t="s">
        <v>3</v>
      </c>
      <c r="L52" s="34"/>
      <c r="M52" s="9"/>
    </row>
    <row r="53" spans="1:15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</row>
    <row r="54" spans="1:15">
      <c r="A54" s="6" t="s">
        <v>3</v>
      </c>
      <c r="B54" s="7" t="s">
        <v>12</v>
      </c>
      <c r="C54" s="8">
        <v>180</v>
      </c>
      <c r="D54" s="17">
        <v>0</v>
      </c>
      <c r="E54" s="18">
        <v>0</v>
      </c>
      <c r="F54" s="17">
        <v>435.53369999999995</v>
      </c>
      <c r="G54" s="18">
        <v>0.16954856795778636</v>
      </c>
      <c r="H54" s="19">
        <v>2568.7843031999992</v>
      </c>
      <c r="I54" s="19">
        <v>1149.2784748235076</v>
      </c>
      <c r="J54" s="6"/>
      <c r="K54" s="21">
        <v>368.02802000000338</v>
      </c>
      <c r="L54" s="18">
        <v>0.14713595542153873</v>
      </c>
      <c r="M54" s="19">
        <v>2501.2786232000026</v>
      </c>
      <c r="N54" s="19">
        <v>1125.4468585770071</v>
      </c>
      <c r="O54" s="20">
        <f>N54-I54</f>
        <v>-23.831616246500516</v>
      </c>
    </row>
    <row r="55" spans="1:15">
      <c r="A55" s="6" t="s">
        <v>3</v>
      </c>
      <c r="B55" s="7" t="s">
        <v>13</v>
      </c>
      <c r="C55" s="8">
        <v>56.7</v>
      </c>
      <c r="D55" s="17">
        <v>0</v>
      </c>
      <c r="E55" s="18">
        <v>0</v>
      </c>
      <c r="F55" s="17">
        <v>435.53369999999995</v>
      </c>
      <c r="G55" s="18">
        <v>0.16954856795778636</v>
      </c>
      <c r="H55" s="19">
        <v>2568.7843031999992</v>
      </c>
      <c r="I55" s="19">
        <v>1159.2758184736788</v>
      </c>
      <c r="J55" s="6"/>
      <c r="K55" s="21">
        <v>126.99441924862731</v>
      </c>
      <c r="L55" s="18">
        <v>5.6186129374172201E-2</v>
      </c>
      <c r="M55" s="19">
        <v>2260.245022448627</v>
      </c>
      <c r="N55" s="19">
        <v>1157.6388620758814</v>
      </c>
      <c r="O55" s="20">
        <f t="shared" ref="O55:O63" si="3">N55-I55</f>
        <v>-1.6369563977973485</v>
      </c>
    </row>
    <row r="56" spans="1:15">
      <c r="A56" s="6" t="s">
        <v>3</v>
      </c>
      <c r="B56" s="7" t="s">
        <v>14</v>
      </c>
      <c r="C56" s="8">
        <v>42.300000000000004</v>
      </c>
      <c r="D56" s="17">
        <v>0</v>
      </c>
      <c r="E56" s="18">
        <v>0</v>
      </c>
      <c r="F56" s="17">
        <v>0</v>
      </c>
      <c r="G56" s="18">
        <v>0</v>
      </c>
      <c r="H56" s="19">
        <v>2130.3822432000002</v>
      </c>
      <c r="I56" s="19">
        <v>1267.5210269956415</v>
      </c>
      <c r="J56" s="6"/>
      <c r="K56" s="21">
        <v>0</v>
      </c>
      <c r="L56" s="18">
        <v>0</v>
      </c>
      <c r="M56" s="19">
        <v>2130.3822432000002</v>
      </c>
      <c r="N56" s="19">
        <v>1267.5210269956415</v>
      </c>
      <c r="O56" s="20">
        <f t="shared" si="3"/>
        <v>0</v>
      </c>
    </row>
    <row r="57" spans="1:15">
      <c r="A57" s="6" t="s">
        <v>3</v>
      </c>
      <c r="B57" s="7" t="s">
        <v>15</v>
      </c>
      <c r="C57" s="8">
        <v>38.700000000000003</v>
      </c>
      <c r="D57" s="17">
        <v>0</v>
      </c>
      <c r="E57" s="18">
        <v>0</v>
      </c>
      <c r="F57" s="17">
        <v>0</v>
      </c>
      <c r="G57" s="18">
        <v>0</v>
      </c>
      <c r="H57" s="19">
        <v>1822.2749032000006</v>
      </c>
      <c r="I57" s="19">
        <v>1611.8942318286838</v>
      </c>
      <c r="J57" s="6"/>
      <c r="K57" s="21">
        <v>0</v>
      </c>
      <c r="L57" s="18">
        <v>0</v>
      </c>
      <c r="M57" s="19">
        <v>1822.2749032000006</v>
      </c>
      <c r="N57" s="19">
        <v>1611.8942318286838</v>
      </c>
      <c r="O57" s="20">
        <f t="shared" si="3"/>
        <v>0</v>
      </c>
    </row>
    <row r="58" spans="1:15">
      <c r="A58" s="6" t="s">
        <v>3</v>
      </c>
      <c r="B58" s="7" t="s">
        <v>16</v>
      </c>
      <c r="C58" s="8">
        <v>63</v>
      </c>
      <c r="D58" s="17">
        <v>2095.5933424510695</v>
      </c>
      <c r="E58" s="18">
        <v>0.59782940299604936</v>
      </c>
      <c r="F58" s="17">
        <v>399.54930000000002</v>
      </c>
      <c r="G58" s="18">
        <v>0.11398314484388886</v>
      </c>
      <c r="H58" s="19">
        <v>3505.3366929577364</v>
      </c>
      <c r="I58" s="19">
        <v>3858.7808336536887</v>
      </c>
      <c r="J58" s="6"/>
      <c r="K58" s="21">
        <v>2495.1426424510682</v>
      </c>
      <c r="L58" s="18">
        <v>0.71181254783993808</v>
      </c>
      <c r="M58" s="19">
        <v>3505.3366929577351</v>
      </c>
      <c r="N58" s="19">
        <v>5221.6303423263716</v>
      </c>
      <c r="O58" s="20">
        <f t="shared" si="3"/>
        <v>1362.849508672683</v>
      </c>
    </row>
    <row r="59" spans="1:15">
      <c r="A59" s="6" t="s">
        <v>3</v>
      </c>
      <c r="B59" s="7" t="s">
        <v>17</v>
      </c>
      <c r="C59" s="8">
        <v>38.700000000000003</v>
      </c>
      <c r="D59" s="17">
        <v>0</v>
      </c>
      <c r="E59" s="18">
        <v>0</v>
      </c>
      <c r="F59" s="17">
        <v>0</v>
      </c>
      <c r="G59" s="18">
        <v>0</v>
      </c>
      <c r="H59" s="19">
        <v>711.80675050666673</v>
      </c>
      <c r="I59" s="19">
        <v>3034.0924665838752</v>
      </c>
      <c r="J59" s="6"/>
      <c r="K59" s="21">
        <v>0</v>
      </c>
      <c r="L59" s="18">
        <v>0</v>
      </c>
      <c r="M59" s="19">
        <v>711.80675050666673</v>
      </c>
      <c r="N59" s="19">
        <v>3034.0924665838752</v>
      </c>
      <c r="O59" s="20">
        <f t="shared" si="3"/>
        <v>0</v>
      </c>
    </row>
    <row r="60" spans="1:15">
      <c r="A60" s="6" t="s">
        <v>3</v>
      </c>
      <c r="B60" s="7" t="s">
        <v>18</v>
      </c>
      <c r="C60" s="8">
        <v>34.200000000000003</v>
      </c>
      <c r="D60" s="17">
        <v>0</v>
      </c>
      <c r="E60" s="18">
        <v>0</v>
      </c>
      <c r="F60" s="17">
        <v>0</v>
      </c>
      <c r="G60" s="18">
        <v>0</v>
      </c>
      <c r="H60" s="19">
        <v>699.09395050666672</v>
      </c>
      <c r="I60" s="19">
        <v>3142.136965283195</v>
      </c>
      <c r="J60" s="6"/>
      <c r="K60" s="21">
        <v>0</v>
      </c>
      <c r="L60" s="18">
        <v>0</v>
      </c>
      <c r="M60" s="19">
        <v>699.09395050666672</v>
      </c>
      <c r="N60" s="19">
        <v>3142.136965283195</v>
      </c>
      <c r="O60" s="20">
        <f t="shared" si="3"/>
        <v>0</v>
      </c>
    </row>
    <row r="61" spans="1:15">
      <c r="A61" s="6" t="s">
        <v>3</v>
      </c>
      <c r="B61" s="7" t="s">
        <v>19</v>
      </c>
      <c r="C61" s="8">
        <v>45.9</v>
      </c>
      <c r="D61" s="17">
        <v>0</v>
      </c>
      <c r="E61" s="18">
        <v>0</v>
      </c>
      <c r="F61" s="17">
        <v>0</v>
      </c>
      <c r="G61" s="18">
        <v>0</v>
      </c>
      <c r="H61" s="19">
        <v>2392.1926284800002</v>
      </c>
      <c r="I61" s="19">
        <v>1829.8536794765428</v>
      </c>
      <c r="J61" s="6"/>
      <c r="K61" s="21">
        <v>0</v>
      </c>
      <c r="L61" s="18">
        <v>0</v>
      </c>
      <c r="M61" s="19">
        <v>2392.1926284800002</v>
      </c>
      <c r="N61" s="19">
        <v>1829.8536794765428</v>
      </c>
      <c r="O61" s="20">
        <f t="shared" si="3"/>
        <v>0</v>
      </c>
    </row>
    <row r="62" spans="1:15">
      <c r="A62" s="6" t="s">
        <v>3</v>
      </c>
      <c r="B62" s="7" t="s">
        <v>20</v>
      </c>
      <c r="C62" s="8">
        <v>35.1</v>
      </c>
      <c r="D62" s="17">
        <v>0</v>
      </c>
      <c r="E62" s="18">
        <v>0</v>
      </c>
      <c r="F62" s="17">
        <v>0</v>
      </c>
      <c r="G62" s="18">
        <v>0</v>
      </c>
      <c r="H62" s="19">
        <v>2121.4502644800004</v>
      </c>
      <c r="I62" s="19">
        <v>2483.6749149903594</v>
      </c>
      <c r="J62" s="6"/>
      <c r="K62" s="21">
        <v>0</v>
      </c>
      <c r="L62" s="18">
        <v>0</v>
      </c>
      <c r="M62" s="19">
        <v>2121.4502644800004</v>
      </c>
      <c r="N62" s="19">
        <v>2483.6749149903594</v>
      </c>
      <c r="O62" s="20">
        <f t="shared" si="3"/>
        <v>0</v>
      </c>
    </row>
    <row r="63" spans="1:15">
      <c r="A63" s="6" t="s">
        <v>3</v>
      </c>
      <c r="B63" s="7" t="s">
        <v>21</v>
      </c>
      <c r="C63" s="8">
        <v>33.300000000000004</v>
      </c>
      <c r="D63" s="17">
        <v>0</v>
      </c>
      <c r="E63" s="18">
        <v>0</v>
      </c>
      <c r="F63" s="17">
        <v>0</v>
      </c>
      <c r="G63" s="18">
        <v>0</v>
      </c>
      <c r="H63" s="19">
        <v>2109.36866448</v>
      </c>
      <c r="I63" s="19">
        <v>2511.8792856171472</v>
      </c>
      <c r="J63" s="6"/>
      <c r="K63" s="21">
        <v>0</v>
      </c>
      <c r="L63" s="18">
        <v>0</v>
      </c>
      <c r="M63" s="19">
        <v>2109.36866448</v>
      </c>
      <c r="N63" s="19">
        <v>2511.8792856171472</v>
      </c>
      <c r="O63" s="20">
        <f t="shared" si="3"/>
        <v>0</v>
      </c>
    </row>
  </sheetData>
  <mergeCells count="20">
    <mergeCell ref="D51:H51"/>
    <mergeCell ref="K51:O51"/>
    <mergeCell ref="D52:E52"/>
    <mergeCell ref="F52:G52"/>
    <mergeCell ref="K52:L52"/>
    <mergeCell ref="D21:H21"/>
    <mergeCell ref="K21:O21"/>
    <mergeCell ref="D22:E22"/>
    <mergeCell ref="F22:G22"/>
    <mergeCell ref="K22:L22"/>
    <mergeCell ref="D6:H6"/>
    <mergeCell ref="K6:O6"/>
    <mergeCell ref="D7:E7"/>
    <mergeCell ref="F7:G7"/>
    <mergeCell ref="K7:L7"/>
    <mergeCell ref="D36:H36"/>
    <mergeCell ref="K36:O36"/>
    <mergeCell ref="D37:E37"/>
    <mergeCell ref="F37:G37"/>
    <mergeCell ref="K37:L37"/>
  </mergeCells>
  <pageMargins left="0.7" right="0.7" top="0.75" bottom="0.75" header="0.3" footer="0.3"/>
  <pageSetup scale="95" fitToHeight="2" orientation="landscape" r:id="rId1"/>
  <headerFooter>
    <oddHeader>&amp;R&amp;"-,Bold"&amp;12&amp;A</oddHeader>
    <oddFooter>&amp;R14LGBRA-STAFFPOD1-9-000001</oddFooter>
  </headerFooter>
  <rowBreaks count="1" manualBreakCount="1">
    <brk id="3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Q63"/>
  <sheetViews>
    <sheetView zoomScaleNormal="100" workbookViewId="0">
      <selection activeCell="D16" sqref="D16"/>
    </sheetView>
  </sheetViews>
  <sheetFormatPr defaultColWidth="9.109375" defaultRowHeight="14.4"/>
  <cols>
    <col min="1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6384" width="9.109375" style="26"/>
  </cols>
  <sheetData>
    <row r="1" spans="1:17" ht="18">
      <c r="A1" s="25" t="s">
        <v>34</v>
      </c>
    </row>
    <row r="3" spans="1:17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7">
      <c r="A4" s="23"/>
      <c r="B4" s="1"/>
      <c r="C4" s="2"/>
      <c r="D4" s="3"/>
      <c r="F4" s="3"/>
      <c r="G4" s="3"/>
      <c r="H4" s="3"/>
      <c r="I4" s="3"/>
      <c r="J4" s="3"/>
      <c r="K4" s="3"/>
      <c r="M4" s="3"/>
    </row>
    <row r="5" spans="1:17">
      <c r="A5" s="23" t="s">
        <v>22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7">
      <c r="B6" s="4"/>
      <c r="C6" s="5"/>
      <c r="D6" s="30" t="s">
        <v>1</v>
      </c>
      <c r="E6" s="30"/>
      <c r="F6" s="30"/>
      <c r="G6" s="30"/>
      <c r="H6" s="30"/>
      <c r="I6" s="22"/>
      <c r="J6" s="4"/>
      <c r="K6" s="31" t="s">
        <v>2</v>
      </c>
      <c r="L6" s="32"/>
      <c r="M6" s="32"/>
      <c r="N6" s="32"/>
      <c r="O6" s="32"/>
    </row>
    <row r="7" spans="1:17">
      <c r="A7" s="6"/>
      <c r="B7" s="7"/>
      <c r="C7" s="8"/>
      <c r="D7" s="33" t="s">
        <v>3</v>
      </c>
      <c r="E7" s="33"/>
      <c r="F7" s="33" t="s">
        <v>28</v>
      </c>
      <c r="G7" s="33"/>
      <c r="H7" s="9"/>
      <c r="I7" s="9"/>
      <c r="J7" s="6"/>
      <c r="K7" s="34" t="s">
        <v>3</v>
      </c>
      <c r="L7" s="34"/>
      <c r="M7" s="9"/>
    </row>
    <row r="8" spans="1:17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  <c r="Q8" s="13" t="s">
        <v>26</v>
      </c>
    </row>
    <row r="9" spans="1:17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435.53369999999995</v>
      </c>
      <c r="G9" s="18">
        <v>0.16954856795778636</v>
      </c>
      <c r="H9" s="19">
        <v>2568.7843031999992</v>
      </c>
      <c r="I9" s="19">
        <v>1149.2784748235076</v>
      </c>
      <c r="J9" s="6"/>
      <c r="K9" s="21">
        <v>368.02802000000338</v>
      </c>
      <c r="L9" s="18">
        <v>0.14713595542153873</v>
      </c>
      <c r="M9" s="19">
        <v>2501.2786232000026</v>
      </c>
      <c r="N9" s="19">
        <v>1125.4468585770071</v>
      </c>
      <c r="O9" s="20">
        <f>N9-I9</f>
        <v>-23.831616246500516</v>
      </c>
      <c r="Q9" s="28">
        <v>0</v>
      </c>
    </row>
    <row r="10" spans="1:17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435.53369999999995</v>
      </c>
      <c r="G10" s="18">
        <v>0.16954856795778636</v>
      </c>
      <c r="H10" s="19">
        <v>2568.7843031999992</v>
      </c>
      <c r="I10" s="19">
        <v>1149.2784748235076</v>
      </c>
      <c r="J10" s="6"/>
      <c r="K10" s="21">
        <v>284.6200192486267</v>
      </c>
      <c r="L10" s="18">
        <v>0.11771515671933939</v>
      </c>
      <c r="M10" s="19">
        <v>2417.8706224486259</v>
      </c>
      <c r="N10" s="19">
        <v>1111.3188234948459</v>
      </c>
      <c r="O10" s="20">
        <f t="shared" ref="O10:O18" si="0">N10-I10</f>
        <v>-37.959651328661721</v>
      </c>
      <c r="Q10" s="28">
        <v>0</v>
      </c>
    </row>
    <row r="11" spans="1:17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0</v>
      </c>
      <c r="G11" s="18">
        <v>0</v>
      </c>
      <c r="H11" s="19">
        <v>2130.3822432000002</v>
      </c>
      <c r="I11" s="19">
        <v>1267.5210269956415</v>
      </c>
      <c r="J11" s="6"/>
      <c r="K11" s="21">
        <v>0</v>
      </c>
      <c r="L11" s="18">
        <v>0</v>
      </c>
      <c r="M11" s="19">
        <v>2130.3822432000002</v>
      </c>
      <c r="N11" s="19">
        <v>1267.5210269956415</v>
      </c>
      <c r="O11" s="20">
        <f t="shared" si="0"/>
        <v>0</v>
      </c>
      <c r="Q11" s="28">
        <v>0</v>
      </c>
    </row>
    <row r="12" spans="1:17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0</v>
      </c>
      <c r="G12" s="18">
        <v>0</v>
      </c>
      <c r="H12" s="19">
        <v>2130.3822432000002</v>
      </c>
      <c r="I12" s="19">
        <v>1267.5210269956415</v>
      </c>
      <c r="J12" s="6"/>
      <c r="K12" s="21">
        <v>0</v>
      </c>
      <c r="L12" s="18">
        <v>0</v>
      </c>
      <c r="M12" s="19">
        <v>2130.3822432000002</v>
      </c>
      <c r="N12" s="19">
        <v>1267.5210269956415</v>
      </c>
      <c r="O12" s="20">
        <f t="shared" si="0"/>
        <v>0</v>
      </c>
      <c r="Q12" s="28">
        <v>0</v>
      </c>
    </row>
    <row r="13" spans="1:17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0.68577973283439519</v>
      </c>
      <c r="F13" s="17">
        <v>399.54930000000002</v>
      </c>
      <c r="G13" s="18">
        <v>8.9056272368093492E-2</v>
      </c>
      <c r="H13" s="19">
        <v>4486.481292957732</v>
      </c>
      <c r="I13" s="19">
        <v>4876.7819718287437</v>
      </c>
      <c r="J13" s="6"/>
      <c r="K13" s="21">
        <v>3476.2872424510642</v>
      </c>
      <c r="L13" s="18">
        <v>0.69714234110544604</v>
      </c>
      <c r="M13" s="19">
        <v>4986.4812929577311</v>
      </c>
      <c r="N13" s="19">
        <v>4946.6546259970191</v>
      </c>
      <c r="O13" s="20">
        <f t="shared" si="0"/>
        <v>69.872654168275403</v>
      </c>
      <c r="Q13" s="28">
        <v>500</v>
      </c>
    </row>
    <row r="14" spans="1:17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0.39042669714142775</v>
      </c>
      <c r="F14" s="17">
        <v>0</v>
      </c>
      <c r="G14" s="18">
        <v>0</v>
      </c>
      <c r="H14" s="19">
        <v>1419.0592836828375</v>
      </c>
      <c r="I14" s="19">
        <v>2369.2042819496314</v>
      </c>
      <c r="J14" s="6"/>
      <c r="K14" s="21">
        <v>554.03862917617062</v>
      </c>
      <c r="L14" s="18">
        <v>0.2887032380328155</v>
      </c>
      <c r="M14" s="19">
        <v>1919.0592836828375</v>
      </c>
      <c r="N14" s="19">
        <v>1363.3516875801217</v>
      </c>
      <c r="O14" s="20">
        <f t="shared" si="0"/>
        <v>-1005.8525943695097</v>
      </c>
      <c r="Q14" s="28">
        <v>500</v>
      </c>
    </row>
    <row r="15" spans="1:17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711.80675050666673</v>
      </c>
      <c r="I15" s="19">
        <v>3034.0924665838752</v>
      </c>
      <c r="J15" s="6"/>
      <c r="K15" s="21">
        <v>0</v>
      </c>
      <c r="L15" s="18">
        <v>0</v>
      </c>
      <c r="M15" s="19">
        <v>1211.8067505066667</v>
      </c>
      <c r="N15" s="19">
        <v>1217.0989700765447</v>
      </c>
      <c r="O15" s="20">
        <f t="shared" si="0"/>
        <v>-1816.9934965073305</v>
      </c>
      <c r="Q15" s="28">
        <v>500</v>
      </c>
    </row>
    <row r="16" spans="1:17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0</v>
      </c>
      <c r="G16" s="18">
        <v>0</v>
      </c>
      <c r="H16" s="19">
        <v>2392.1926284800002</v>
      </c>
      <c r="I16" s="19">
        <v>1829.8536794765428</v>
      </c>
      <c r="J16" s="6"/>
      <c r="K16" s="21">
        <v>0</v>
      </c>
      <c r="L16" s="18">
        <v>0</v>
      </c>
      <c r="M16" s="19">
        <v>2392.1926284800002</v>
      </c>
      <c r="N16" s="19">
        <v>1829.8536794765428</v>
      </c>
      <c r="O16" s="20">
        <f t="shared" si="0"/>
        <v>0</v>
      </c>
      <c r="Q16" s="28">
        <v>0</v>
      </c>
    </row>
    <row r="17" spans="1:17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0</v>
      </c>
      <c r="G17" s="18">
        <v>0</v>
      </c>
      <c r="H17" s="19">
        <v>2121.4502644800004</v>
      </c>
      <c r="I17" s="19">
        <v>2258.473536928992</v>
      </c>
      <c r="J17" s="6"/>
      <c r="K17" s="21">
        <v>0</v>
      </c>
      <c r="L17" s="18">
        <v>0</v>
      </c>
      <c r="M17" s="19">
        <v>2121.4502644800004</v>
      </c>
      <c r="N17" s="19">
        <v>2258.473536928992</v>
      </c>
      <c r="O17" s="20">
        <f t="shared" si="0"/>
        <v>0</v>
      </c>
      <c r="Q17" s="28">
        <v>0</v>
      </c>
    </row>
    <row r="18" spans="1:17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2121.4502644800004</v>
      </c>
      <c r="I18" s="19">
        <v>2483.6749149903594</v>
      </c>
      <c r="J18" s="6"/>
      <c r="K18" s="21">
        <v>0</v>
      </c>
      <c r="L18" s="18">
        <v>0</v>
      </c>
      <c r="M18" s="19">
        <v>2121.4502644800004</v>
      </c>
      <c r="N18" s="19">
        <v>2483.6749149903594</v>
      </c>
      <c r="O18" s="20">
        <f t="shared" si="0"/>
        <v>0</v>
      </c>
      <c r="Q18" s="28">
        <v>0</v>
      </c>
    </row>
    <row r="19" spans="1:17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7">
      <c r="A20" s="23" t="s">
        <v>23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7">
      <c r="B21" s="4"/>
      <c r="C21" s="5"/>
      <c r="D21" s="30" t="s">
        <v>1</v>
      </c>
      <c r="E21" s="30"/>
      <c r="F21" s="30"/>
      <c r="G21" s="30"/>
      <c r="H21" s="30"/>
      <c r="I21" s="22"/>
      <c r="J21" s="4"/>
      <c r="K21" s="31" t="s">
        <v>2</v>
      </c>
      <c r="L21" s="32"/>
      <c r="M21" s="32"/>
      <c r="N21" s="32"/>
      <c r="O21" s="32"/>
    </row>
    <row r="22" spans="1:17">
      <c r="A22" s="6"/>
      <c r="B22" s="7"/>
      <c r="C22" s="8"/>
      <c r="D22" s="33" t="s">
        <v>3</v>
      </c>
      <c r="E22" s="33"/>
      <c r="F22" s="33" t="s">
        <v>28</v>
      </c>
      <c r="G22" s="33"/>
      <c r="H22" s="9"/>
      <c r="I22" s="9"/>
      <c r="J22" s="6"/>
      <c r="K22" s="34" t="s">
        <v>3</v>
      </c>
      <c r="L22" s="34"/>
      <c r="M22" s="9"/>
    </row>
    <row r="23" spans="1:17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  <c r="Q23" s="13" t="s">
        <v>26</v>
      </c>
    </row>
    <row r="24" spans="1:17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435.53369999999995</v>
      </c>
      <c r="G24" s="18">
        <v>0.16954856795778636</v>
      </c>
      <c r="H24" s="19">
        <v>2568.7843031999992</v>
      </c>
      <c r="I24" s="19">
        <v>1149.2784748235076</v>
      </c>
      <c r="J24" s="6"/>
      <c r="K24" s="21">
        <v>368.02802000000338</v>
      </c>
      <c r="L24" s="18">
        <v>0.1226237434789067</v>
      </c>
      <c r="M24" s="19">
        <v>3001.2786232000026</v>
      </c>
      <c r="N24" s="19">
        <v>809.44762488564459</v>
      </c>
      <c r="O24" s="20">
        <f>N24-I24</f>
        <v>-339.83084993786304</v>
      </c>
      <c r="Q24" s="28">
        <v>500</v>
      </c>
    </row>
    <row r="25" spans="1:17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0.20068522019206969</v>
      </c>
      <c r="F25" s="17">
        <v>435.53369999999995</v>
      </c>
      <c r="G25" s="18">
        <v>0.13552267626392789</v>
      </c>
      <c r="H25" s="19">
        <v>3213.7330224486282</v>
      </c>
      <c r="I25" s="19">
        <v>1137.0243254317668</v>
      </c>
      <c r="J25" s="6"/>
      <c r="K25" s="21">
        <v>1080.4824192486303</v>
      </c>
      <c r="L25" s="18">
        <v>0.29094240558418494</v>
      </c>
      <c r="M25" s="19">
        <v>3713.73302244863</v>
      </c>
      <c r="N25" s="19">
        <v>1276.9326422049076</v>
      </c>
      <c r="O25" s="20">
        <f t="shared" ref="O25:O33" si="1">N25-I25</f>
        <v>139.90831677314077</v>
      </c>
      <c r="Q25" s="28">
        <v>500</v>
      </c>
    </row>
    <row r="26" spans="1:17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0</v>
      </c>
      <c r="G26" s="18">
        <v>0</v>
      </c>
      <c r="H26" s="19">
        <v>2133.2506032000001</v>
      </c>
      <c r="I26" s="19">
        <v>1264.1327908417625</v>
      </c>
      <c r="J26" s="6"/>
      <c r="K26" s="21">
        <v>0</v>
      </c>
      <c r="L26" s="18">
        <v>0</v>
      </c>
      <c r="M26" s="19">
        <v>2633.2506032000001</v>
      </c>
      <c r="N26" s="19">
        <v>865.69873340270362</v>
      </c>
      <c r="O26" s="20">
        <f t="shared" si="1"/>
        <v>-398.43405743905885</v>
      </c>
      <c r="Q26" s="28">
        <v>500</v>
      </c>
    </row>
    <row r="27" spans="1:17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0.32878622877975733</v>
      </c>
      <c r="F27" s="17">
        <v>0</v>
      </c>
      <c r="G27" s="18">
        <v>0</v>
      </c>
      <c r="H27" s="19">
        <v>3173.9251108138637</v>
      </c>
      <c r="I27" s="19">
        <v>1652.0574626623497</v>
      </c>
      <c r="J27" s="6"/>
      <c r="K27" s="21">
        <v>1043.5428676138636</v>
      </c>
      <c r="L27" s="18">
        <v>0.28404032094783049</v>
      </c>
      <c r="M27" s="19">
        <v>3673.9251108138637</v>
      </c>
      <c r="N27" s="19">
        <v>1251.5069445140477</v>
      </c>
      <c r="O27" s="20">
        <f t="shared" si="1"/>
        <v>-400.55051814830199</v>
      </c>
      <c r="Q27" s="28">
        <v>500</v>
      </c>
    </row>
    <row r="28" spans="1:17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0.68577973283439519</v>
      </c>
      <c r="F28" s="17">
        <v>399.54930000000002</v>
      </c>
      <c r="G28" s="18">
        <v>8.9056272368093492E-2</v>
      </c>
      <c r="H28" s="19">
        <v>4486.481292957732</v>
      </c>
      <c r="I28" s="19">
        <v>4876.7819718287437</v>
      </c>
      <c r="J28" s="6"/>
      <c r="K28" s="21">
        <v>3476.2872424510642</v>
      </c>
      <c r="L28" s="18">
        <v>0.69714234110544604</v>
      </c>
      <c r="M28" s="19">
        <v>4986.4812929577311</v>
      </c>
      <c r="N28" s="19">
        <v>4946.6546259970191</v>
      </c>
      <c r="O28" s="20">
        <f t="shared" si="1"/>
        <v>69.872654168275403</v>
      </c>
      <c r="Q28" s="28">
        <v>500</v>
      </c>
    </row>
    <row r="29" spans="1:17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0.60558913750150989</v>
      </c>
      <c r="F29" s="17">
        <v>0</v>
      </c>
      <c r="G29" s="18">
        <v>0</v>
      </c>
      <c r="H29" s="19">
        <v>2553.1771516828376</v>
      </c>
      <c r="I29" s="19">
        <v>3959.3003005991636</v>
      </c>
      <c r="J29" s="6"/>
      <c r="K29" s="21">
        <v>1546.1763491761712</v>
      </c>
      <c r="L29" s="18">
        <v>0.50641553776987891</v>
      </c>
      <c r="M29" s="19">
        <v>3053.1771516828376</v>
      </c>
      <c r="N29" s="19">
        <v>2795.5213564275446</v>
      </c>
      <c r="O29" s="20">
        <f t="shared" si="1"/>
        <v>-1163.7789441716191</v>
      </c>
      <c r="Q29" s="28">
        <v>500</v>
      </c>
    </row>
    <row r="30" spans="1:17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0.59468272034286906</v>
      </c>
      <c r="F30" s="17">
        <v>0</v>
      </c>
      <c r="G30" s="18">
        <v>0</v>
      </c>
      <c r="H30" s="19">
        <v>2134.1815361003387</v>
      </c>
      <c r="I30" s="19">
        <v>3910.009622784371</v>
      </c>
      <c r="J30" s="6"/>
      <c r="K30" s="21">
        <v>1269.1608815936725</v>
      </c>
      <c r="L30" s="18">
        <v>0.48180463806323209</v>
      </c>
      <c r="M30" s="19">
        <v>2634.1815361003387</v>
      </c>
      <c r="N30" s="19">
        <v>2602.5752193460385</v>
      </c>
      <c r="O30" s="20">
        <f t="shared" si="1"/>
        <v>-1307.4344034383325</v>
      </c>
      <c r="Q30" s="28">
        <v>500</v>
      </c>
    </row>
    <row r="31" spans="1:17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363.56489999999997</v>
      </c>
      <c r="G31" s="18">
        <v>0.13177759696707864</v>
      </c>
      <c r="H31" s="19">
        <v>2758.9279844799994</v>
      </c>
      <c r="I31" s="19">
        <v>1549.3798390599236</v>
      </c>
      <c r="J31" s="6"/>
      <c r="K31" s="21">
        <v>282.13136487409247</v>
      </c>
      <c r="L31" s="18">
        <v>0.10537140980522024</v>
      </c>
      <c r="M31" s="19">
        <v>2677.4944493540916</v>
      </c>
      <c r="N31" s="19">
        <v>1571.7133138311442</v>
      </c>
      <c r="O31" s="20">
        <f t="shared" si="1"/>
        <v>22.333474771220608</v>
      </c>
      <c r="Q31" s="28">
        <v>0</v>
      </c>
    </row>
    <row r="32" spans="1:17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0</v>
      </c>
      <c r="G32" s="18">
        <v>0</v>
      </c>
      <c r="H32" s="19">
        <v>2392.1926284800002</v>
      </c>
      <c r="I32" s="19">
        <v>1829.8536794765428</v>
      </c>
      <c r="J32" s="6"/>
      <c r="K32" s="21">
        <v>0</v>
      </c>
      <c r="L32" s="18">
        <v>0</v>
      </c>
      <c r="M32" s="19">
        <v>2392.1926284800002</v>
      </c>
      <c r="N32" s="19">
        <v>1829.8536794765428</v>
      </c>
      <c r="O32" s="20">
        <f t="shared" si="1"/>
        <v>0</v>
      </c>
      <c r="Q32" s="28">
        <v>0</v>
      </c>
    </row>
    <row r="33" spans="1:17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0.17562196257264012</v>
      </c>
      <c r="F33" s="17">
        <v>0</v>
      </c>
      <c r="G33" s="18">
        <v>0</v>
      </c>
      <c r="H33" s="19">
        <v>2573.3949331066838</v>
      </c>
      <c r="I33" s="19">
        <v>1843.2874301944871</v>
      </c>
      <c r="J33" s="6"/>
      <c r="K33" s="21">
        <v>451.94466862668378</v>
      </c>
      <c r="L33" s="18">
        <v>0.17562196257264012</v>
      </c>
      <c r="M33" s="19">
        <v>2573.3949331066838</v>
      </c>
      <c r="N33" s="19">
        <v>1843.2874301944871</v>
      </c>
      <c r="O33" s="20">
        <f t="shared" si="1"/>
        <v>0</v>
      </c>
      <c r="Q33" s="28">
        <v>0</v>
      </c>
    </row>
    <row r="34" spans="1:17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7">
      <c r="A35" s="23" t="s">
        <v>25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7">
      <c r="B36" s="4"/>
      <c r="C36" s="5"/>
      <c r="D36" s="30" t="s">
        <v>1</v>
      </c>
      <c r="E36" s="30"/>
      <c r="F36" s="30"/>
      <c r="G36" s="30"/>
      <c r="H36" s="30"/>
      <c r="I36" s="22"/>
      <c r="J36" s="4"/>
      <c r="K36" s="31" t="s">
        <v>2</v>
      </c>
      <c r="L36" s="32"/>
      <c r="M36" s="32"/>
      <c r="N36" s="32"/>
      <c r="O36" s="32"/>
    </row>
    <row r="37" spans="1:17">
      <c r="A37" s="6"/>
      <c r="B37" s="7"/>
      <c r="C37" s="8"/>
      <c r="D37" s="33" t="s">
        <v>3</v>
      </c>
      <c r="E37" s="33"/>
      <c r="F37" s="33" t="s">
        <v>28</v>
      </c>
      <c r="G37" s="33"/>
      <c r="H37" s="9"/>
      <c r="I37" s="9"/>
      <c r="J37" s="6"/>
      <c r="K37" s="34" t="s">
        <v>3</v>
      </c>
      <c r="L37" s="34"/>
      <c r="M37" s="9"/>
    </row>
    <row r="38" spans="1:17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  <c r="Q38" s="13" t="s">
        <v>26</v>
      </c>
    </row>
    <row r="39" spans="1:17">
      <c r="A39" s="6" t="s">
        <v>3</v>
      </c>
      <c r="B39" s="7" t="s">
        <v>12</v>
      </c>
      <c r="C39" s="8">
        <v>240</v>
      </c>
      <c r="D39" s="17">
        <v>1043.3000457500057</v>
      </c>
      <c r="E39" s="18">
        <v>0.28541825183811365</v>
      </c>
      <c r="F39" s="17">
        <v>435.53369999999995</v>
      </c>
      <c r="G39" s="18">
        <v>0.11915006404626599</v>
      </c>
      <c r="H39" s="19">
        <v>3655.3375232000053</v>
      </c>
      <c r="I39" s="19">
        <v>1417.347209320169</v>
      </c>
      <c r="J39" s="6"/>
      <c r="K39" s="21">
        <v>1478.8337457500056</v>
      </c>
      <c r="L39" s="18">
        <v>0.3558877558064556</v>
      </c>
      <c r="M39" s="19">
        <v>4155.3375232000053</v>
      </c>
      <c r="N39" s="19">
        <v>1637.5745097447962</v>
      </c>
      <c r="O39" s="20">
        <f>N39-I39</f>
        <v>220.22730042462717</v>
      </c>
      <c r="Q39" s="28">
        <v>500</v>
      </c>
    </row>
    <row r="40" spans="1:17">
      <c r="A40" s="6" t="s">
        <v>3</v>
      </c>
      <c r="B40" s="7" t="s">
        <v>13</v>
      </c>
      <c r="C40" s="8">
        <v>75.599999999999994</v>
      </c>
      <c r="D40" s="17">
        <v>644.94871924862855</v>
      </c>
      <c r="E40" s="18">
        <v>0.20068522019206969</v>
      </c>
      <c r="F40" s="17">
        <v>435.53369999999995</v>
      </c>
      <c r="G40" s="18">
        <v>0.13552267626392789</v>
      </c>
      <c r="H40" s="19">
        <v>3213.7330224486282</v>
      </c>
      <c r="I40" s="19">
        <v>1137.0243254317668</v>
      </c>
      <c r="J40" s="6"/>
      <c r="K40" s="21">
        <v>1080.4824192486303</v>
      </c>
      <c r="L40" s="18">
        <v>0.29094240558418494</v>
      </c>
      <c r="M40" s="19">
        <v>3713.73302244863</v>
      </c>
      <c r="N40" s="19">
        <v>1276.9326422049076</v>
      </c>
      <c r="O40" s="20">
        <f t="shared" ref="O40:O48" si="2">N40-I40</f>
        <v>139.90831677314077</v>
      </c>
      <c r="Q40" s="28">
        <v>500</v>
      </c>
    </row>
    <row r="41" spans="1:17">
      <c r="A41" s="6" t="s">
        <v>3</v>
      </c>
      <c r="B41" s="7" t="s">
        <v>14</v>
      </c>
      <c r="C41" s="8">
        <v>56.4</v>
      </c>
      <c r="D41" s="17">
        <v>1788.1414572127169</v>
      </c>
      <c r="E41" s="18">
        <v>0.41041357038026105</v>
      </c>
      <c r="F41" s="17">
        <v>435.53369999999995</v>
      </c>
      <c r="G41" s="18">
        <v>9.9963534829370912E-2</v>
      </c>
      <c r="H41" s="19">
        <v>4356.925760412717</v>
      </c>
      <c r="I41" s="19">
        <v>2087.371356490024</v>
      </c>
      <c r="J41" s="6"/>
      <c r="K41" s="21">
        <v>2223.6751572127168</v>
      </c>
      <c r="L41" s="18">
        <v>0.45783593715539112</v>
      </c>
      <c r="M41" s="19">
        <v>4856.925760412717</v>
      </c>
      <c r="N41" s="19">
        <v>2350.6025589630526</v>
      </c>
      <c r="O41" s="20">
        <f t="shared" si="2"/>
        <v>263.23120247302859</v>
      </c>
      <c r="Q41" s="28">
        <v>500</v>
      </c>
    </row>
    <row r="42" spans="1:17">
      <c r="A42" s="6" t="s">
        <v>3</v>
      </c>
      <c r="B42" s="7" t="s">
        <v>15</v>
      </c>
      <c r="C42" s="8">
        <v>51.6</v>
      </c>
      <c r="D42" s="17">
        <v>1050.9310676138639</v>
      </c>
      <c r="E42" s="18">
        <v>0.33004745842445921</v>
      </c>
      <c r="F42" s="17">
        <v>0</v>
      </c>
      <c r="G42" s="18">
        <v>0</v>
      </c>
      <c r="H42" s="19">
        <v>3184.181670813864</v>
      </c>
      <c r="I42" s="19">
        <v>1656.7020691547759</v>
      </c>
      <c r="J42" s="6"/>
      <c r="K42" s="21">
        <v>1050.9310676138639</v>
      </c>
      <c r="L42" s="18">
        <v>0.28525495252836031</v>
      </c>
      <c r="M42" s="19">
        <v>3684.181670813864</v>
      </c>
      <c r="N42" s="19">
        <v>1255.9551523988134</v>
      </c>
      <c r="O42" s="20">
        <f t="shared" si="2"/>
        <v>-400.7469167559625</v>
      </c>
      <c r="Q42" s="28">
        <v>500</v>
      </c>
    </row>
    <row r="43" spans="1:17">
      <c r="A43" s="6" t="s">
        <v>3</v>
      </c>
      <c r="B43" s="7" t="s">
        <v>16</v>
      </c>
      <c r="C43" s="8">
        <v>84</v>
      </c>
      <c r="D43" s="17">
        <v>3106.9443424510646</v>
      </c>
      <c r="E43" s="18">
        <v>0.68788115399152094</v>
      </c>
      <c r="F43" s="17">
        <v>399.54930000000002</v>
      </c>
      <c r="G43" s="18">
        <v>8.8460687822840611E-2</v>
      </c>
      <c r="H43" s="19">
        <v>4516.6876929577311</v>
      </c>
      <c r="I43" s="19">
        <v>4903.3309091996334</v>
      </c>
      <c r="J43" s="6"/>
      <c r="K43" s="21">
        <v>3506.4936424510634</v>
      </c>
      <c r="L43" s="18">
        <v>0.69896590281539162</v>
      </c>
      <c r="M43" s="19">
        <v>5016.6876929577293</v>
      </c>
      <c r="N43" s="19">
        <v>4971.0740297962902</v>
      </c>
      <c r="O43" s="20">
        <f t="shared" si="2"/>
        <v>67.743120596656809</v>
      </c>
      <c r="Q43" s="28">
        <v>500</v>
      </c>
    </row>
    <row r="44" spans="1:17">
      <c r="A44" s="6" t="s">
        <v>3</v>
      </c>
      <c r="B44" s="7" t="s">
        <v>17</v>
      </c>
      <c r="C44" s="8">
        <v>51.6</v>
      </c>
      <c r="D44" s="17">
        <v>1553.512189176171</v>
      </c>
      <c r="E44" s="18">
        <v>0.60671912004444128</v>
      </c>
      <c r="F44" s="17">
        <v>0</v>
      </c>
      <c r="G44" s="18">
        <v>0</v>
      </c>
      <c r="H44" s="19">
        <v>2560.5129916828373</v>
      </c>
      <c r="I44" s="19">
        <v>3971.328883500043</v>
      </c>
      <c r="J44" s="6"/>
      <c r="K44" s="21">
        <v>1553.512189176171</v>
      </c>
      <c r="L44" s="18">
        <v>0.50759862591596616</v>
      </c>
      <c r="M44" s="19">
        <v>3060.5129916828373</v>
      </c>
      <c r="N44" s="19">
        <v>2806.4122010020828</v>
      </c>
      <c r="O44" s="20">
        <f t="shared" si="2"/>
        <v>-1164.9166824979602</v>
      </c>
      <c r="Q44" s="28">
        <v>500</v>
      </c>
    </row>
    <row r="45" spans="1:17">
      <c r="A45" s="6" t="s">
        <v>3</v>
      </c>
      <c r="B45" s="7" t="s">
        <v>18</v>
      </c>
      <c r="C45" s="8">
        <v>45.6</v>
      </c>
      <c r="D45" s="17">
        <v>2261.2986015936731</v>
      </c>
      <c r="E45" s="18">
        <v>0.69188844778317904</v>
      </c>
      <c r="F45" s="17">
        <v>0</v>
      </c>
      <c r="G45" s="18">
        <v>0</v>
      </c>
      <c r="H45" s="19">
        <v>3268.2994041003399</v>
      </c>
      <c r="I45" s="19">
        <v>4965.2436464100447</v>
      </c>
      <c r="J45" s="6"/>
      <c r="K45" s="21">
        <v>2261.2986015936731</v>
      </c>
      <c r="L45" s="18">
        <v>0.60008464272587314</v>
      </c>
      <c r="M45" s="19">
        <v>3768.2994041003399</v>
      </c>
      <c r="N45" s="19">
        <v>3752.6298246137085</v>
      </c>
      <c r="O45" s="20">
        <f t="shared" si="2"/>
        <v>-1212.6138217963362</v>
      </c>
      <c r="Q45" s="28">
        <v>500</v>
      </c>
    </row>
    <row r="46" spans="1:17">
      <c r="A46" s="6" t="s">
        <v>3</v>
      </c>
      <c r="B46" s="7" t="s">
        <v>19</v>
      </c>
      <c r="C46" s="8">
        <v>61.199999999999996</v>
      </c>
      <c r="D46" s="17">
        <v>30.817744874093478</v>
      </c>
      <c r="E46" s="18">
        <v>1.1046793458566807E-2</v>
      </c>
      <c r="F46" s="17">
        <v>363.56489999999997</v>
      </c>
      <c r="G46" s="18">
        <v>0.13032187707091708</v>
      </c>
      <c r="H46" s="19">
        <v>2789.7457293540929</v>
      </c>
      <c r="I46" s="19">
        <v>1493.9192841798986</v>
      </c>
      <c r="J46" s="6"/>
      <c r="K46" s="21">
        <v>394.38264487409288</v>
      </c>
      <c r="L46" s="18">
        <v>0.14136867052948371</v>
      </c>
      <c r="M46" s="19">
        <v>2789.745729354092</v>
      </c>
      <c r="N46" s="19">
        <v>1522.7120613626018</v>
      </c>
      <c r="O46" s="20">
        <f t="shared" si="2"/>
        <v>28.792777182703276</v>
      </c>
      <c r="Q46" s="28">
        <v>0</v>
      </c>
    </row>
    <row r="47" spans="1:17">
      <c r="A47" s="6" t="s">
        <v>3</v>
      </c>
      <c r="B47" s="7" t="s">
        <v>20</v>
      </c>
      <c r="C47" s="8">
        <v>46.8</v>
      </c>
      <c r="D47" s="17">
        <v>371.51414516876866</v>
      </c>
      <c r="E47" s="18">
        <v>0.13442603560951555</v>
      </c>
      <c r="F47" s="17">
        <v>0</v>
      </c>
      <c r="G47" s="18">
        <v>0</v>
      </c>
      <c r="H47" s="19">
        <v>2763.7067736487684</v>
      </c>
      <c r="I47" s="19">
        <v>1551.6634312149561</v>
      </c>
      <c r="J47" s="6"/>
      <c r="K47" s="21">
        <v>371.51414516876866</v>
      </c>
      <c r="L47" s="18">
        <v>0.13442603560951555</v>
      </c>
      <c r="M47" s="19">
        <v>2763.7067736487684</v>
      </c>
      <c r="N47" s="19">
        <v>1551.6634312149561</v>
      </c>
      <c r="O47" s="20">
        <f t="shared" si="2"/>
        <v>0</v>
      </c>
      <c r="Q47" s="28">
        <v>0</v>
      </c>
    </row>
    <row r="48" spans="1:17">
      <c r="A48" s="6" t="s">
        <v>3</v>
      </c>
      <c r="B48" s="7" t="s">
        <v>21</v>
      </c>
      <c r="C48" s="8">
        <v>44.4</v>
      </c>
      <c r="D48" s="17">
        <v>1350.1335086266836</v>
      </c>
      <c r="E48" s="18">
        <v>0.36077387677133793</v>
      </c>
      <c r="F48" s="17">
        <v>0</v>
      </c>
      <c r="G48" s="18">
        <v>0</v>
      </c>
      <c r="H48" s="19">
        <v>3742.3261371066828</v>
      </c>
      <c r="I48" s="19">
        <v>2049.2744805825969</v>
      </c>
      <c r="J48" s="6"/>
      <c r="K48" s="21">
        <v>1350.1335086266836</v>
      </c>
      <c r="L48" s="18">
        <v>0.36077387677133793</v>
      </c>
      <c r="M48" s="19">
        <v>3742.3261371066828</v>
      </c>
      <c r="N48" s="19">
        <v>2049.2744805825973</v>
      </c>
      <c r="O48" s="20">
        <f t="shared" si="2"/>
        <v>0</v>
      </c>
      <c r="Q48" s="28">
        <v>0</v>
      </c>
    </row>
    <row r="49" spans="1:17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7">
      <c r="A50" s="23" t="s">
        <v>24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7">
      <c r="B51" s="4"/>
      <c r="C51" s="5"/>
      <c r="D51" s="30" t="s">
        <v>1</v>
      </c>
      <c r="E51" s="30"/>
      <c r="F51" s="30"/>
      <c r="G51" s="30"/>
      <c r="H51" s="30"/>
      <c r="I51" s="22"/>
      <c r="J51" s="4"/>
      <c r="K51" s="31" t="s">
        <v>2</v>
      </c>
      <c r="L51" s="32"/>
      <c r="M51" s="32"/>
      <c r="N51" s="32"/>
      <c r="O51" s="32"/>
    </row>
    <row r="52" spans="1:17">
      <c r="A52" s="6"/>
      <c r="B52" s="7"/>
      <c r="C52" s="8"/>
      <c r="D52" s="33" t="s">
        <v>3</v>
      </c>
      <c r="E52" s="33"/>
      <c r="F52" s="33" t="s">
        <v>28</v>
      </c>
      <c r="G52" s="33"/>
      <c r="H52" s="9"/>
      <c r="I52" s="9"/>
      <c r="J52" s="6"/>
      <c r="K52" s="34" t="s">
        <v>3</v>
      </c>
      <c r="L52" s="34"/>
      <c r="M52" s="9"/>
    </row>
    <row r="53" spans="1:17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  <c r="Q53" s="13" t="s">
        <v>26</v>
      </c>
    </row>
    <row r="54" spans="1:17">
      <c r="A54" s="6" t="s">
        <v>3</v>
      </c>
      <c r="B54" s="7" t="s">
        <v>12</v>
      </c>
      <c r="C54" s="8">
        <v>180</v>
      </c>
      <c r="D54" s="17">
        <v>0</v>
      </c>
      <c r="E54" s="18">
        <v>0</v>
      </c>
      <c r="F54" s="17">
        <v>435.53369999999995</v>
      </c>
      <c r="G54" s="18">
        <v>0.16954856795778636</v>
      </c>
      <c r="H54" s="19">
        <v>2568.7843031999992</v>
      </c>
      <c r="I54" s="19">
        <v>1149.2784748235076</v>
      </c>
      <c r="J54" s="6"/>
      <c r="K54" s="21">
        <v>368.02802000000338</v>
      </c>
      <c r="L54" s="18">
        <v>0.14713595542153873</v>
      </c>
      <c r="M54" s="19">
        <v>2501.2786232000026</v>
      </c>
      <c r="N54" s="19">
        <v>1125.4468585770071</v>
      </c>
      <c r="O54" s="20">
        <f>N54-I54</f>
        <v>-23.831616246500516</v>
      </c>
      <c r="Q54" s="28">
        <v>0</v>
      </c>
    </row>
    <row r="55" spans="1:17">
      <c r="A55" s="6" t="s">
        <v>3</v>
      </c>
      <c r="B55" s="7" t="s">
        <v>13</v>
      </c>
      <c r="C55" s="8">
        <v>56.7</v>
      </c>
      <c r="D55" s="17">
        <v>0</v>
      </c>
      <c r="E55" s="18">
        <v>0</v>
      </c>
      <c r="F55" s="17">
        <v>435.53369999999995</v>
      </c>
      <c r="G55" s="18">
        <v>0.16954856795778636</v>
      </c>
      <c r="H55" s="19">
        <v>2568.7843031999992</v>
      </c>
      <c r="I55" s="19">
        <v>1159.2758184736788</v>
      </c>
      <c r="J55" s="6"/>
      <c r="K55" s="21">
        <v>126.99441924862731</v>
      </c>
      <c r="L55" s="18">
        <v>5.6186129374172201E-2</v>
      </c>
      <c r="M55" s="19">
        <v>2260.245022448627</v>
      </c>
      <c r="N55" s="19">
        <v>1157.6388620758814</v>
      </c>
      <c r="O55" s="20">
        <f t="shared" ref="O55:O63" si="3">N55-I55</f>
        <v>-1.6369563977973485</v>
      </c>
      <c r="Q55" s="28">
        <v>0</v>
      </c>
    </row>
    <row r="56" spans="1:17">
      <c r="A56" s="6" t="s">
        <v>3</v>
      </c>
      <c r="B56" s="7" t="s">
        <v>14</v>
      </c>
      <c r="C56" s="8">
        <v>42.300000000000004</v>
      </c>
      <c r="D56" s="17">
        <v>0</v>
      </c>
      <c r="E56" s="18">
        <v>0</v>
      </c>
      <c r="F56" s="17">
        <v>0</v>
      </c>
      <c r="G56" s="18">
        <v>0</v>
      </c>
      <c r="H56" s="19">
        <v>2130.3822432000002</v>
      </c>
      <c r="I56" s="19">
        <v>1267.5210269956415</v>
      </c>
      <c r="J56" s="6"/>
      <c r="K56" s="21">
        <v>0</v>
      </c>
      <c r="L56" s="18">
        <v>0</v>
      </c>
      <c r="M56" s="19">
        <v>2130.3822432000002</v>
      </c>
      <c r="N56" s="19">
        <v>1267.5210269956415</v>
      </c>
      <c r="O56" s="20">
        <f t="shared" si="3"/>
        <v>0</v>
      </c>
      <c r="Q56" s="28">
        <v>0</v>
      </c>
    </row>
    <row r="57" spans="1:17">
      <c r="A57" s="6" t="s">
        <v>3</v>
      </c>
      <c r="B57" s="7" t="s">
        <v>15</v>
      </c>
      <c r="C57" s="8">
        <v>38.700000000000003</v>
      </c>
      <c r="D57" s="17">
        <v>0</v>
      </c>
      <c r="E57" s="18">
        <v>0</v>
      </c>
      <c r="F57" s="17">
        <v>0</v>
      </c>
      <c r="G57" s="18">
        <v>0</v>
      </c>
      <c r="H57" s="19">
        <v>1822.2749032000006</v>
      </c>
      <c r="I57" s="19">
        <v>1611.8942318286838</v>
      </c>
      <c r="J57" s="6"/>
      <c r="K57" s="21">
        <v>0</v>
      </c>
      <c r="L57" s="18">
        <v>0</v>
      </c>
      <c r="M57" s="19">
        <v>1822.2749032000006</v>
      </c>
      <c r="N57" s="19">
        <v>1611.8942318286838</v>
      </c>
      <c r="O57" s="20">
        <f t="shared" si="3"/>
        <v>0</v>
      </c>
      <c r="Q57" s="28">
        <v>0</v>
      </c>
    </row>
    <row r="58" spans="1:17">
      <c r="A58" s="6" t="s">
        <v>3</v>
      </c>
      <c r="B58" s="7" t="s">
        <v>16</v>
      </c>
      <c r="C58" s="8">
        <v>63</v>
      </c>
      <c r="D58" s="17">
        <v>2095.5933424510695</v>
      </c>
      <c r="E58" s="18">
        <v>0.59782940299604936</v>
      </c>
      <c r="F58" s="17">
        <v>399.54930000000002</v>
      </c>
      <c r="G58" s="18">
        <v>0.11398314484388886</v>
      </c>
      <c r="H58" s="19">
        <v>3505.3366929577364</v>
      </c>
      <c r="I58" s="19">
        <v>3858.7808336536887</v>
      </c>
      <c r="J58" s="6"/>
      <c r="K58" s="21">
        <v>2495.1426424510682</v>
      </c>
      <c r="L58" s="18">
        <v>0.62295453134765899</v>
      </c>
      <c r="M58" s="19">
        <v>4005.3366929577351</v>
      </c>
      <c r="N58" s="19">
        <v>4014.9161704611142</v>
      </c>
      <c r="O58" s="20">
        <f t="shared" si="3"/>
        <v>156.13533680742557</v>
      </c>
      <c r="Q58" s="28">
        <v>500</v>
      </c>
    </row>
    <row r="59" spans="1:17">
      <c r="A59" s="6" t="s">
        <v>3</v>
      </c>
      <c r="B59" s="7" t="s">
        <v>17</v>
      </c>
      <c r="C59" s="8">
        <v>38.700000000000003</v>
      </c>
      <c r="D59" s="17">
        <v>0</v>
      </c>
      <c r="E59" s="18">
        <v>0</v>
      </c>
      <c r="F59" s="17">
        <v>0</v>
      </c>
      <c r="G59" s="18">
        <v>0</v>
      </c>
      <c r="H59" s="19">
        <v>711.80675050666673</v>
      </c>
      <c r="I59" s="19">
        <v>3034.0924665838752</v>
      </c>
      <c r="J59" s="6"/>
      <c r="K59" s="21">
        <v>0</v>
      </c>
      <c r="L59" s="18">
        <v>0</v>
      </c>
      <c r="M59" s="19">
        <v>1211.8067505066667</v>
      </c>
      <c r="N59" s="19">
        <v>1217.0989700765447</v>
      </c>
      <c r="O59" s="20">
        <f t="shared" si="3"/>
        <v>-1816.9934965073305</v>
      </c>
      <c r="Q59" s="28">
        <v>500</v>
      </c>
    </row>
    <row r="60" spans="1:17">
      <c r="A60" s="6" t="s">
        <v>3</v>
      </c>
      <c r="B60" s="7" t="s">
        <v>18</v>
      </c>
      <c r="C60" s="8">
        <v>34.200000000000003</v>
      </c>
      <c r="D60" s="17">
        <v>0</v>
      </c>
      <c r="E60" s="18">
        <v>0</v>
      </c>
      <c r="F60" s="17">
        <v>0</v>
      </c>
      <c r="G60" s="18">
        <v>0</v>
      </c>
      <c r="H60" s="19">
        <v>699.09395050666672</v>
      </c>
      <c r="I60" s="19">
        <v>3142.136965283195</v>
      </c>
      <c r="J60" s="6"/>
      <c r="K60" s="21">
        <v>0</v>
      </c>
      <c r="L60" s="18">
        <v>0</v>
      </c>
      <c r="M60" s="19">
        <v>1199.0939505066667</v>
      </c>
      <c r="N60" s="19">
        <v>1241.9191285778927</v>
      </c>
      <c r="O60" s="20">
        <f t="shared" si="3"/>
        <v>-1900.2178367053023</v>
      </c>
      <c r="Q60" s="28">
        <v>500</v>
      </c>
    </row>
    <row r="61" spans="1:17">
      <c r="A61" s="6" t="s">
        <v>3</v>
      </c>
      <c r="B61" s="7" t="s">
        <v>19</v>
      </c>
      <c r="C61" s="8">
        <v>45.9</v>
      </c>
      <c r="D61" s="17">
        <v>0</v>
      </c>
      <c r="E61" s="18">
        <v>0</v>
      </c>
      <c r="F61" s="17">
        <v>0</v>
      </c>
      <c r="G61" s="18">
        <v>0</v>
      </c>
      <c r="H61" s="19">
        <v>2392.1926284800002</v>
      </c>
      <c r="I61" s="19">
        <v>1829.8536794765428</v>
      </c>
      <c r="J61" s="6"/>
      <c r="K61" s="21">
        <v>0</v>
      </c>
      <c r="L61" s="18">
        <v>0</v>
      </c>
      <c r="M61" s="19">
        <v>2392.1926284800002</v>
      </c>
      <c r="N61" s="19">
        <v>1829.8536794765428</v>
      </c>
      <c r="O61" s="20">
        <f t="shared" si="3"/>
        <v>0</v>
      </c>
      <c r="Q61" s="28">
        <v>0</v>
      </c>
    </row>
    <row r="62" spans="1:17">
      <c r="A62" s="6" t="s">
        <v>3</v>
      </c>
      <c r="B62" s="7" t="s">
        <v>20</v>
      </c>
      <c r="C62" s="8">
        <v>35.1</v>
      </c>
      <c r="D62" s="17">
        <v>0</v>
      </c>
      <c r="E62" s="18">
        <v>0</v>
      </c>
      <c r="F62" s="17">
        <v>0</v>
      </c>
      <c r="G62" s="18">
        <v>0</v>
      </c>
      <c r="H62" s="19">
        <v>2121.4502644800004</v>
      </c>
      <c r="I62" s="19">
        <v>2483.6749149903594</v>
      </c>
      <c r="J62" s="6"/>
      <c r="K62" s="21">
        <v>0</v>
      </c>
      <c r="L62" s="18">
        <v>0</v>
      </c>
      <c r="M62" s="19">
        <v>2121.4502644800004</v>
      </c>
      <c r="N62" s="19">
        <v>2483.6749149903594</v>
      </c>
      <c r="O62" s="20">
        <f t="shared" si="3"/>
        <v>0</v>
      </c>
      <c r="Q62" s="28">
        <v>0</v>
      </c>
    </row>
    <row r="63" spans="1:17">
      <c r="A63" s="6" t="s">
        <v>3</v>
      </c>
      <c r="B63" s="7" t="s">
        <v>21</v>
      </c>
      <c r="C63" s="8">
        <v>33.300000000000004</v>
      </c>
      <c r="D63" s="17">
        <v>0</v>
      </c>
      <c r="E63" s="18">
        <v>0</v>
      </c>
      <c r="F63" s="17">
        <v>0</v>
      </c>
      <c r="G63" s="18">
        <v>0</v>
      </c>
      <c r="H63" s="19">
        <v>2109.36866448</v>
      </c>
      <c r="I63" s="19">
        <v>2511.8792856171472</v>
      </c>
      <c r="J63" s="6"/>
      <c r="K63" s="21">
        <v>0</v>
      </c>
      <c r="L63" s="18">
        <v>0</v>
      </c>
      <c r="M63" s="19">
        <v>2109.36866448</v>
      </c>
      <c r="N63" s="19">
        <v>2511.8792856171472</v>
      </c>
      <c r="O63" s="20">
        <f t="shared" si="3"/>
        <v>0</v>
      </c>
      <c r="Q63" s="28">
        <v>0</v>
      </c>
    </row>
  </sheetData>
  <mergeCells count="20">
    <mergeCell ref="D51:H51"/>
    <mergeCell ref="K51:O51"/>
    <mergeCell ref="D52:E52"/>
    <mergeCell ref="F52:G52"/>
    <mergeCell ref="K52:L52"/>
    <mergeCell ref="D37:E37"/>
    <mergeCell ref="F37:G37"/>
    <mergeCell ref="K37:L37"/>
    <mergeCell ref="D6:H6"/>
    <mergeCell ref="K6:O6"/>
    <mergeCell ref="D7:E7"/>
    <mergeCell ref="F7:G7"/>
    <mergeCell ref="K7:L7"/>
    <mergeCell ref="D21:H21"/>
    <mergeCell ref="K21:O21"/>
    <mergeCell ref="D22:E22"/>
    <mergeCell ref="F22:G22"/>
    <mergeCell ref="K22:L22"/>
    <mergeCell ref="D36:H36"/>
    <mergeCell ref="K36:O36"/>
  </mergeCells>
  <pageMargins left="0.7" right="0.7" top="0.75" bottom="0.75" header="0.3" footer="0.3"/>
  <pageSetup scale="95" fitToHeight="2" orientation="landscape" r:id="rId1"/>
  <headerFooter>
    <oddHeader>&amp;R&amp;"-,Bold"&amp;12&amp;A</oddHeader>
    <oddFooter>&amp;R14LGBRA-STAFFPOD1-9-000002</oddFooter>
  </headerFooter>
  <rowBreaks count="1" manualBreakCount="1">
    <brk id="3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Q63"/>
  <sheetViews>
    <sheetView zoomScaleNormal="100" workbookViewId="0">
      <selection activeCell="D16" sqref="D16"/>
    </sheetView>
  </sheetViews>
  <sheetFormatPr defaultColWidth="9.109375" defaultRowHeight="14.4"/>
  <cols>
    <col min="1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6384" width="9.109375" style="26"/>
  </cols>
  <sheetData>
    <row r="1" spans="1:17" ht="18">
      <c r="A1" s="25" t="s">
        <v>33</v>
      </c>
    </row>
    <row r="3" spans="1:17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7">
      <c r="A4" s="23"/>
      <c r="B4" s="1"/>
      <c r="C4" s="2"/>
      <c r="D4" s="3"/>
      <c r="F4" s="3"/>
      <c r="G4" s="3"/>
      <c r="H4" s="3"/>
      <c r="I4" s="3"/>
      <c r="J4" s="3"/>
      <c r="K4" s="3"/>
      <c r="M4" s="3"/>
    </row>
    <row r="5" spans="1:17">
      <c r="A5" s="23" t="s">
        <v>22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7">
      <c r="B6" s="4"/>
      <c r="C6" s="5"/>
      <c r="D6" s="30" t="s">
        <v>1</v>
      </c>
      <c r="E6" s="30"/>
      <c r="F6" s="30"/>
      <c r="G6" s="30"/>
      <c r="H6" s="30"/>
      <c r="I6" s="22"/>
      <c r="J6" s="4"/>
      <c r="K6" s="31" t="s">
        <v>2</v>
      </c>
      <c r="L6" s="32"/>
      <c r="M6" s="32"/>
      <c r="N6" s="32"/>
      <c r="O6" s="32"/>
    </row>
    <row r="7" spans="1:17">
      <c r="A7" s="6"/>
      <c r="B7" s="7"/>
      <c r="C7" s="8"/>
      <c r="D7" s="33" t="s">
        <v>3</v>
      </c>
      <c r="E7" s="33"/>
      <c r="F7" s="33" t="s">
        <v>28</v>
      </c>
      <c r="G7" s="33"/>
      <c r="H7" s="9"/>
      <c r="I7" s="9"/>
      <c r="J7" s="6"/>
      <c r="K7" s="34" t="s">
        <v>3</v>
      </c>
      <c r="L7" s="34"/>
      <c r="M7" s="9"/>
    </row>
    <row r="8" spans="1:17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  <c r="Q8" s="13" t="s">
        <v>26</v>
      </c>
    </row>
    <row r="9" spans="1:17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435.53369999999995</v>
      </c>
      <c r="G9" s="18">
        <v>0.16954856795778636</v>
      </c>
      <c r="H9" s="19">
        <v>2568.7843031999992</v>
      </c>
      <c r="I9" s="19">
        <v>1149.2784748235076</v>
      </c>
      <c r="J9" s="6"/>
      <c r="K9" s="21">
        <v>368.02802000000338</v>
      </c>
      <c r="L9" s="18">
        <v>0.14713595542153873</v>
      </c>
      <c r="M9" s="19">
        <v>2501.2786232000026</v>
      </c>
      <c r="N9" s="19">
        <v>1125.4468585770071</v>
      </c>
      <c r="O9" s="20">
        <f>N9-I9</f>
        <v>-23.831616246500516</v>
      </c>
      <c r="Q9" s="28">
        <v>0</v>
      </c>
    </row>
    <row r="10" spans="1:17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435.53369999999995</v>
      </c>
      <c r="G10" s="18">
        <v>0.16954856795778636</v>
      </c>
      <c r="H10" s="19">
        <v>2568.7843031999992</v>
      </c>
      <c r="I10" s="19">
        <v>1149.2784748235076</v>
      </c>
      <c r="J10" s="6"/>
      <c r="K10" s="21">
        <v>284.6200192486267</v>
      </c>
      <c r="L10" s="18">
        <v>0.11771515671933939</v>
      </c>
      <c r="M10" s="19">
        <v>2417.8706224486259</v>
      </c>
      <c r="N10" s="19">
        <v>1111.3188234948459</v>
      </c>
      <c r="O10" s="20">
        <f t="shared" ref="O10:O18" si="0">N10-I10</f>
        <v>-37.959651328661721</v>
      </c>
      <c r="Q10" s="28">
        <v>0</v>
      </c>
    </row>
    <row r="11" spans="1:17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0</v>
      </c>
      <c r="G11" s="18">
        <v>0</v>
      </c>
      <c r="H11" s="19">
        <v>2130.3822432000002</v>
      </c>
      <c r="I11" s="19">
        <v>1267.5210269956415</v>
      </c>
      <c r="J11" s="6"/>
      <c r="K11" s="21">
        <v>0</v>
      </c>
      <c r="L11" s="18">
        <v>0</v>
      </c>
      <c r="M11" s="19">
        <v>2130.3822432000002</v>
      </c>
      <c r="N11" s="19">
        <v>1267.5210269956415</v>
      </c>
      <c r="O11" s="20">
        <f t="shared" si="0"/>
        <v>0</v>
      </c>
      <c r="Q11" s="28">
        <v>0</v>
      </c>
    </row>
    <row r="12" spans="1:17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0</v>
      </c>
      <c r="G12" s="18">
        <v>0</v>
      </c>
      <c r="H12" s="19">
        <v>2130.3822432000002</v>
      </c>
      <c r="I12" s="19">
        <v>1267.5210269956415</v>
      </c>
      <c r="J12" s="6"/>
      <c r="K12" s="21">
        <v>0</v>
      </c>
      <c r="L12" s="18">
        <v>0</v>
      </c>
      <c r="M12" s="19">
        <v>2130.3822432000002</v>
      </c>
      <c r="N12" s="19">
        <v>1267.5210269956415</v>
      </c>
      <c r="O12" s="20">
        <f t="shared" si="0"/>
        <v>0</v>
      </c>
      <c r="Q12" s="28">
        <v>0</v>
      </c>
    </row>
    <row r="13" spans="1:17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0.68577973283439519</v>
      </c>
      <c r="F13" s="17">
        <v>399.54930000000002</v>
      </c>
      <c r="G13" s="18">
        <v>8.9056272368093492E-2</v>
      </c>
      <c r="H13" s="19">
        <v>4486.481292957732</v>
      </c>
      <c r="I13" s="19">
        <v>4876.7819718287437</v>
      </c>
      <c r="J13" s="6"/>
      <c r="K13" s="21">
        <v>3476.2872424510642</v>
      </c>
      <c r="L13" s="18">
        <v>0.68343655313625318</v>
      </c>
      <c r="M13" s="19">
        <v>5086.4812929577311</v>
      </c>
      <c r="N13" s="19">
        <v>4758.3162017116092</v>
      </c>
      <c r="O13" s="20">
        <f t="shared" si="0"/>
        <v>-118.46577011713453</v>
      </c>
      <c r="Q13" s="28">
        <v>600</v>
      </c>
    </row>
    <row r="14" spans="1:17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0.39042669714142775</v>
      </c>
      <c r="F14" s="17">
        <v>0</v>
      </c>
      <c r="G14" s="18">
        <v>0</v>
      </c>
      <c r="H14" s="19">
        <v>1419.0592836828375</v>
      </c>
      <c r="I14" s="19">
        <v>2369.2042819496314</v>
      </c>
      <c r="J14" s="6"/>
      <c r="K14" s="21">
        <v>554.03862917617062</v>
      </c>
      <c r="L14" s="18">
        <v>0.2744043395127973</v>
      </c>
      <c r="M14" s="19">
        <v>2019.0592836828375</v>
      </c>
      <c r="N14" s="19">
        <v>1258.6310825361159</v>
      </c>
      <c r="O14" s="20">
        <f t="shared" si="0"/>
        <v>-1110.5731994135156</v>
      </c>
      <c r="Q14" s="28">
        <v>600</v>
      </c>
    </row>
    <row r="15" spans="1:17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711.80675050666673</v>
      </c>
      <c r="I15" s="19">
        <v>3034.0924665838752</v>
      </c>
      <c r="J15" s="6"/>
      <c r="K15" s="21">
        <v>0</v>
      </c>
      <c r="L15" s="18">
        <v>0</v>
      </c>
      <c r="M15" s="19">
        <v>1311.8067505066667</v>
      </c>
      <c r="N15" s="19">
        <v>1102.5333575598313</v>
      </c>
      <c r="O15" s="20">
        <f t="shared" si="0"/>
        <v>-1931.5591090240439</v>
      </c>
      <c r="Q15" s="28">
        <v>600</v>
      </c>
    </row>
    <row r="16" spans="1:17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0</v>
      </c>
      <c r="G16" s="18">
        <v>0</v>
      </c>
      <c r="H16" s="19">
        <v>2392.1926284800002</v>
      </c>
      <c r="I16" s="19">
        <v>1829.8536794765428</v>
      </c>
      <c r="J16" s="6"/>
      <c r="K16" s="21">
        <v>0</v>
      </c>
      <c r="L16" s="18">
        <v>0</v>
      </c>
      <c r="M16" s="19">
        <v>2392.1926284800002</v>
      </c>
      <c r="N16" s="19">
        <v>1829.8536794765428</v>
      </c>
      <c r="O16" s="20">
        <f t="shared" si="0"/>
        <v>0</v>
      </c>
      <c r="Q16" s="28">
        <v>0</v>
      </c>
    </row>
    <row r="17" spans="1:17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0</v>
      </c>
      <c r="G17" s="18">
        <v>0</v>
      </c>
      <c r="H17" s="19">
        <v>2121.4502644800004</v>
      </c>
      <c r="I17" s="19">
        <v>2258.473536928992</v>
      </c>
      <c r="J17" s="6"/>
      <c r="K17" s="21">
        <v>0</v>
      </c>
      <c r="L17" s="18">
        <v>0</v>
      </c>
      <c r="M17" s="19">
        <v>2121.4502644800004</v>
      </c>
      <c r="N17" s="19">
        <v>2258.473536928992</v>
      </c>
      <c r="O17" s="20">
        <f t="shared" si="0"/>
        <v>0</v>
      </c>
      <c r="Q17" s="28">
        <v>0</v>
      </c>
    </row>
    <row r="18" spans="1:17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2121.4502644800004</v>
      </c>
      <c r="I18" s="19">
        <v>2483.6749149903594</v>
      </c>
      <c r="J18" s="6"/>
      <c r="K18" s="21">
        <v>0</v>
      </c>
      <c r="L18" s="18">
        <v>0</v>
      </c>
      <c r="M18" s="19">
        <v>2121.4502644800004</v>
      </c>
      <c r="N18" s="19">
        <v>2483.6749149903594</v>
      </c>
      <c r="O18" s="20">
        <f t="shared" si="0"/>
        <v>0</v>
      </c>
      <c r="Q18" s="28">
        <v>0</v>
      </c>
    </row>
    <row r="19" spans="1:17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7">
      <c r="A20" s="23" t="s">
        <v>23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7">
      <c r="B21" s="4"/>
      <c r="C21" s="5"/>
      <c r="D21" s="30" t="s">
        <v>1</v>
      </c>
      <c r="E21" s="30"/>
      <c r="F21" s="30"/>
      <c r="G21" s="30"/>
      <c r="H21" s="30"/>
      <c r="I21" s="22"/>
      <c r="J21" s="4"/>
      <c r="K21" s="31" t="s">
        <v>2</v>
      </c>
      <c r="L21" s="32"/>
      <c r="M21" s="32"/>
      <c r="N21" s="32"/>
      <c r="O21" s="32"/>
    </row>
    <row r="22" spans="1:17">
      <c r="A22" s="6"/>
      <c r="B22" s="7"/>
      <c r="C22" s="8"/>
      <c r="D22" s="33" t="s">
        <v>3</v>
      </c>
      <c r="E22" s="33"/>
      <c r="F22" s="33" t="s">
        <v>28</v>
      </c>
      <c r="G22" s="33"/>
      <c r="H22" s="9"/>
      <c r="I22" s="9"/>
      <c r="J22" s="6"/>
      <c r="K22" s="34" t="s">
        <v>3</v>
      </c>
      <c r="L22" s="34"/>
      <c r="M22" s="9"/>
    </row>
    <row r="23" spans="1:17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  <c r="Q23" s="13" t="s">
        <v>26</v>
      </c>
    </row>
    <row r="24" spans="1:17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435.53369999999995</v>
      </c>
      <c r="G24" s="18">
        <v>0.16954856795778636</v>
      </c>
      <c r="H24" s="19">
        <v>2568.7843031999992</v>
      </c>
      <c r="I24" s="19">
        <v>1149.2784748235076</v>
      </c>
      <c r="J24" s="6"/>
      <c r="K24" s="21">
        <v>368.02802000000338</v>
      </c>
      <c r="L24" s="18">
        <v>0.11866976970300715</v>
      </c>
      <c r="M24" s="19">
        <v>3101.2786232000026</v>
      </c>
      <c r="N24" s="19">
        <v>769.52530450443851</v>
      </c>
      <c r="O24" s="20">
        <f>N24-I24</f>
        <v>-379.75317031906911</v>
      </c>
      <c r="Q24" s="28">
        <v>600</v>
      </c>
    </row>
    <row r="25" spans="1:17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0.20068522019206969</v>
      </c>
      <c r="F25" s="17">
        <v>435.53369999999995</v>
      </c>
      <c r="G25" s="18">
        <v>0.13552267626392789</v>
      </c>
      <c r="H25" s="19">
        <v>3213.7330224486282</v>
      </c>
      <c r="I25" s="19">
        <v>1137.0243254317668</v>
      </c>
      <c r="J25" s="6"/>
      <c r="K25" s="21">
        <v>1080.4824192486303</v>
      </c>
      <c r="L25" s="18">
        <v>0.2833135966489076</v>
      </c>
      <c r="M25" s="19">
        <v>3813.73302244863</v>
      </c>
      <c r="N25" s="19">
        <v>1218.4085798784338</v>
      </c>
      <c r="O25" s="20">
        <f t="shared" ref="O25:O33" si="1">N25-I25</f>
        <v>81.384254446667001</v>
      </c>
      <c r="Q25" s="28">
        <v>600</v>
      </c>
    </row>
    <row r="26" spans="1:17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0</v>
      </c>
      <c r="G26" s="18">
        <v>0</v>
      </c>
      <c r="H26" s="19">
        <v>2133.2506032000001</v>
      </c>
      <c r="I26" s="19">
        <v>1264.1327908417625</v>
      </c>
      <c r="J26" s="6"/>
      <c r="K26" s="21">
        <v>0</v>
      </c>
      <c r="L26" s="18">
        <v>0</v>
      </c>
      <c r="M26" s="19">
        <v>2733.2506032000001</v>
      </c>
      <c r="N26" s="19">
        <v>818.23607497212902</v>
      </c>
      <c r="O26" s="20">
        <f t="shared" si="1"/>
        <v>-445.89671586963345</v>
      </c>
      <c r="Q26" s="28">
        <v>600</v>
      </c>
    </row>
    <row r="27" spans="1:17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0.32878622877975733</v>
      </c>
      <c r="F27" s="17">
        <v>0</v>
      </c>
      <c r="G27" s="18">
        <v>0</v>
      </c>
      <c r="H27" s="19">
        <v>3173.9251108138637</v>
      </c>
      <c r="I27" s="19">
        <v>1652.0574626623497</v>
      </c>
      <c r="J27" s="6"/>
      <c r="K27" s="21">
        <v>1043.5428676138636</v>
      </c>
      <c r="L27" s="18">
        <v>0.2765139309796264</v>
      </c>
      <c r="M27" s="19">
        <v>3773.9251108138637</v>
      </c>
      <c r="N27" s="19">
        <v>1193.7851254965185</v>
      </c>
      <c r="O27" s="20">
        <f t="shared" si="1"/>
        <v>-458.27233716583123</v>
      </c>
      <c r="Q27" s="28">
        <v>600</v>
      </c>
    </row>
    <row r="28" spans="1:17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0.68577973283439519</v>
      </c>
      <c r="F28" s="17">
        <v>399.54930000000002</v>
      </c>
      <c r="G28" s="18">
        <v>8.9056272368093492E-2</v>
      </c>
      <c r="H28" s="19">
        <v>4486.481292957732</v>
      </c>
      <c r="I28" s="19">
        <v>4876.7819718287437</v>
      </c>
      <c r="J28" s="6"/>
      <c r="K28" s="21">
        <v>3476.2872424510642</v>
      </c>
      <c r="L28" s="18">
        <v>0.68343655313625318</v>
      </c>
      <c r="M28" s="19">
        <v>5086.4812929577311</v>
      </c>
      <c r="N28" s="19">
        <v>4758.3162017116092</v>
      </c>
      <c r="O28" s="20">
        <f t="shared" si="1"/>
        <v>-118.46577011713453</v>
      </c>
      <c r="Q28" s="28">
        <v>600</v>
      </c>
    </row>
    <row r="29" spans="1:17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0.60558913750150989</v>
      </c>
      <c r="F29" s="17">
        <v>0</v>
      </c>
      <c r="G29" s="18">
        <v>0</v>
      </c>
      <c r="H29" s="19">
        <v>2553.1771516828376</v>
      </c>
      <c r="I29" s="19">
        <v>3959.3003005991636</v>
      </c>
      <c r="J29" s="6"/>
      <c r="K29" s="21">
        <v>1546.1763491761712</v>
      </c>
      <c r="L29" s="18">
        <v>0.49035505295063531</v>
      </c>
      <c r="M29" s="19">
        <v>3153.1771516828376</v>
      </c>
      <c r="N29" s="19">
        <v>2632.0820477887946</v>
      </c>
      <c r="O29" s="20">
        <f t="shared" si="1"/>
        <v>-1327.218252810369</v>
      </c>
      <c r="Q29" s="28">
        <v>600</v>
      </c>
    </row>
    <row r="30" spans="1:17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0.59468272034286906</v>
      </c>
      <c r="F30" s="17">
        <v>0</v>
      </c>
      <c r="G30" s="18">
        <v>0</v>
      </c>
      <c r="H30" s="19">
        <v>2134.1815361003387</v>
      </c>
      <c r="I30" s="19">
        <v>3910.009622784371</v>
      </c>
      <c r="J30" s="6"/>
      <c r="K30" s="21">
        <v>1269.1608815936725</v>
      </c>
      <c r="L30" s="18">
        <v>0.46418310738936136</v>
      </c>
      <c r="M30" s="19">
        <v>2734.1815361003387</v>
      </c>
      <c r="N30" s="19">
        <v>2430.397565116361</v>
      </c>
      <c r="O30" s="20">
        <f t="shared" si="1"/>
        <v>-1479.61205766801</v>
      </c>
      <c r="Q30" s="28">
        <v>600</v>
      </c>
    </row>
    <row r="31" spans="1:17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363.56489999999997</v>
      </c>
      <c r="G31" s="18">
        <v>0.13177759696707864</v>
      </c>
      <c r="H31" s="19">
        <v>2758.9279844799994</v>
      </c>
      <c r="I31" s="19">
        <v>1549.3798390599236</v>
      </c>
      <c r="J31" s="6"/>
      <c r="K31" s="21">
        <v>282.13136487409247</v>
      </c>
      <c r="L31" s="18">
        <v>0.10537140980522024</v>
      </c>
      <c r="M31" s="19">
        <v>2677.4944493540916</v>
      </c>
      <c r="N31" s="19">
        <v>1571.7133138311442</v>
      </c>
      <c r="O31" s="20">
        <f t="shared" si="1"/>
        <v>22.333474771220608</v>
      </c>
      <c r="Q31" s="28">
        <v>0</v>
      </c>
    </row>
    <row r="32" spans="1:17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0</v>
      </c>
      <c r="G32" s="18">
        <v>0</v>
      </c>
      <c r="H32" s="19">
        <v>2392.1926284800002</v>
      </c>
      <c r="I32" s="19">
        <v>1829.8536794765428</v>
      </c>
      <c r="J32" s="6"/>
      <c r="K32" s="21">
        <v>0</v>
      </c>
      <c r="L32" s="18">
        <v>0</v>
      </c>
      <c r="M32" s="19">
        <v>2392.1926284800002</v>
      </c>
      <c r="N32" s="19">
        <v>1829.8536794765428</v>
      </c>
      <c r="O32" s="20">
        <f t="shared" si="1"/>
        <v>0</v>
      </c>
      <c r="Q32" s="28">
        <v>0</v>
      </c>
    </row>
    <row r="33" spans="1:17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0.17562196257264012</v>
      </c>
      <c r="F33" s="17">
        <v>0</v>
      </c>
      <c r="G33" s="18">
        <v>0</v>
      </c>
      <c r="H33" s="19">
        <v>2573.3949331066838</v>
      </c>
      <c r="I33" s="19">
        <v>1843.2874301944871</v>
      </c>
      <c r="J33" s="6"/>
      <c r="K33" s="21">
        <v>451.94466862668378</v>
      </c>
      <c r="L33" s="18">
        <v>0.17562196257264012</v>
      </c>
      <c r="M33" s="19">
        <v>2573.3949331066838</v>
      </c>
      <c r="N33" s="19">
        <v>1843.2874301944871</v>
      </c>
      <c r="O33" s="20">
        <f t="shared" si="1"/>
        <v>0</v>
      </c>
      <c r="Q33" s="28">
        <v>0</v>
      </c>
    </row>
    <row r="34" spans="1:17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7">
      <c r="A35" s="23" t="s">
        <v>25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7">
      <c r="B36" s="4"/>
      <c r="C36" s="5"/>
      <c r="D36" s="30" t="s">
        <v>1</v>
      </c>
      <c r="E36" s="30"/>
      <c r="F36" s="30"/>
      <c r="G36" s="30"/>
      <c r="H36" s="30"/>
      <c r="I36" s="22"/>
      <c r="J36" s="4"/>
      <c r="K36" s="31" t="s">
        <v>2</v>
      </c>
      <c r="L36" s="32"/>
      <c r="M36" s="32"/>
      <c r="N36" s="32"/>
      <c r="O36" s="32"/>
    </row>
    <row r="37" spans="1:17">
      <c r="A37" s="6"/>
      <c r="B37" s="7"/>
      <c r="C37" s="8"/>
      <c r="D37" s="33" t="s">
        <v>3</v>
      </c>
      <c r="E37" s="33"/>
      <c r="F37" s="33" t="s">
        <v>28</v>
      </c>
      <c r="G37" s="33"/>
      <c r="H37" s="9"/>
      <c r="I37" s="9"/>
      <c r="J37" s="6"/>
      <c r="K37" s="34" t="s">
        <v>3</v>
      </c>
      <c r="L37" s="34"/>
      <c r="M37" s="9"/>
    </row>
    <row r="38" spans="1:17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  <c r="Q38" s="13" t="s">
        <v>26</v>
      </c>
    </row>
    <row r="39" spans="1:17">
      <c r="A39" s="6" t="s">
        <v>3</v>
      </c>
      <c r="B39" s="7" t="s">
        <v>12</v>
      </c>
      <c r="C39" s="8">
        <v>240</v>
      </c>
      <c r="D39" s="17">
        <v>1043.3000457500057</v>
      </c>
      <c r="E39" s="18">
        <v>0.28541825183811365</v>
      </c>
      <c r="F39" s="17">
        <v>435.53369999999995</v>
      </c>
      <c r="G39" s="18">
        <v>0.11915006404626599</v>
      </c>
      <c r="H39" s="19">
        <v>3655.3375232000053</v>
      </c>
      <c r="I39" s="19">
        <v>1417.347209320169</v>
      </c>
      <c r="J39" s="6"/>
      <c r="K39" s="21">
        <v>1478.8337457500056</v>
      </c>
      <c r="L39" s="18">
        <v>0.33192406592078949</v>
      </c>
      <c r="M39" s="19">
        <v>4455.3375232000053</v>
      </c>
      <c r="N39" s="19">
        <v>1444.1145443355847</v>
      </c>
      <c r="O39" s="20">
        <f>N39-I39</f>
        <v>26.767335015415711</v>
      </c>
      <c r="Q39" s="28">
        <v>800</v>
      </c>
    </row>
    <row r="40" spans="1:17">
      <c r="A40" s="6" t="s">
        <v>3</v>
      </c>
      <c r="B40" s="7" t="s">
        <v>13</v>
      </c>
      <c r="C40" s="8">
        <v>75.599999999999994</v>
      </c>
      <c r="D40" s="17">
        <v>644.94871924862855</v>
      </c>
      <c r="E40" s="18">
        <v>0.20068522019206969</v>
      </c>
      <c r="F40" s="17">
        <v>435.53369999999995</v>
      </c>
      <c r="G40" s="18">
        <v>0.13552267626392789</v>
      </c>
      <c r="H40" s="19">
        <v>3213.7330224486282</v>
      </c>
      <c r="I40" s="19">
        <v>1137.0243254317668</v>
      </c>
      <c r="J40" s="6"/>
      <c r="K40" s="21">
        <v>1080.4824192486303</v>
      </c>
      <c r="L40" s="18">
        <v>0.26919638481322505</v>
      </c>
      <c r="M40" s="19">
        <v>4013.73302244863</v>
      </c>
      <c r="N40" s="19">
        <v>1117.390266640039</v>
      </c>
      <c r="O40" s="20">
        <f t="shared" ref="O40:O48" si="2">N40-I40</f>
        <v>-19.634058791727739</v>
      </c>
      <c r="Q40" s="28">
        <v>800</v>
      </c>
    </row>
    <row r="41" spans="1:17">
      <c r="A41" s="6" t="s">
        <v>3</v>
      </c>
      <c r="B41" s="7" t="s">
        <v>14</v>
      </c>
      <c r="C41" s="8">
        <v>56.4</v>
      </c>
      <c r="D41" s="17">
        <v>1788.1414572127169</v>
      </c>
      <c r="E41" s="18">
        <v>0.41041357038026105</v>
      </c>
      <c r="F41" s="17">
        <v>435.53369999999995</v>
      </c>
      <c r="G41" s="18">
        <v>9.9963534829370912E-2</v>
      </c>
      <c r="H41" s="19">
        <v>4356.925760412717</v>
      </c>
      <c r="I41" s="19">
        <v>2087.371356490024</v>
      </c>
      <c r="J41" s="6"/>
      <c r="K41" s="21">
        <v>2223.6751572127168</v>
      </c>
      <c r="L41" s="18">
        <v>0.43120170049427908</v>
      </c>
      <c r="M41" s="19">
        <v>5156.925760412717</v>
      </c>
      <c r="N41" s="19">
        <v>2099.7337622507707</v>
      </c>
      <c r="O41" s="20">
        <f t="shared" si="2"/>
        <v>12.362405760746697</v>
      </c>
      <c r="Q41" s="28">
        <v>800</v>
      </c>
    </row>
    <row r="42" spans="1:17">
      <c r="A42" s="6" t="s">
        <v>3</v>
      </c>
      <c r="B42" s="7" t="s">
        <v>15</v>
      </c>
      <c r="C42" s="8">
        <v>51.6</v>
      </c>
      <c r="D42" s="17">
        <v>1050.9310676138639</v>
      </c>
      <c r="E42" s="18">
        <v>0.33004745842445921</v>
      </c>
      <c r="F42" s="17">
        <v>0</v>
      </c>
      <c r="G42" s="18">
        <v>0</v>
      </c>
      <c r="H42" s="19">
        <v>3184.181670813864</v>
      </c>
      <c r="I42" s="19">
        <v>1656.7020691547759</v>
      </c>
      <c r="J42" s="6"/>
      <c r="K42" s="21">
        <v>1050.9310676138639</v>
      </c>
      <c r="L42" s="18">
        <v>0.26377589036977478</v>
      </c>
      <c r="M42" s="19">
        <v>3984.181670813864</v>
      </c>
      <c r="N42" s="19">
        <v>1098.5037976304384</v>
      </c>
      <c r="O42" s="20">
        <f t="shared" si="2"/>
        <v>-558.19827152433754</v>
      </c>
      <c r="Q42" s="28">
        <v>800</v>
      </c>
    </row>
    <row r="43" spans="1:17">
      <c r="A43" s="6" t="s">
        <v>3</v>
      </c>
      <c r="B43" s="7" t="s">
        <v>16</v>
      </c>
      <c r="C43" s="8">
        <v>84</v>
      </c>
      <c r="D43" s="17">
        <v>3106.9443424510646</v>
      </c>
      <c r="E43" s="18">
        <v>0.68788115399152094</v>
      </c>
      <c r="F43" s="17">
        <v>399.54930000000002</v>
      </c>
      <c r="G43" s="18">
        <v>8.8460687822840611E-2</v>
      </c>
      <c r="H43" s="19">
        <v>4516.6876929577311</v>
      </c>
      <c r="I43" s="19">
        <v>4903.3309091996334</v>
      </c>
      <c r="J43" s="6"/>
      <c r="K43" s="21">
        <v>3506.4936424510634</v>
      </c>
      <c r="L43" s="18">
        <v>0.68530538756101322</v>
      </c>
      <c r="M43" s="19">
        <v>5116.6876929577293</v>
      </c>
      <c r="N43" s="19">
        <v>4782.8661174611316</v>
      </c>
      <c r="O43" s="20">
        <f t="shared" si="2"/>
        <v>-120.46479173850184</v>
      </c>
      <c r="Q43" s="28">
        <v>600</v>
      </c>
    </row>
    <row r="44" spans="1:17">
      <c r="A44" s="6" t="s">
        <v>3</v>
      </c>
      <c r="B44" s="7" t="s">
        <v>17</v>
      </c>
      <c r="C44" s="8">
        <v>51.6</v>
      </c>
      <c r="D44" s="17">
        <v>1553.512189176171</v>
      </c>
      <c r="E44" s="18">
        <v>0.60671912004444128</v>
      </c>
      <c r="F44" s="17">
        <v>0</v>
      </c>
      <c r="G44" s="18">
        <v>0</v>
      </c>
      <c r="H44" s="19">
        <v>2560.5129916828373</v>
      </c>
      <c r="I44" s="19">
        <v>3971.328883500043</v>
      </c>
      <c r="J44" s="6"/>
      <c r="K44" s="21">
        <v>1553.512189176171</v>
      </c>
      <c r="L44" s="18">
        <v>0.4915379855309478</v>
      </c>
      <c r="M44" s="19">
        <v>3160.5129916828373</v>
      </c>
      <c r="N44" s="19">
        <v>2642.6418398777196</v>
      </c>
      <c r="O44" s="20">
        <f t="shared" si="2"/>
        <v>-1328.6870436223235</v>
      </c>
      <c r="Q44" s="28">
        <v>600</v>
      </c>
    </row>
    <row r="45" spans="1:17">
      <c r="A45" s="6" t="s">
        <v>3</v>
      </c>
      <c r="B45" s="7" t="s">
        <v>18</v>
      </c>
      <c r="C45" s="8">
        <v>45.6</v>
      </c>
      <c r="D45" s="17">
        <v>2261.2986015936731</v>
      </c>
      <c r="E45" s="18">
        <v>0.69188844778317904</v>
      </c>
      <c r="F45" s="17">
        <v>0</v>
      </c>
      <c r="G45" s="18">
        <v>0</v>
      </c>
      <c r="H45" s="19">
        <v>3268.2994041003399</v>
      </c>
      <c r="I45" s="19">
        <v>4965.2436464100447</v>
      </c>
      <c r="J45" s="6"/>
      <c r="K45" s="21">
        <v>2261.2986015936731</v>
      </c>
      <c r="L45" s="18">
        <v>0.58457176277429046</v>
      </c>
      <c r="M45" s="19">
        <v>3868.2994041003399</v>
      </c>
      <c r="N45" s="19">
        <v>3568.4691272810246</v>
      </c>
      <c r="O45" s="20">
        <f t="shared" si="2"/>
        <v>-1396.7745191290201</v>
      </c>
      <c r="Q45" s="28">
        <v>600</v>
      </c>
    </row>
    <row r="46" spans="1:17">
      <c r="A46" s="6" t="s">
        <v>3</v>
      </c>
      <c r="B46" s="7" t="s">
        <v>19</v>
      </c>
      <c r="C46" s="8">
        <v>61.199999999999996</v>
      </c>
      <c r="D46" s="17">
        <v>30.817744874093478</v>
      </c>
      <c r="E46" s="18">
        <v>1.1046793458566807E-2</v>
      </c>
      <c r="F46" s="17">
        <v>363.56489999999997</v>
      </c>
      <c r="G46" s="18">
        <v>0.13032187707091708</v>
      </c>
      <c r="H46" s="19">
        <v>2789.7457293540929</v>
      </c>
      <c r="I46" s="19">
        <v>1493.9192841798986</v>
      </c>
      <c r="J46" s="6"/>
      <c r="K46" s="21">
        <v>394.38264487409288</v>
      </c>
      <c r="L46" s="18">
        <v>0.14136867052948371</v>
      </c>
      <c r="M46" s="19">
        <v>2789.745729354092</v>
      </c>
      <c r="N46" s="19">
        <v>1522.7120613626018</v>
      </c>
      <c r="O46" s="20">
        <f t="shared" si="2"/>
        <v>28.792777182703276</v>
      </c>
      <c r="Q46" s="28">
        <v>0</v>
      </c>
    </row>
    <row r="47" spans="1:17">
      <c r="A47" s="6" t="s">
        <v>3</v>
      </c>
      <c r="B47" s="7" t="s">
        <v>20</v>
      </c>
      <c r="C47" s="8">
        <v>46.8</v>
      </c>
      <c r="D47" s="17">
        <v>371.51414516876866</v>
      </c>
      <c r="E47" s="18">
        <v>0.13442603560951555</v>
      </c>
      <c r="F47" s="17">
        <v>0</v>
      </c>
      <c r="G47" s="18">
        <v>0</v>
      </c>
      <c r="H47" s="19">
        <v>2763.7067736487684</v>
      </c>
      <c r="I47" s="19">
        <v>1551.6634312149561</v>
      </c>
      <c r="J47" s="6"/>
      <c r="K47" s="21">
        <v>371.51414516876866</v>
      </c>
      <c r="L47" s="18">
        <v>0.13442603560951555</v>
      </c>
      <c r="M47" s="19">
        <v>2763.7067736487684</v>
      </c>
      <c r="N47" s="19">
        <v>1551.6634312149561</v>
      </c>
      <c r="O47" s="20">
        <f t="shared" si="2"/>
        <v>0</v>
      </c>
      <c r="Q47" s="28">
        <v>0</v>
      </c>
    </row>
    <row r="48" spans="1:17">
      <c r="A48" s="6" t="s">
        <v>3</v>
      </c>
      <c r="B48" s="7" t="s">
        <v>21</v>
      </c>
      <c r="C48" s="8">
        <v>44.4</v>
      </c>
      <c r="D48" s="17">
        <v>1350.1335086266836</v>
      </c>
      <c r="E48" s="18">
        <v>0.36077387677133793</v>
      </c>
      <c r="F48" s="17">
        <v>0</v>
      </c>
      <c r="G48" s="18">
        <v>0</v>
      </c>
      <c r="H48" s="19">
        <v>3742.3261371066828</v>
      </c>
      <c r="I48" s="19">
        <v>2049.2744805825969</v>
      </c>
      <c r="J48" s="6"/>
      <c r="K48" s="21">
        <v>1350.1335086266836</v>
      </c>
      <c r="L48" s="18">
        <v>0.36077387677133793</v>
      </c>
      <c r="M48" s="19">
        <v>3742.3261371066828</v>
      </c>
      <c r="N48" s="19">
        <v>2049.2744805825973</v>
      </c>
      <c r="O48" s="20">
        <f t="shared" si="2"/>
        <v>0</v>
      </c>
      <c r="Q48" s="28">
        <v>0</v>
      </c>
    </row>
    <row r="49" spans="1:17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7">
      <c r="A50" s="23" t="s">
        <v>24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7">
      <c r="B51" s="4"/>
      <c r="C51" s="5"/>
      <c r="D51" s="30" t="s">
        <v>1</v>
      </c>
      <c r="E51" s="30"/>
      <c r="F51" s="30"/>
      <c r="G51" s="30"/>
      <c r="H51" s="30"/>
      <c r="I51" s="22"/>
      <c r="J51" s="4"/>
      <c r="K51" s="31" t="s">
        <v>2</v>
      </c>
      <c r="L51" s="32"/>
      <c r="M51" s="32"/>
      <c r="N51" s="32"/>
      <c r="O51" s="32"/>
    </row>
    <row r="52" spans="1:17">
      <c r="A52" s="6"/>
      <c r="B52" s="7"/>
      <c r="C52" s="8"/>
      <c r="D52" s="33" t="s">
        <v>3</v>
      </c>
      <c r="E52" s="33"/>
      <c r="F52" s="33" t="s">
        <v>28</v>
      </c>
      <c r="G52" s="33"/>
      <c r="H52" s="9"/>
      <c r="I52" s="9"/>
      <c r="J52" s="6"/>
      <c r="K52" s="34" t="s">
        <v>3</v>
      </c>
      <c r="L52" s="34"/>
      <c r="M52" s="9"/>
    </row>
    <row r="53" spans="1:17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  <c r="Q53" s="13" t="s">
        <v>26</v>
      </c>
    </row>
    <row r="54" spans="1:17">
      <c r="A54" s="6" t="s">
        <v>3</v>
      </c>
      <c r="B54" s="7" t="s">
        <v>12</v>
      </c>
      <c r="C54" s="8">
        <v>180</v>
      </c>
      <c r="D54" s="17">
        <v>0</v>
      </c>
      <c r="E54" s="18">
        <v>0</v>
      </c>
      <c r="F54" s="17">
        <v>435.53369999999995</v>
      </c>
      <c r="G54" s="18">
        <v>0.16954856795778636</v>
      </c>
      <c r="H54" s="19">
        <v>2568.7843031999992</v>
      </c>
      <c r="I54" s="19">
        <v>1149.2784748235076</v>
      </c>
      <c r="J54" s="6"/>
      <c r="K54" s="21">
        <v>368.02802000000338</v>
      </c>
      <c r="L54" s="18">
        <v>0.14713595542153873</v>
      </c>
      <c r="M54" s="19">
        <v>2501.2786232000026</v>
      </c>
      <c r="N54" s="19">
        <v>1125.4468585770071</v>
      </c>
      <c r="O54" s="20">
        <f>N54-I54</f>
        <v>-23.831616246500516</v>
      </c>
      <c r="Q54" s="28">
        <v>0</v>
      </c>
    </row>
    <row r="55" spans="1:17">
      <c r="A55" s="6" t="s">
        <v>3</v>
      </c>
      <c r="B55" s="7" t="s">
        <v>13</v>
      </c>
      <c r="C55" s="8">
        <v>56.7</v>
      </c>
      <c r="D55" s="17">
        <v>0</v>
      </c>
      <c r="E55" s="18">
        <v>0</v>
      </c>
      <c r="F55" s="17">
        <v>435.53369999999995</v>
      </c>
      <c r="G55" s="18">
        <v>0.16954856795778636</v>
      </c>
      <c r="H55" s="19">
        <v>2568.7843031999992</v>
      </c>
      <c r="I55" s="19">
        <v>1159.2758184736788</v>
      </c>
      <c r="J55" s="6"/>
      <c r="K55" s="21">
        <v>126.99441924862731</v>
      </c>
      <c r="L55" s="18">
        <v>5.6186129374172201E-2</v>
      </c>
      <c r="M55" s="19">
        <v>2260.245022448627</v>
      </c>
      <c r="N55" s="19">
        <v>1157.6388620758814</v>
      </c>
      <c r="O55" s="20">
        <f t="shared" ref="O55:O63" si="3">N55-I55</f>
        <v>-1.6369563977973485</v>
      </c>
      <c r="Q55" s="28">
        <v>0</v>
      </c>
    </row>
    <row r="56" spans="1:17">
      <c r="A56" s="6" t="s">
        <v>3</v>
      </c>
      <c r="B56" s="7" t="s">
        <v>14</v>
      </c>
      <c r="C56" s="8">
        <v>42.300000000000004</v>
      </c>
      <c r="D56" s="17">
        <v>0</v>
      </c>
      <c r="E56" s="18">
        <v>0</v>
      </c>
      <c r="F56" s="17">
        <v>0</v>
      </c>
      <c r="G56" s="18">
        <v>0</v>
      </c>
      <c r="H56" s="19">
        <v>2130.3822432000002</v>
      </c>
      <c r="I56" s="19">
        <v>1267.5210269956415</v>
      </c>
      <c r="J56" s="6"/>
      <c r="K56" s="21">
        <v>0</v>
      </c>
      <c r="L56" s="18">
        <v>0</v>
      </c>
      <c r="M56" s="19">
        <v>2130.3822432000002</v>
      </c>
      <c r="N56" s="19">
        <v>1267.5210269956415</v>
      </c>
      <c r="O56" s="20">
        <f t="shared" si="3"/>
        <v>0</v>
      </c>
      <c r="Q56" s="28">
        <v>0</v>
      </c>
    </row>
    <row r="57" spans="1:17">
      <c r="A57" s="6" t="s">
        <v>3</v>
      </c>
      <c r="B57" s="7" t="s">
        <v>15</v>
      </c>
      <c r="C57" s="8">
        <v>38.700000000000003</v>
      </c>
      <c r="D57" s="17">
        <v>0</v>
      </c>
      <c r="E57" s="18">
        <v>0</v>
      </c>
      <c r="F57" s="17">
        <v>0</v>
      </c>
      <c r="G57" s="18">
        <v>0</v>
      </c>
      <c r="H57" s="19">
        <v>1822.2749032000006</v>
      </c>
      <c r="I57" s="19">
        <v>1611.8942318286838</v>
      </c>
      <c r="J57" s="6"/>
      <c r="K57" s="21">
        <v>0</v>
      </c>
      <c r="L57" s="18">
        <v>0</v>
      </c>
      <c r="M57" s="19">
        <v>1822.2749032000006</v>
      </c>
      <c r="N57" s="19">
        <v>1611.8942318286838</v>
      </c>
      <c r="O57" s="20">
        <f t="shared" si="3"/>
        <v>0</v>
      </c>
      <c r="Q57" s="28">
        <v>0</v>
      </c>
    </row>
    <row r="58" spans="1:17">
      <c r="A58" s="6" t="s">
        <v>3</v>
      </c>
      <c r="B58" s="7" t="s">
        <v>16</v>
      </c>
      <c r="C58" s="8">
        <v>63</v>
      </c>
      <c r="D58" s="17">
        <v>2095.5933424510695</v>
      </c>
      <c r="E58" s="18">
        <v>0.59782940299604936</v>
      </c>
      <c r="F58" s="17">
        <v>399.54930000000002</v>
      </c>
      <c r="G58" s="18">
        <v>0.11398314484388886</v>
      </c>
      <c r="H58" s="19">
        <v>3505.3366929577364</v>
      </c>
      <c r="I58" s="19">
        <v>3858.7808336536887</v>
      </c>
      <c r="J58" s="6"/>
      <c r="K58" s="21">
        <v>2495.1426424510682</v>
      </c>
      <c r="L58" s="18">
        <v>0.60778026969900367</v>
      </c>
      <c r="M58" s="19">
        <v>4105.3366929577351</v>
      </c>
      <c r="N58" s="19">
        <v>3828.2301199022795</v>
      </c>
      <c r="O58" s="20">
        <f t="shared" si="3"/>
        <v>-30.550713751409148</v>
      </c>
      <c r="Q58" s="28">
        <v>600</v>
      </c>
    </row>
    <row r="59" spans="1:17">
      <c r="A59" s="6" t="s">
        <v>3</v>
      </c>
      <c r="B59" s="7" t="s">
        <v>17</v>
      </c>
      <c r="C59" s="8">
        <v>38.700000000000003</v>
      </c>
      <c r="D59" s="17">
        <v>0</v>
      </c>
      <c r="E59" s="18">
        <v>0</v>
      </c>
      <c r="F59" s="17">
        <v>0</v>
      </c>
      <c r="G59" s="18">
        <v>0</v>
      </c>
      <c r="H59" s="19">
        <v>711.80675050666673</v>
      </c>
      <c r="I59" s="19">
        <v>3034.0924665838752</v>
      </c>
      <c r="J59" s="6"/>
      <c r="K59" s="21">
        <v>0</v>
      </c>
      <c r="L59" s="18">
        <v>0</v>
      </c>
      <c r="M59" s="19">
        <v>1311.8067505066667</v>
      </c>
      <c r="N59" s="19">
        <v>1102.5333575598313</v>
      </c>
      <c r="O59" s="20">
        <f t="shared" si="3"/>
        <v>-1931.5591090240439</v>
      </c>
      <c r="Q59" s="28">
        <v>600</v>
      </c>
    </row>
    <row r="60" spans="1:17">
      <c r="A60" s="6" t="s">
        <v>3</v>
      </c>
      <c r="B60" s="7" t="s">
        <v>18</v>
      </c>
      <c r="C60" s="8">
        <v>34.200000000000003</v>
      </c>
      <c r="D60" s="17">
        <v>0</v>
      </c>
      <c r="E60" s="18">
        <v>0</v>
      </c>
      <c r="F60" s="17">
        <v>0</v>
      </c>
      <c r="G60" s="18">
        <v>0</v>
      </c>
      <c r="H60" s="19">
        <v>699.09395050666672</v>
      </c>
      <c r="I60" s="19">
        <v>3142.136965283195</v>
      </c>
      <c r="J60" s="6"/>
      <c r="K60" s="21">
        <v>0</v>
      </c>
      <c r="L60" s="18">
        <v>0</v>
      </c>
      <c r="M60" s="19">
        <v>1299.0939505066667</v>
      </c>
      <c r="N60" s="19">
        <v>1123.2598589094837</v>
      </c>
      <c r="O60" s="20">
        <f t="shared" si="3"/>
        <v>-2018.8771063737113</v>
      </c>
      <c r="Q60" s="28">
        <v>600</v>
      </c>
    </row>
    <row r="61" spans="1:17">
      <c r="A61" s="6" t="s">
        <v>3</v>
      </c>
      <c r="B61" s="7" t="s">
        <v>19</v>
      </c>
      <c r="C61" s="8">
        <v>45.9</v>
      </c>
      <c r="D61" s="17">
        <v>0</v>
      </c>
      <c r="E61" s="18">
        <v>0</v>
      </c>
      <c r="F61" s="17">
        <v>0</v>
      </c>
      <c r="G61" s="18">
        <v>0</v>
      </c>
      <c r="H61" s="19">
        <v>2392.1926284800002</v>
      </c>
      <c r="I61" s="19">
        <v>1829.8536794765428</v>
      </c>
      <c r="J61" s="6"/>
      <c r="K61" s="21">
        <v>0</v>
      </c>
      <c r="L61" s="18">
        <v>0</v>
      </c>
      <c r="M61" s="19">
        <v>2392.1926284800002</v>
      </c>
      <c r="N61" s="19">
        <v>1829.8536794765428</v>
      </c>
      <c r="O61" s="20">
        <f t="shared" si="3"/>
        <v>0</v>
      </c>
      <c r="Q61" s="28">
        <v>0</v>
      </c>
    </row>
    <row r="62" spans="1:17">
      <c r="A62" s="6" t="s">
        <v>3</v>
      </c>
      <c r="B62" s="7" t="s">
        <v>20</v>
      </c>
      <c r="C62" s="8">
        <v>35.1</v>
      </c>
      <c r="D62" s="17">
        <v>0</v>
      </c>
      <c r="E62" s="18">
        <v>0</v>
      </c>
      <c r="F62" s="17">
        <v>0</v>
      </c>
      <c r="G62" s="18">
        <v>0</v>
      </c>
      <c r="H62" s="19">
        <v>2121.4502644800004</v>
      </c>
      <c r="I62" s="19">
        <v>2483.6749149903594</v>
      </c>
      <c r="J62" s="6"/>
      <c r="K62" s="21">
        <v>0</v>
      </c>
      <c r="L62" s="18">
        <v>0</v>
      </c>
      <c r="M62" s="19">
        <v>2121.4502644800004</v>
      </c>
      <c r="N62" s="19">
        <v>2483.6749149903594</v>
      </c>
      <c r="O62" s="20">
        <f t="shared" si="3"/>
        <v>0</v>
      </c>
      <c r="Q62" s="28">
        <v>0</v>
      </c>
    </row>
    <row r="63" spans="1:17">
      <c r="A63" s="6" t="s">
        <v>3</v>
      </c>
      <c r="B63" s="7" t="s">
        <v>21</v>
      </c>
      <c r="C63" s="8">
        <v>33.300000000000004</v>
      </c>
      <c r="D63" s="17">
        <v>0</v>
      </c>
      <c r="E63" s="18">
        <v>0</v>
      </c>
      <c r="F63" s="17">
        <v>0</v>
      </c>
      <c r="G63" s="18">
        <v>0</v>
      </c>
      <c r="H63" s="19">
        <v>2109.36866448</v>
      </c>
      <c r="I63" s="19">
        <v>2511.8792856171472</v>
      </c>
      <c r="J63" s="6"/>
      <c r="K63" s="21">
        <v>0</v>
      </c>
      <c r="L63" s="18">
        <v>0</v>
      </c>
      <c r="M63" s="19">
        <v>2109.36866448</v>
      </c>
      <c r="N63" s="19">
        <v>2511.8792856171472</v>
      </c>
      <c r="O63" s="20">
        <f t="shared" si="3"/>
        <v>0</v>
      </c>
      <c r="Q63" s="28">
        <v>0</v>
      </c>
    </row>
  </sheetData>
  <mergeCells count="20">
    <mergeCell ref="K36:O36"/>
    <mergeCell ref="D37:E37"/>
    <mergeCell ref="F37:G37"/>
    <mergeCell ref="K37:L37"/>
    <mergeCell ref="D52:E52"/>
    <mergeCell ref="F52:G52"/>
    <mergeCell ref="K52:L52"/>
    <mergeCell ref="D51:H51"/>
    <mergeCell ref="K51:O51"/>
    <mergeCell ref="D36:H36"/>
    <mergeCell ref="D6:H6"/>
    <mergeCell ref="K6:O6"/>
    <mergeCell ref="D7:E7"/>
    <mergeCell ref="F7:G7"/>
    <mergeCell ref="K7:L7"/>
    <mergeCell ref="D21:H21"/>
    <mergeCell ref="K21:O21"/>
    <mergeCell ref="D22:E22"/>
    <mergeCell ref="F22:G22"/>
    <mergeCell ref="K22:L22"/>
  </mergeCells>
  <pageMargins left="0.7" right="0.7" top="0.75" bottom="0.75" header="0.3" footer="0.3"/>
  <pageSetup scale="95" fitToHeight="2" orientation="landscape" r:id="rId1"/>
  <headerFooter>
    <oddHeader>&amp;R&amp;"-,Bold"&amp;12&amp;A</oddHeader>
    <oddFooter>&amp;R14LGBRA-STAFFPOD1-9-000003</oddFooter>
  </headerFooter>
  <rowBreaks count="1" manualBreakCount="1">
    <brk id="33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64"/>
  <sheetViews>
    <sheetView zoomScaleNormal="100" workbookViewId="0">
      <selection activeCell="D16" sqref="D16"/>
    </sheetView>
  </sheetViews>
  <sheetFormatPr defaultColWidth="9.109375" defaultRowHeight="14.4"/>
  <cols>
    <col min="1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6384" width="9.109375" style="26"/>
  </cols>
  <sheetData>
    <row r="1" spans="1:15" ht="18">
      <c r="A1" s="25" t="s">
        <v>31</v>
      </c>
    </row>
    <row r="3" spans="1:15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5" ht="8.25" customHeight="1">
      <c r="A4" s="23"/>
      <c r="B4" s="1"/>
      <c r="C4" s="2"/>
      <c r="D4" s="3"/>
      <c r="E4" s="3"/>
      <c r="F4" s="3"/>
      <c r="G4" s="3"/>
      <c r="H4" s="3"/>
      <c r="I4" s="3"/>
      <c r="J4" s="3"/>
      <c r="K4" s="3"/>
      <c r="M4" s="3"/>
    </row>
    <row r="5" spans="1:15">
      <c r="A5" s="23" t="s">
        <v>22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5">
      <c r="B6" s="4"/>
      <c r="C6" s="5"/>
      <c r="D6" s="30" t="s">
        <v>1</v>
      </c>
      <c r="E6" s="30"/>
      <c r="F6" s="30"/>
      <c r="G6" s="30"/>
      <c r="H6" s="30"/>
      <c r="I6" s="22"/>
      <c r="J6" s="4"/>
      <c r="K6" s="31" t="s">
        <v>2</v>
      </c>
      <c r="L6" s="32"/>
      <c r="M6" s="32"/>
      <c r="N6" s="32"/>
      <c r="O6" s="32"/>
    </row>
    <row r="7" spans="1:15">
      <c r="A7" s="6"/>
      <c r="B7" s="7"/>
      <c r="C7" s="8"/>
      <c r="D7" s="33" t="s">
        <v>3</v>
      </c>
      <c r="E7" s="33"/>
      <c r="F7" s="33" t="s">
        <v>29</v>
      </c>
      <c r="G7" s="33"/>
      <c r="H7" s="9"/>
      <c r="I7" s="9"/>
      <c r="J7" s="6"/>
      <c r="K7" s="34" t="s">
        <v>3</v>
      </c>
      <c r="L7" s="34"/>
      <c r="M7" s="9"/>
    </row>
    <row r="8" spans="1:15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</row>
    <row r="9" spans="1:15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70.348110666089482</v>
      </c>
      <c r="G9" s="18">
        <v>2.7385760096110472E-2</v>
      </c>
      <c r="H9" s="19">
        <v>2568.7843031999992</v>
      </c>
      <c r="I9" s="19">
        <v>1149.2784748235076</v>
      </c>
      <c r="J9" s="6"/>
      <c r="K9" s="21">
        <v>495.47232000000076</v>
      </c>
      <c r="L9" s="18">
        <v>0.19808761623130186</v>
      </c>
      <c r="M9" s="19">
        <v>2501.2786232000003</v>
      </c>
      <c r="N9" s="19">
        <v>1189.7687877422966</v>
      </c>
      <c r="O9" s="20">
        <f>N9-I9</f>
        <v>40.490312918788959</v>
      </c>
    </row>
    <row r="10" spans="1:15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70.348110666089482</v>
      </c>
      <c r="G10" s="18">
        <v>2.7385760096110472E-2</v>
      </c>
      <c r="H10" s="19">
        <v>2568.7843031999992</v>
      </c>
      <c r="I10" s="19">
        <v>1149.2784748235076</v>
      </c>
      <c r="J10" s="6"/>
      <c r="K10" s="21">
        <v>412.06431924862773</v>
      </c>
      <c r="L10" s="18">
        <v>0.17042446995419538</v>
      </c>
      <c r="M10" s="19">
        <v>2417.8706224486268</v>
      </c>
      <c r="N10" s="19">
        <v>1143.7893505590237</v>
      </c>
      <c r="O10" s="20">
        <f t="shared" ref="O10:O18" si="0">N10-I10</f>
        <v>-5.4891242644839622</v>
      </c>
    </row>
    <row r="11" spans="1:15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59.434009056195187</v>
      </c>
      <c r="G11" s="18">
        <v>2.7898284097092677E-2</v>
      </c>
      <c r="H11" s="19">
        <v>2130.3822432000002</v>
      </c>
      <c r="I11" s="19">
        <v>1267.5210269956415</v>
      </c>
      <c r="J11" s="6"/>
      <c r="K11" s="21">
        <v>412.35215721271652</v>
      </c>
      <c r="L11" s="18">
        <v>0.20828429049490843</v>
      </c>
      <c r="M11" s="19">
        <v>1979.7564004127166</v>
      </c>
      <c r="N11" s="19">
        <v>1226.1569812385005</v>
      </c>
      <c r="O11" s="20">
        <f t="shared" si="0"/>
        <v>-41.364045757140957</v>
      </c>
    </row>
    <row r="12" spans="1:15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59.434009056195187</v>
      </c>
      <c r="G12" s="18">
        <v>2.7898284097092677E-2</v>
      </c>
      <c r="H12" s="19">
        <v>2130.3822432000002</v>
      </c>
      <c r="I12" s="19">
        <v>1267.5210269956415</v>
      </c>
      <c r="J12" s="6"/>
      <c r="K12" s="21">
        <v>530.69066761386421</v>
      </c>
      <c r="L12" s="18">
        <v>0.25293930454652591</v>
      </c>
      <c r="M12" s="19">
        <v>2098.0949108138648</v>
      </c>
      <c r="N12" s="19">
        <v>1345.2573562936846</v>
      </c>
      <c r="O12" s="20">
        <f t="shared" si="0"/>
        <v>77.736329298043074</v>
      </c>
    </row>
    <row r="13" spans="1:15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0.68577973283439519</v>
      </c>
      <c r="F13" s="17">
        <v>3.8198064467276351</v>
      </c>
      <c r="G13" s="18">
        <v>8.5140362732002192E-4</v>
      </c>
      <c r="H13" s="19">
        <v>4486.481292957732</v>
      </c>
      <c r="I13" s="19">
        <v>4876.7819718287437</v>
      </c>
      <c r="J13" s="6"/>
      <c r="K13" s="21">
        <v>3602.2659424510657</v>
      </c>
      <c r="L13" s="18">
        <v>0.72626193413903428</v>
      </c>
      <c r="M13" s="19">
        <v>4960.0092929577313</v>
      </c>
      <c r="N13" s="19">
        <v>5416.3798531378989</v>
      </c>
      <c r="O13" s="20">
        <f t="shared" si="0"/>
        <v>539.59788130915513</v>
      </c>
    </row>
    <row r="14" spans="1:15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0.39042669714142775</v>
      </c>
      <c r="F14" s="17">
        <v>3.2053681601890229</v>
      </c>
      <c r="G14" s="18">
        <v>2.258797921303356E-3</v>
      </c>
      <c r="H14" s="19">
        <v>1419.0592836828375</v>
      </c>
      <c r="I14" s="19">
        <v>2369.2042819496314</v>
      </c>
      <c r="J14" s="6"/>
      <c r="K14" s="21">
        <v>1079.5666291761709</v>
      </c>
      <c r="L14" s="18">
        <v>0.57041841001669025</v>
      </c>
      <c r="M14" s="19">
        <v>1892.5872836828376</v>
      </c>
      <c r="N14" s="19">
        <v>3725.8213745127186</v>
      </c>
      <c r="O14" s="20">
        <f t="shared" si="0"/>
        <v>1356.6170925630872</v>
      </c>
    </row>
    <row r="15" spans="1:15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711.80675050666673</v>
      </c>
      <c r="I15" s="19">
        <v>3034.0924665838752</v>
      </c>
      <c r="J15" s="6"/>
      <c r="K15" s="21">
        <v>0</v>
      </c>
      <c r="L15" s="18">
        <v>0</v>
      </c>
      <c r="M15" s="19">
        <v>711.80675050666673</v>
      </c>
      <c r="N15" s="19">
        <v>3034.0924665838752</v>
      </c>
      <c r="O15" s="20">
        <f t="shared" si="0"/>
        <v>0</v>
      </c>
    </row>
    <row r="16" spans="1:15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84.887077674730619</v>
      </c>
      <c r="G16" s="18">
        <v>3.548505110504746E-2</v>
      </c>
      <c r="H16" s="19">
        <v>2392.1926284800002</v>
      </c>
      <c r="I16" s="19">
        <v>1829.8536794765428</v>
      </c>
      <c r="J16" s="6"/>
      <c r="K16" s="21">
        <v>0</v>
      </c>
      <c r="L16" s="18">
        <v>0</v>
      </c>
      <c r="M16" s="19">
        <v>1913.6566284800001</v>
      </c>
      <c r="N16" s="19">
        <v>1690.1183371545831</v>
      </c>
      <c r="O16" s="20">
        <f t="shared" si="0"/>
        <v>-139.73534232195971</v>
      </c>
    </row>
    <row r="17" spans="1:15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84.887077674730619</v>
      </c>
      <c r="G17" s="18">
        <v>4.0013701521085493E-2</v>
      </c>
      <c r="H17" s="19">
        <v>2121.4502644800004</v>
      </c>
      <c r="I17" s="19">
        <v>2258.473536928992</v>
      </c>
      <c r="J17" s="6"/>
      <c r="K17" s="21">
        <v>0</v>
      </c>
      <c r="L17" s="18">
        <v>0</v>
      </c>
      <c r="M17" s="19">
        <v>1642.9142644800002</v>
      </c>
      <c r="N17" s="19">
        <v>2179.2769347373178</v>
      </c>
      <c r="O17" s="20">
        <f t="shared" si="0"/>
        <v>-79.196602191674174</v>
      </c>
    </row>
    <row r="18" spans="1:15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2121.4502644800004</v>
      </c>
      <c r="I18" s="19">
        <v>2483.6749149903594</v>
      </c>
      <c r="J18" s="6"/>
      <c r="K18" s="21">
        <v>0</v>
      </c>
      <c r="L18" s="18">
        <v>0</v>
      </c>
      <c r="M18" s="19">
        <v>2121.4502644800004</v>
      </c>
      <c r="N18" s="19">
        <v>2483.6749149903594</v>
      </c>
      <c r="O18" s="20">
        <f t="shared" si="0"/>
        <v>0</v>
      </c>
    </row>
    <row r="19" spans="1:15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5">
      <c r="A20" s="23" t="s">
        <v>23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5">
      <c r="B21" s="4"/>
      <c r="C21" s="5"/>
      <c r="D21" s="30" t="s">
        <v>1</v>
      </c>
      <c r="E21" s="30"/>
      <c r="F21" s="30"/>
      <c r="G21" s="30"/>
      <c r="H21" s="30"/>
      <c r="I21" s="22"/>
      <c r="J21" s="4"/>
      <c r="K21" s="31" t="s">
        <v>2</v>
      </c>
      <c r="L21" s="32"/>
      <c r="M21" s="32"/>
      <c r="N21" s="32"/>
      <c r="O21" s="32"/>
    </row>
    <row r="22" spans="1:15">
      <c r="A22" s="6"/>
      <c r="B22" s="7"/>
      <c r="C22" s="8"/>
      <c r="D22" s="33" t="s">
        <v>3</v>
      </c>
      <c r="E22" s="33"/>
      <c r="F22" s="33" t="s">
        <v>29</v>
      </c>
      <c r="G22" s="33"/>
      <c r="H22" s="9"/>
      <c r="I22" s="9"/>
      <c r="J22" s="6"/>
      <c r="K22" s="34" t="s">
        <v>3</v>
      </c>
      <c r="L22" s="34"/>
      <c r="M22" s="9"/>
    </row>
    <row r="23" spans="1:15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</row>
    <row r="24" spans="1:15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70.348110666089482</v>
      </c>
      <c r="G24" s="18">
        <v>2.7385760096110472E-2</v>
      </c>
      <c r="H24" s="19">
        <v>2568.7843031999992</v>
      </c>
      <c r="I24" s="19">
        <v>1149.2784748235076</v>
      </c>
      <c r="J24" s="6"/>
      <c r="K24" s="21">
        <v>495.47232000000076</v>
      </c>
      <c r="L24" s="18">
        <v>0.19808761623130186</v>
      </c>
      <c r="M24" s="19">
        <v>2501.2786232000003</v>
      </c>
      <c r="N24" s="19">
        <v>1189.7687877422966</v>
      </c>
      <c r="O24" s="20">
        <f>N24-I24</f>
        <v>40.490312918788959</v>
      </c>
    </row>
    <row r="25" spans="1:15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0.20068522019206969</v>
      </c>
      <c r="F25" s="17">
        <v>70.348110666089482</v>
      </c>
      <c r="G25" s="18">
        <v>2.1889842801095342E-2</v>
      </c>
      <c r="H25" s="19">
        <v>3213.7330224486282</v>
      </c>
      <c r="I25" s="19">
        <v>1137.0243254317668</v>
      </c>
      <c r="J25" s="6"/>
      <c r="K25" s="21">
        <v>1207.9267192486295</v>
      </c>
      <c r="L25" s="18">
        <v>0.37586405305325515</v>
      </c>
      <c r="M25" s="19">
        <v>3213.7330224486291</v>
      </c>
      <c r="N25" s="19">
        <v>1895.7642373822064</v>
      </c>
      <c r="O25" s="20">
        <f t="shared" ref="O25:O33" si="1">N25-I25</f>
        <v>758.73991195043959</v>
      </c>
    </row>
    <row r="26" spans="1:15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59.434009056195187</v>
      </c>
      <c r="G26" s="18">
        <v>2.7860772178871396E-2</v>
      </c>
      <c r="H26" s="19">
        <v>2133.2506032000001</v>
      </c>
      <c r="I26" s="19">
        <v>1264.1327908417625</v>
      </c>
      <c r="J26" s="6"/>
      <c r="K26" s="21">
        <v>419.74035721271684</v>
      </c>
      <c r="L26" s="18">
        <v>0.21092342892363133</v>
      </c>
      <c r="M26" s="19">
        <v>1990.0129604127169</v>
      </c>
      <c r="N26" s="19">
        <v>1229.0948759988146</v>
      </c>
      <c r="O26" s="20">
        <f t="shared" si="1"/>
        <v>-35.037914842947885</v>
      </c>
    </row>
    <row r="27" spans="1:15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0.32878622877975733</v>
      </c>
      <c r="F27" s="17">
        <v>59.434009056195187</v>
      </c>
      <c r="G27" s="18">
        <v>1.8725712479383299E-2</v>
      </c>
      <c r="H27" s="19">
        <v>3173.9251108138637</v>
      </c>
      <c r="I27" s="19">
        <v>1652.0574626623497</v>
      </c>
      <c r="J27" s="6"/>
      <c r="K27" s="21">
        <v>1606.5208676138636</v>
      </c>
      <c r="L27" s="18">
        <v>0.50616218452675354</v>
      </c>
      <c r="M27" s="19">
        <v>3173.9251108138637</v>
      </c>
      <c r="N27" s="19">
        <v>2870.2764896440394</v>
      </c>
      <c r="O27" s="20">
        <f t="shared" si="1"/>
        <v>1218.2190269816897</v>
      </c>
    </row>
    <row r="28" spans="1:15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0.68577973283439519</v>
      </c>
      <c r="F28" s="17">
        <v>3.8198064467276351</v>
      </c>
      <c r="G28" s="18">
        <v>8.5140362732002192E-4</v>
      </c>
      <c r="H28" s="19">
        <v>4486.481292957732</v>
      </c>
      <c r="I28" s="19">
        <v>4876.7819718287437</v>
      </c>
      <c r="J28" s="6"/>
      <c r="K28" s="21">
        <v>3602.2659424510657</v>
      </c>
      <c r="L28" s="18">
        <v>0.72626193413903428</v>
      </c>
      <c r="M28" s="19">
        <v>4960.0092929577313</v>
      </c>
      <c r="N28" s="19">
        <v>5416.3798531378989</v>
      </c>
      <c r="O28" s="20">
        <f t="shared" si="1"/>
        <v>539.59788130915513</v>
      </c>
    </row>
    <row r="29" spans="1:15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0.60558913750150989</v>
      </c>
      <c r="F29" s="17">
        <v>3.2053681601890229</v>
      </c>
      <c r="G29" s="18">
        <v>1.2554429127944829E-3</v>
      </c>
      <c r="H29" s="19">
        <v>2553.1771516828376</v>
      </c>
      <c r="I29" s="19">
        <v>3959.3003005991636</v>
      </c>
      <c r="J29" s="6"/>
      <c r="K29" s="21">
        <v>2071.7043491761715</v>
      </c>
      <c r="L29" s="18">
        <v>0.68447511249132098</v>
      </c>
      <c r="M29" s="19">
        <v>3026.7051516828383</v>
      </c>
      <c r="N29" s="19">
        <v>4891.6357359577632</v>
      </c>
      <c r="O29" s="20">
        <f t="shared" si="1"/>
        <v>932.33543535859963</v>
      </c>
    </row>
    <row r="30" spans="1:15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0.59468272034286906</v>
      </c>
      <c r="F30" s="17">
        <v>3.2053681601890229</v>
      </c>
      <c r="G30" s="18">
        <v>1.5019191694657799E-3</v>
      </c>
      <c r="H30" s="19">
        <v>2134.1815361003387</v>
      </c>
      <c r="I30" s="19">
        <v>3910.009622784371</v>
      </c>
      <c r="J30" s="6"/>
      <c r="K30" s="21">
        <v>1794.6888815936727</v>
      </c>
      <c r="L30" s="18">
        <v>0.68822422771729141</v>
      </c>
      <c r="M30" s="19">
        <v>2607.7095361003398</v>
      </c>
      <c r="N30" s="19">
        <v>4985.1717042435148</v>
      </c>
      <c r="O30" s="20">
        <f t="shared" si="1"/>
        <v>1075.1620814591438</v>
      </c>
    </row>
    <row r="31" spans="1:15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84.887077674730619</v>
      </c>
      <c r="G31" s="18">
        <v>3.0768138259589285E-2</v>
      </c>
      <c r="H31" s="19">
        <v>2758.9279844799994</v>
      </c>
      <c r="I31" s="19">
        <v>1549.3798390599236</v>
      </c>
      <c r="J31" s="6"/>
      <c r="K31" s="21">
        <v>397.10246487409313</v>
      </c>
      <c r="L31" s="18">
        <v>0.14831121871042097</v>
      </c>
      <c r="M31" s="19">
        <v>2677.4944493540934</v>
      </c>
      <c r="N31" s="19">
        <v>1267.7053614414988</v>
      </c>
      <c r="O31" s="20">
        <f t="shared" si="1"/>
        <v>-281.67447761842482</v>
      </c>
    </row>
    <row r="32" spans="1:15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84.887077674730619</v>
      </c>
      <c r="G32" s="18">
        <v>3.548505110504746E-2</v>
      </c>
      <c r="H32" s="19">
        <v>2392.1926284800002</v>
      </c>
      <c r="I32" s="19">
        <v>1829.8536794765428</v>
      </c>
      <c r="J32" s="6"/>
      <c r="K32" s="21">
        <v>0</v>
      </c>
      <c r="L32" s="18">
        <v>0</v>
      </c>
      <c r="M32" s="19">
        <v>1913.6566284800001</v>
      </c>
      <c r="N32" s="19">
        <v>1690.1183371545831</v>
      </c>
      <c r="O32" s="20">
        <f t="shared" si="1"/>
        <v>-139.73534232195971</v>
      </c>
    </row>
    <row r="33" spans="1:15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0.17562196257264012</v>
      </c>
      <c r="F33" s="17">
        <v>84.887077674730619</v>
      </c>
      <c r="G33" s="18">
        <v>3.2986416730156634E-2</v>
      </c>
      <c r="H33" s="19">
        <v>2573.3949331066838</v>
      </c>
      <c r="I33" s="19">
        <v>1843.2874301944871</v>
      </c>
      <c r="J33" s="6"/>
      <c r="K33" s="21">
        <v>930.48066862668384</v>
      </c>
      <c r="L33" s="18">
        <v>0.3615770967200041</v>
      </c>
      <c r="M33" s="19">
        <v>2573.3949331066838</v>
      </c>
      <c r="N33" s="19">
        <v>2195.6179505175392</v>
      </c>
      <c r="O33" s="20">
        <f t="shared" si="1"/>
        <v>352.33052032305204</v>
      </c>
    </row>
    <row r="34" spans="1:15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5">
      <c r="A35" s="23" t="s">
        <v>25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5">
      <c r="B36" s="4"/>
      <c r="C36" s="5"/>
      <c r="D36" s="30" t="s">
        <v>1</v>
      </c>
      <c r="E36" s="30"/>
      <c r="F36" s="30"/>
      <c r="G36" s="30"/>
      <c r="H36" s="30"/>
      <c r="I36" s="22"/>
      <c r="J36" s="4"/>
      <c r="K36" s="31" t="s">
        <v>2</v>
      </c>
      <c r="L36" s="32"/>
      <c r="M36" s="32"/>
      <c r="N36" s="32"/>
      <c r="O36" s="32"/>
    </row>
    <row r="37" spans="1:15">
      <c r="A37" s="6"/>
      <c r="B37" s="7"/>
      <c r="C37" s="8"/>
      <c r="D37" s="33" t="s">
        <v>3</v>
      </c>
      <c r="E37" s="33"/>
      <c r="F37" s="33" t="s">
        <v>29</v>
      </c>
      <c r="G37" s="33"/>
      <c r="H37" s="9"/>
      <c r="I37" s="9"/>
      <c r="J37" s="6"/>
      <c r="K37" s="34" t="s">
        <v>3</v>
      </c>
      <c r="L37" s="34"/>
      <c r="M37" s="9"/>
    </row>
    <row r="38" spans="1:15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</row>
    <row r="39" spans="1:15">
      <c r="A39" s="6" t="s">
        <v>3</v>
      </c>
      <c r="B39" s="7" t="s">
        <v>12</v>
      </c>
      <c r="C39" s="8">
        <v>240</v>
      </c>
      <c r="D39" s="17">
        <v>1043.3000457500057</v>
      </c>
      <c r="E39" s="18">
        <v>0.28541825183811365</v>
      </c>
      <c r="F39" s="17">
        <v>70.348110666089482</v>
      </c>
      <c r="G39" s="18">
        <v>1.9245311881487863E-2</v>
      </c>
      <c r="H39" s="19">
        <v>3655.3375232000053</v>
      </c>
      <c r="I39" s="19">
        <v>1417.347209320169</v>
      </c>
      <c r="J39" s="6"/>
      <c r="K39" s="21">
        <v>1606.2780457500048</v>
      </c>
      <c r="L39" s="18">
        <v>0.4394335777626947</v>
      </c>
      <c r="M39" s="19">
        <v>3655.3375232000039</v>
      </c>
      <c r="N39" s="19">
        <v>2319.3940125352597</v>
      </c>
      <c r="O39" s="20">
        <f>N39-I39</f>
        <v>902.04680321509068</v>
      </c>
    </row>
    <row r="40" spans="1:15">
      <c r="A40" s="6" t="s">
        <v>3</v>
      </c>
      <c r="B40" s="7" t="s">
        <v>13</v>
      </c>
      <c r="C40" s="8">
        <v>75.599999999999994</v>
      </c>
      <c r="D40" s="17">
        <v>644.94871924862855</v>
      </c>
      <c r="E40" s="18">
        <v>0.20068522019206969</v>
      </c>
      <c r="F40" s="17">
        <v>70.348110666089482</v>
      </c>
      <c r="G40" s="18">
        <v>2.1889842801095342E-2</v>
      </c>
      <c r="H40" s="19">
        <v>3213.7330224486282</v>
      </c>
      <c r="I40" s="19">
        <v>1137.0243254317668</v>
      </c>
      <c r="J40" s="6"/>
      <c r="K40" s="21">
        <v>1207.9267192486295</v>
      </c>
      <c r="L40" s="18">
        <v>0.37586405305325515</v>
      </c>
      <c r="M40" s="19">
        <v>3213.7330224486291</v>
      </c>
      <c r="N40" s="19">
        <v>1895.7642373822064</v>
      </c>
      <c r="O40" s="20">
        <f t="shared" ref="O40:O48" si="2">N40-I40</f>
        <v>758.73991195043959</v>
      </c>
    </row>
    <row r="41" spans="1:15">
      <c r="A41" s="6" t="s">
        <v>3</v>
      </c>
      <c r="B41" s="7" t="s">
        <v>14</v>
      </c>
      <c r="C41" s="8">
        <v>56.4</v>
      </c>
      <c r="D41" s="17">
        <v>1788.1414572127169</v>
      </c>
      <c r="E41" s="18">
        <v>0.41041357038026105</v>
      </c>
      <c r="F41" s="17">
        <v>59.434009056195187</v>
      </c>
      <c r="G41" s="18">
        <v>1.3641271925313963E-2</v>
      </c>
      <c r="H41" s="19">
        <v>4356.925760412717</v>
      </c>
      <c r="I41" s="19">
        <v>2087.371356490024</v>
      </c>
      <c r="J41" s="6"/>
      <c r="K41" s="21">
        <v>2351.1194572127179</v>
      </c>
      <c r="L41" s="18">
        <v>0.53962807412858094</v>
      </c>
      <c r="M41" s="19">
        <v>4356.9257604127179</v>
      </c>
      <c r="N41" s="19">
        <v>3175.5114520628895</v>
      </c>
      <c r="O41" s="20">
        <f t="shared" si="2"/>
        <v>1088.1400955728654</v>
      </c>
    </row>
    <row r="42" spans="1:15">
      <c r="A42" s="6" t="s">
        <v>3</v>
      </c>
      <c r="B42" s="7" t="s">
        <v>15</v>
      </c>
      <c r="C42" s="8">
        <v>51.6</v>
      </c>
      <c r="D42" s="17">
        <v>1050.9310676138639</v>
      </c>
      <c r="E42" s="18">
        <v>0.33004745842445921</v>
      </c>
      <c r="F42" s="17">
        <v>59.434009056195187</v>
      </c>
      <c r="G42" s="18">
        <v>1.866539513149201E-2</v>
      </c>
      <c r="H42" s="19">
        <v>3184.181670813864</v>
      </c>
      <c r="I42" s="19">
        <v>1656.7020691547759</v>
      </c>
      <c r="J42" s="6"/>
      <c r="K42" s="21">
        <v>1613.909067613864</v>
      </c>
      <c r="L42" s="18">
        <v>0.50685206890263745</v>
      </c>
      <c r="M42" s="19">
        <v>3184.181670813864</v>
      </c>
      <c r="N42" s="19">
        <v>2875.290462668801</v>
      </c>
      <c r="O42" s="20">
        <f t="shared" si="2"/>
        <v>1218.588393514025</v>
      </c>
    </row>
    <row r="43" spans="1:15">
      <c r="A43" s="6" t="s">
        <v>3</v>
      </c>
      <c r="B43" s="7" t="s">
        <v>16</v>
      </c>
      <c r="C43" s="8">
        <v>84</v>
      </c>
      <c r="D43" s="17">
        <v>3106.9443424510646</v>
      </c>
      <c r="E43" s="18">
        <v>0.68788115399152094</v>
      </c>
      <c r="F43" s="17">
        <v>3.8198064467276351</v>
      </c>
      <c r="G43" s="18">
        <v>8.4570966743690299E-4</v>
      </c>
      <c r="H43" s="19">
        <v>4516.6876929577311</v>
      </c>
      <c r="I43" s="19">
        <v>4903.3309091996334</v>
      </c>
      <c r="J43" s="6"/>
      <c r="K43" s="21">
        <v>3632.4723424510648</v>
      </c>
      <c r="L43" s="18">
        <v>0.72791890490370303</v>
      </c>
      <c r="M43" s="19">
        <v>4990.2156929577304</v>
      </c>
      <c r="N43" s="19">
        <v>5438.7635421123923</v>
      </c>
      <c r="O43" s="20">
        <f t="shared" si="2"/>
        <v>535.43263291275889</v>
      </c>
    </row>
    <row r="44" spans="1:15">
      <c r="A44" s="6" t="s">
        <v>3</v>
      </c>
      <c r="B44" s="7" t="s">
        <v>17</v>
      </c>
      <c r="C44" s="8">
        <v>51.6</v>
      </c>
      <c r="D44" s="17">
        <v>1553.512189176171</v>
      </c>
      <c r="E44" s="18">
        <v>0.60671912004444128</v>
      </c>
      <c r="F44" s="17">
        <v>3.2053681601890229</v>
      </c>
      <c r="G44" s="18">
        <v>1.2518460834218888E-3</v>
      </c>
      <c r="H44" s="19">
        <v>2560.5129916828373</v>
      </c>
      <c r="I44" s="19">
        <v>3971.328883500043</v>
      </c>
      <c r="J44" s="6"/>
      <c r="K44" s="21">
        <v>2079.0401891761712</v>
      </c>
      <c r="L44" s="18">
        <v>0.68523800267544399</v>
      </c>
      <c r="M44" s="19">
        <v>3034.040991682838</v>
      </c>
      <c r="N44" s="19">
        <v>4901.0874230695572</v>
      </c>
      <c r="O44" s="20">
        <f t="shared" si="2"/>
        <v>929.75853956951414</v>
      </c>
    </row>
    <row r="45" spans="1:15">
      <c r="A45" s="6" t="s">
        <v>3</v>
      </c>
      <c r="B45" s="7" t="s">
        <v>18</v>
      </c>
      <c r="C45" s="8">
        <v>45.6</v>
      </c>
      <c r="D45" s="17">
        <v>2261.2986015936731</v>
      </c>
      <c r="E45" s="18">
        <v>0.69188844778317904</v>
      </c>
      <c r="F45" s="17">
        <v>3.2053681601890229</v>
      </c>
      <c r="G45" s="18">
        <v>9.8074495750531156E-4</v>
      </c>
      <c r="H45" s="19">
        <v>3268.2994041003399</v>
      </c>
      <c r="I45" s="19">
        <v>4965.2436464100447</v>
      </c>
      <c r="J45" s="6"/>
      <c r="K45" s="21">
        <v>2786.8266015936733</v>
      </c>
      <c r="L45" s="18">
        <v>0.74477689658797053</v>
      </c>
      <c r="M45" s="19">
        <v>3741.8274041003401</v>
      </c>
      <c r="N45" s="19">
        <v>5682.0862813717922</v>
      </c>
      <c r="O45" s="20">
        <f t="shared" si="2"/>
        <v>716.84263496174754</v>
      </c>
    </row>
    <row r="46" spans="1:15">
      <c r="A46" s="6" t="s">
        <v>3</v>
      </c>
      <c r="B46" s="7" t="s">
        <v>19</v>
      </c>
      <c r="C46" s="8">
        <v>61.199999999999996</v>
      </c>
      <c r="D46" s="17">
        <v>30.817744874093478</v>
      </c>
      <c r="E46" s="18">
        <v>1.1046793458566807E-2</v>
      </c>
      <c r="F46" s="17">
        <v>101.70256781964682</v>
      </c>
      <c r="G46" s="18">
        <v>3.6455855725315123E-2</v>
      </c>
      <c r="H46" s="19">
        <v>2789.7457293540929</v>
      </c>
      <c r="I46" s="19">
        <v>1493.9192841798986</v>
      </c>
      <c r="J46" s="6"/>
      <c r="K46" s="21">
        <v>509.35374487409354</v>
      </c>
      <c r="L46" s="18">
        <v>0.18258070601725543</v>
      </c>
      <c r="M46" s="19">
        <v>2789.7457293540933</v>
      </c>
      <c r="N46" s="19">
        <v>1283.9495986374443</v>
      </c>
      <c r="O46" s="20">
        <f t="shared" si="2"/>
        <v>-209.96968554245427</v>
      </c>
    </row>
    <row r="47" spans="1:15">
      <c r="A47" s="6" t="s">
        <v>3</v>
      </c>
      <c r="B47" s="7" t="s">
        <v>20</v>
      </c>
      <c r="C47" s="8">
        <v>46.8</v>
      </c>
      <c r="D47" s="17">
        <v>371.51414516876866</v>
      </c>
      <c r="E47" s="18">
        <v>0.13442603560951555</v>
      </c>
      <c r="F47" s="17">
        <v>84.887077674730619</v>
      </c>
      <c r="G47" s="18">
        <v>3.0714936361594877E-2</v>
      </c>
      <c r="H47" s="19">
        <v>2763.7067736487684</v>
      </c>
      <c r="I47" s="19">
        <v>1551.6634312149561</v>
      </c>
      <c r="J47" s="6"/>
      <c r="K47" s="21">
        <v>850.05014516876872</v>
      </c>
      <c r="L47" s="18">
        <v>0.30757609789641127</v>
      </c>
      <c r="M47" s="19">
        <v>2763.7067736487688</v>
      </c>
      <c r="N47" s="19">
        <v>1756.3592505677557</v>
      </c>
      <c r="O47" s="20">
        <f t="shared" si="2"/>
        <v>204.69581935279962</v>
      </c>
    </row>
    <row r="48" spans="1:15">
      <c r="A48" s="6" t="s">
        <v>3</v>
      </c>
      <c r="B48" s="7" t="s">
        <v>21</v>
      </c>
      <c r="C48" s="8">
        <v>44.4</v>
      </c>
      <c r="D48" s="17">
        <v>1350.1335086266836</v>
      </c>
      <c r="E48" s="18">
        <v>0.36077387677133793</v>
      </c>
      <c r="F48" s="17">
        <v>84.887077674730619</v>
      </c>
      <c r="G48" s="18">
        <v>2.2682971650450447E-2</v>
      </c>
      <c r="H48" s="19">
        <v>3742.3261371066828</v>
      </c>
      <c r="I48" s="19">
        <v>2049.2744805825969</v>
      </c>
      <c r="J48" s="6"/>
      <c r="K48" s="21">
        <v>1828.6695086266836</v>
      </c>
      <c r="L48" s="18">
        <v>0.48864514786530311</v>
      </c>
      <c r="M48" s="19">
        <v>3742.3261371066828</v>
      </c>
      <c r="N48" s="19">
        <v>2829.679344884973</v>
      </c>
      <c r="O48" s="20">
        <f t="shared" si="2"/>
        <v>780.40486430237615</v>
      </c>
    </row>
    <row r="49" spans="1:15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5">
      <c r="A50" s="23" t="s">
        <v>24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5">
      <c r="B51" s="4"/>
      <c r="C51" s="5"/>
      <c r="D51" s="30" t="s">
        <v>1</v>
      </c>
      <c r="E51" s="30"/>
      <c r="F51" s="30"/>
      <c r="G51" s="30"/>
      <c r="H51" s="30"/>
      <c r="I51" s="22"/>
      <c r="J51" s="4"/>
      <c r="K51" s="31" t="s">
        <v>2</v>
      </c>
      <c r="L51" s="32"/>
      <c r="M51" s="32"/>
      <c r="N51" s="32"/>
      <c r="O51" s="32"/>
    </row>
    <row r="52" spans="1:15">
      <c r="A52" s="6"/>
      <c r="B52" s="7"/>
      <c r="C52" s="8"/>
      <c r="D52" s="33" t="s">
        <v>3</v>
      </c>
      <c r="E52" s="33"/>
      <c r="F52" s="33" t="s">
        <v>29</v>
      </c>
      <c r="G52" s="33"/>
      <c r="H52" s="9"/>
      <c r="I52" s="9"/>
      <c r="J52" s="6"/>
      <c r="K52" s="34" t="s">
        <v>3</v>
      </c>
      <c r="L52" s="34"/>
      <c r="M52" s="9"/>
    </row>
    <row r="53" spans="1:15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</row>
    <row r="54" spans="1:15">
      <c r="A54" s="6" t="s">
        <v>3</v>
      </c>
      <c r="B54" s="7" t="s">
        <v>12</v>
      </c>
      <c r="C54" s="8">
        <v>180</v>
      </c>
      <c r="D54" s="17">
        <v>0</v>
      </c>
      <c r="E54" s="18">
        <v>0</v>
      </c>
      <c r="F54" s="17">
        <v>70.348110666089482</v>
      </c>
      <c r="G54" s="18">
        <v>2.7385760096110472E-2</v>
      </c>
      <c r="H54" s="19">
        <v>2568.7843031999992</v>
      </c>
      <c r="I54" s="19">
        <v>1149.2784748235076</v>
      </c>
      <c r="J54" s="6"/>
      <c r="K54" s="21">
        <v>495.47232000000076</v>
      </c>
      <c r="L54" s="18">
        <v>0.19808761623130186</v>
      </c>
      <c r="M54" s="19">
        <v>2501.2786232000003</v>
      </c>
      <c r="N54" s="19">
        <v>1189.7687877422966</v>
      </c>
      <c r="O54" s="20">
        <f>N54-I54</f>
        <v>40.490312918788959</v>
      </c>
    </row>
    <row r="55" spans="1:15">
      <c r="A55" s="6" t="s">
        <v>3</v>
      </c>
      <c r="B55" s="7" t="s">
        <v>13</v>
      </c>
      <c r="C55" s="8">
        <v>56.7</v>
      </c>
      <c r="D55" s="17">
        <v>0</v>
      </c>
      <c r="E55" s="18">
        <v>0</v>
      </c>
      <c r="F55" s="17">
        <v>59.434009056195187</v>
      </c>
      <c r="G55" s="18">
        <v>2.3137018153745626E-2</v>
      </c>
      <c r="H55" s="19">
        <v>2568.7843031999992</v>
      </c>
      <c r="I55" s="19">
        <v>1159.2758184736788</v>
      </c>
      <c r="J55" s="6"/>
      <c r="K55" s="21">
        <v>254.43871924862833</v>
      </c>
      <c r="L55" s="18">
        <v>0.11257129944831515</v>
      </c>
      <c r="M55" s="19">
        <v>2260.2450224486283</v>
      </c>
      <c r="N55" s="19">
        <v>1105.9292262282679</v>
      </c>
      <c r="O55" s="20">
        <f t="shared" ref="O55:O63" si="3">N55-I55</f>
        <v>-53.346592245410875</v>
      </c>
    </row>
    <row r="56" spans="1:15">
      <c r="A56" s="6" t="s">
        <v>3</v>
      </c>
      <c r="B56" s="7" t="s">
        <v>14</v>
      </c>
      <c r="C56" s="8">
        <v>42.300000000000004</v>
      </c>
      <c r="D56" s="17">
        <v>0</v>
      </c>
      <c r="E56" s="18">
        <v>0</v>
      </c>
      <c r="F56" s="17">
        <v>59.434009056195187</v>
      </c>
      <c r="G56" s="18">
        <v>2.7898284097092677E-2</v>
      </c>
      <c r="H56" s="19">
        <v>2130.3822432000002</v>
      </c>
      <c r="I56" s="19">
        <v>1267.5210269956415</v>
      </c>
      <c r="J56" s="6"/>
      <c r="K56" s="21">
        <v>0</v>
      </c>
      <c r="L56" s="18">
        <v>0</v>
      </c>
      <c r="M56" s="19">
        <v>1567.4042432000001</v>
      </c>
      <c r="N56" s="19">
        <v>1264.0652921477074</v>
      </c>
      <c r="O56" s="20">
        <f t="shared" si="3"/>
        <v>-3.4557348479340817</v>
      </c>
    </row>
    <row r="57" spans="1:15">
      <c r="A57" s="6" t="s">
        <v>3</v>
      </c>
      <c r="B57" s="7" t="s">
        <v>15</v>
      </c>
      <c r="C57" s="8">
        <v>38.700000000000003</v>
      </c>
      <c r="D57" s="17">
        <v>0</v>
      </c>
      <c r="E57" s="18">
        <v>0</v>
      </c>
      <c r="F57" s="17">
        <v>59.434009056195187</v>
      </c>
      <c r="G57" s="18">
        <v>3.2615281564722348E-2</v>
      </c>
      <c r="H57" s="19">
        <v>1822.2749032000006</v>
      </c>
      <c r="I57" s="19">
        <v>1611.8942318286838</v>
      </c>
      <c r="J57" s="6"/>
      <c r="K57" s="21">
        <v>0</v>
      </c>
      <c r="L57" s="18">
        <v>0</v>
      </c>
      <c r="M57" s="19">
        <v>1259.2969032000001</v>
      </c>
      <c r="N57" s="19">
        <v>1705.993907514121</v>
      </c>
      <c r="O57" s="20">
        <f t="shared" si="3"/>
        <v>94.099675685437205</v>
      </c>
    </row>
    <row r="58" spans="1:15">
      <c r="A58" s="6" t="s">
        <v>3</v>
      </c>
      <c r="B58" s="7" t="s">
        <v>16</v>
      </c>
      <c r="C58" s="8">
        <v>63</v>
      </c>
      <c r="D58" s="17">
        <v>2095.5933424510695</v>
      </c>
      <c r="E58" s="18">
        <v>0.59782940299604936</v>
      </c>
      <c r="F58" s="17">
        <v>3.8198064467276351</v>
      </c>
      <c r="G58" s="18">
        <v>1.0897117114032648E-3</v>
      </c>
      <c r="H58" s="19">
        <v>3505.3366929577364</v>
      </c>
      <c r="I58" s="19">
        <v>3858.7808336536887</v>
      </c>
      <c r="J58" s="6"/>
      <c r="K58" s="21">
        <v>2621.1213424510697</v>
      </c>
      <c r="L58" s="18">
        <v>0.65876111522219871</v>
      </c>
      <c r="M58" s="19">
        <v>3978.8646929577367</v>
      </c>
      <c r="N58" s="19">
        <v>4560.0417317850179</v>
      </c>
      <c r="O58" s="20">
        <f t="shared" si="3"/>
        <v>701.26089813132921</v>
      </c>
    </row>
    <row r="59" spans="1:15">
      <c r="A59" s="6" t="s">
        <v>3</v>
      </c>
      <c r="B59" s="7" t="s">
        <v>17</v>
      </c>
      <c r="C59" s="8">
        <v>38.700000000000003</v>
      </c>
      <c r="D59" s="17">
        <v>0</v>
      </c>
      <c r="E59" s="18">
        <v>0</v>
      </c>
      <c r="F59" s="17">
        <v>0</v>
      </c>
      <c r="G59" s="18">
        <v>0</v>
      </c>
      <c r="H59" s="19">
        <v>711.80675050666673</v>
      </c>
      <c r="I59" s="19">
        <v>3034.0924665838752</v>
      </c>
      <c r="J59" s="6"/>
      <c r="K59" s="21">
        <v>0</v>
      </c>
      <c r="L59" s="18">
        <v>0</v>
      </c>
      <c r="M59" s="19">
        <v>711.80675050666673</v>
      </c>
      <c r="N59" s="19">
        <v>3034.0924665838752</v>
      </c>
      <c r="O59" s="20">
        <f t="shared" si="3"/>
        <v>0</v>
      </c>
    </row>
    <row r="60" spans="1:15">
      <c r="A60" s="6" t="s">
        <v>3</v>
      </c>
      <c r="B60" s="7" t="s">
        <v>18</v>
      </c>
      <c r="C60" s="8">
        <v>34.200000000000003</v>
      </c>
      <c r="D60" s="17">
        <v>0</v>
      </c>
      <c r="E60" s="18">
        <v>0</v>
      </c>
      <c r="F60" s="17">
        <v>0</v>
      </c>
      <c r="G60" s="18">
        <v>0</v>
      </c>
      <c r="H60" s="19">
        <v>699.09395050666672</v>
      </c>
      <c r="I60" s="19">
        <v>3142.136965283195</v>
      </c>
      <c r="J60" s="6"/>
      <c r="K60" s="21">
        <v>0</v>
      </c>
      <c r="L60" s="18">
        <v>0</v>
      </c>
      <c r="M60" s="19">
        <v>699.09395050666672</v>
      </c>
      <c r="N60" s="19">
        <v>3142.136965283195</v>
      </c>
      <c r="O60" s="20">
        <f t="shared" si="3"/>
        <v>0</v>
      </c>
    </row>
    <row r="61" spans="1:15">
      <c r="A61" s="6" t="s">
        <v>3</v>
      </c>
      <c r="B61" s="7" t="s">
        <v>19</v>
      </c>
      <c r="C61" s="8">
        <v>45.9</v>
      </c>
      <c r="D61" s="17">
        <v>0</v>
      </c>
      <c r="E61" s="18">
        <v>0</v>
      </c>
      <c r="F61" s="17">
        <v>84.887077674730619</v>
      </c>
      <c r="G61" s="18">
        <v>3.548505110504746E-2</v>
      </c>
      <c r="H61" s="19">
        <v>2392.1926284800002</v>
      </c>
      <c r="I61" s="19">
        <v>1829.8536794765428</v>
      </c>
      <c r="J61" s="6"/>
      <c r="K61" s="21">
        <v>0</v>
      </c>
      <c r="L61" s="18">
        <v>0</v>
      </c>
      <c r="M61" s="19">
        <v>1913.6566284800001</v>
      </c>
      <c r="N61" s="19">
        <v>1690.1183371545831</v>
      </c>
      <c r="O61" s="20">
        <f t="shared" si="3"/>
        <v>-139.73534232195971</v>
      </c>
    </row>
    <row r="62" spans="1:15">
      <c r="A62" s="6" t="s">
        <v>3</v>
      </c>
      <c r="B62" s="7" t="s">
        <v>20</v>
      </c>
      <c r="C62" s="8">
        <v>35.1</v>
      </c>
      <c r="D62" s="17">
        <v>0</v>
      </c>
      <c r="E62" s="18">
        <v>0</v>
      </c>
      <c r="F62" s="17">
        <v>0</v>
      </c>
      <c r="G62" s="18">
        <v>0</v>
      </c>
      <c r="H62" s="19">
        <v>2121.4502644800004</v>
      </c>
      <c r="I62" s="19">
        <v>2483.6749149903594</v>
      </c>
      <c r="J62" s="6"/>
      <c r="K62" s="21">
        <v>0</v>
      </c>
      <c r="L62" s="18">
        <v>0</v>
      </c>
      <c r="M62" s="19">
        <v>2121.4502644800004</v>
      </c>
      <c r="N62" s="19">
        <v>2483.6749149903594</v>
      </c>
      <c r="O62" s="20">
        <f t="shared" si="3"/>
        <v>0</v>
      </c>
    </row>
    <row r="63" spans="1:15">
      <c r="A63" s="6" t="s">
        <v>3</v>
      </c>
      <c r="B63" s="7" t="s">
        <v>21</v>
      </c>
      <c r="C63" s="8">
        <v>33.300000000000004</v>
      </c>
      <c r="D63" s="17">
        <v>0</v>
      </c>
      <c r="E63" s="18">
        <v>0</v>
      </c>
      <c r="F63" s="17">
        <v>0</v>
      </c>
      <c r="G63" s="18">
        <v>0</v>
      </c>
      <c r="H63" s="19">
        <v>2109.36866448</v>
      </c>
      <c r="I63" s="19">
        <v>2511.8792856171472</v>
      </c>
      <c r="J63" s="6"/>
      <c r="K63" s="21">
        <v>0</v>
      </c>
      <c r="L63" s="18">
        <v>0</v>
      </c>
      <c r="M63" s="19">
        <v>2109.36866448</v>
      </c>
      <c r="N63" s="19">
        <v>2511.8792856171472</v>
      </c>
      <c r="O63" s="20">
        <f t="shared" si="3"/>
        <v>0</v>
      </c>
    </row>
    <row r="64" spans="1:15" ht="8.25" customHeight="1">
      <c r="A64" s="23"/>
      <c r="B64" s="1"/>
      <c r="C64" s="2"/>
      <c r="D64" s="3"/>
      <c r="E64" s="3"/>
      <c r="F64" s="3"/>
      <c r="G64" s="3"/>
      <c r="H64" s="3"/>
      <c r="I64" s="3"/>
      <c r="J64" s="3"/>
      <c r="K64" s="3"/>
      <c r="M64" s="3"/>
    </row>
  </sheetData>
  <mergeCells count="20">
    <mergeCell ref="D51:H51"/>
    <mergeCell ref="K51:O51"/>
    <mergeCell ref="D52:E52"/>
    <mergeCell ref="F52:G52"/>
    <mergeCell ref="K52:L52"/>
    <mergeCell ref="D21:H21"/>
    <mergeCell ref="K21:O21"/>
    <mergeCell ref="D22:E22"/>
    <mergeCell ref="F22:G22"/>
    <mergeCell ref="K22:L22"/>
    <mergeCell ref="D6:H6"/>
    <mergeCell ref="K6:O6"/>
    <mergeCell ref="D7:E7"/>
    <mergeCell ref="F7:G7"/>
    <mergeCell ref="K7:L7"/>
    <mergeCell ref="D36:H36"/>
    <mergeCell ref="K36:O36"/>
    <mergeCell ref="D37:E37"/>
    <mergeCell ref="F37:G37"/>
    <mergeCell ref="K37:L37"/>
  </mergeCells>
  <pageMargins left="0.7" right="0.7" top="0.75" bottom="0.75" header="0.3" footer="0.3"/>
  <pageSetup scale="95" fitToHeight="2" orientation="landscape" r:id="rId1"/>
  <headerFooter>
    <oddHeader>&amp;R&amp;"-,Bold"&amp;12&amp;A</oddHeader>
    <oddFooter>&amp;R14LGBRA-STAFFPOD1-9-000004</oddFooter>
  </headerFooter>
  <rowBreaks count="1" manualBreakCount="1">
    <brk id="33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64"/>
  <sheetViews>
    <sheetView topLeftCell="A8" zoomScaleNormal="100" workbookViewId="0">
      <selection activeCell="D16" sqref="D16"/>
    </sheetView>
  </sheetViews>
  <sheetFormatPr defaultColWidth="9.109375" defaultRowHeight="14.4"/>
  <cols>
    <col min="1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7" width="9.109375" style="26" customWidth="1"/>
    <col min="18" max="16384" width="9.109375" style="26"/>
  </cols>
  <sheetData>
    <row r="1" spans="1:19" ht="18">
      <c r="A1" s="25" t="s">
        <v>35</v>
      </c>
    </row>
    <row r="3" spans="1:19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9">
      <c r="A4" s="23"/>
      <c r="B4" s="1"/>
      <c r="C4" s="2"/>
      <c r="D4" s="3"/>
      <c r="F4" s="3"/>
      <c r="G4" s="3"/>
      <c r="H4" s="3"/>
      <c r="I4" s="3"/>
      <c r="J4" s="3"/>
      <c r="K4" s="3"/>
      <c r="M4" s="3"/>
    </row>
    <row r="5" spans="1:19">
      <c r="A5" s="23" t="s">
        <v>22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9">
      <c r="B6" s="4"/>
      <c r="C6" s="5"/>
      <c r="D6" s="30" t="s">
        <v>1</v>
      </c>
      <c r="E6" s="30"/>
      <c r="F6" s="30"/>
      <c r="G6" s="30"/>
      <c r="H6" s="30"/>
      <c r="I6" s="22"/>
      <c r="J6" s="4"/>
      <c r="K6" s="31" t="s">
        <v>2</v>
      </c>
      <c r="L6" s="32"/>
      <c r="M6" s="32"/>
      <c r="N6" s="32"/>
      <c r="O6" s="32"/>
    </row>
    <row r="7" spans="1:19">
      <c r="A7" s="6"/>
      <c r="B7" s="7"/>
      <c r="C7" s="8"/>
      <c r="D7" s="33" t="s">
        <v>3</v>
      </c>
      <c r="E7" s="33"/>
      <c r="F7" s="33" t="s">
        <v>29</v>
      </c>
      <c r="G7" s="33"/>
      <c r="H7" s="9"/>
      <c r="I7" s="9"/>
      <c r="J7" s="6"/>
      <c r="K7" s="34" t="s">
        <v>3</v>
      </c>
      <c r="L7" s="34"/>
      <c r="M7" s="9"/>
    </row>
    <row r="8" spans="1:19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  <c r="Q8" s="13" t="s">
        <v>26</v>
      </c>
    </row>
    <row r="9" spans="1:19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70.348110666089482</v>
      </c>
      <c r="G9" s="18">
        <v>2.7385760096110472E-2</v>
      </c>
      <c r="H9" s="19">
        <v>2568.7843031999992</v>
      </c>
      <c r="I9" s="19">
        <v>1149.2784748235076</v>
      </c>
      <c r="J9" s="6"/>
      <c r="K9" s="21">
        <v>495.47232000000076</v>
      </c>
      <c r="L9" s="18">
        <v>0.19808761623130186</v>
      </c>
      <c r="M9" s="19">
        <v>2501.2786232000003</v>
      </c>
      <c r="N9" s="19">
        <v>1189.7687877422966</v>
      </c>
      <c r="O9" s="20">
        <f>N9-I9</f>
        <v>40.490312918788959</v>
      </c>
      <c r="Q9" s="28">
        <v>0</v>
      </c>
      <c r="R9" s="27"/>
      <c r="S9" s="29"/>
    </row>
    <row r="10" spans="1:19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70.348110666089482</v>
      </c>
      <c r="G10" s="18">
        <v>2.7385760096110472E-2</v>
      </c>
      <c r="H10" s="19">
        <v>2568.7843031999992</v>
      </c>
      <c r="I10" s="19">
        <v>1149.2784748235076</v>
      </c>
      <c r="J10" s="6"/>
      <c r="K10" s="21">
        <v>412.06431924862773</v>
      </c>
      <c r="L10" s="18">
        <v>0.17042446995419538</v>
      </c>
      <c r="M10" s="19">
        <v>2417.8706224486268</v>
      </c>
      <c r="N10" s="19">
        <v>1143.7893505590237</v>
      </c>
      <c r="O10" s="20">
        <f t="shared" ref="O10:O18" si="0">N10-I10</f>
        <v>-5.4891242644839622</v>
      </c>
      <c r="Q10" s="28">
        <v>0</v>
      </c>
      <c r="R10" s="27"/>
      <c r="S10" s="29"/>
    </row>
    <row r="11" spans="1:19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59.434009056195187</v>
      </c>
      <c r="G11" s="18">
        <v>2.7898284097092677E-2</v>
      </c>
      <c r="H11" s="19">
        <v>2130.3822432000002</v>
      </c>
      <c r="I11" s="19">
        <v>1267.5210269956415</v>
      </c>
      <c r="J11" s="6"/>
      <c r="K11" s="21">
        <v>412.35215721271652</v>
      </c>
      <c r="L11" s="18">
        <v>0.20828429049490843</v>
      </c>
      <c r="M11" s="19">
        <v>1979.7564004127166</v>
      </c>
      <c r="N11" s="19">
        <v>1226.1569812385005</v>
      </c>
      <c r="O11" s="20">
        <f t="shared" si="0"/>
        <v>-41.364045757140957</v>
      </c>
      <c r="Q11" s="28">
        <v>0</v>
      </c>
      <c r="R11" s="27"/>
      <c r="S11" s="29"/>
    </row>
    <row r="12" spans="1:19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59.434009056195187</v>
      </c>
      <c r="G12" s="18">
        <v>2.7898284097092677E-2</v>
      </c>
      <c r="H12" s="19">
        <v>2130.3822432000002</v>
      </c>
      <c r="I12" s="19">
        <v>1267.5210269956415</v>
      </c>
      <c r="J12" s="6"/>
      <c r="K12" s="21">
        <v>530.69066761386421</v>
      </c>
      <c r="L12" s="18">
        <v>0.25293930454652591</v>
      </c>
      <c r="M12" s="19">
        <v>2098.0949108138648</v>
      </c>
      <c r="N12" s="19">
        <v>1345.2573562936846</v>
      </c>
      <c r="O12" s="20">
        <f t="shared" si="0"/>
        <v>77.736329298043074</v>
      </c>
      <c r="Q12" s="28">
        <v>0</v>
      </c>
      <c r="R12" s="27"/>
      <c r="S12" s="29"/>
    </row>
    <row r="13" spans="1:19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0.68577973283439519</v>
      </c>
      <c r="F13" s="17">
        <v>3.8198064467276351</v>
      </c>
      <c r="G13" s="18">
        <v>8.5140362732002192E-4</v>
      </c>
      <c r="H13" s="19">
        <v>4486.481292957732</v>
      </c>
      <c r="I13" s="19">
        <v>4876.7819718287437</v>
      </c>
      <c r="J13" s="6"/>
      <c r="K13" s="21">
        <v>3602.2659424510657</v>
      </c>
      <c r="L13" s="18">
        <v>0.72240638855668526</v>
      </c>
      <c r="M13" s="19">
        <v>4986.481292957732</v>
      </c>
      <c r="N13" s="19">
        <v>5359.1441176057651</v>
      </c>
      <c r="O13" s="20">
        <f t="shared" si="0"/>
        <v>482.3621457770214</v>
      </c>
      <c r="Q13" s="28">
        <v>500</v>
      </c>
      <c r="R13" s="27"/>
      <c r="S13" s="29"/>
    </row>
    <row r="14" spans="1:19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0.39042669714142775</v>
      </c>
      <c r="F14" s="17">
        <v>3.2053681601890229</v>
      </c>
      <c r="G14" s="18">
        <v>2.258797921303356E-3</v>
      </c>
      <c r="H14" s="19">
        <v>1419.0592836828375</v>
      </c>
      <c r="I14" s="19">
        <v>2369.2042819496314</v>
      </c>
      <c r="J14" s="6"/>
      <c r="K14" s="21">
        <v>1079.5666291761709</v>
      </c>
      <c r="L14" s="18">
        <v>0.5625499109669978</v>
      </c>
      <c r="M14" s="19">
        <v>1919.0592836828375</v>
      </c>
      <c r="N14" s="19">
        <v>3624.5729245548046</v>
      </c>
      <c r="O14" s="20">
        <f t="shared" si="0"/>
        <v>1255.3686426051731</v>
      </c>
      <c r="Q14" s="28">
        <v>500</v>
      </c>
      <c r="R14" s="27"/>
      <c r="S14" s="29"/>
    </row>
    <row r="15" spans="1:19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711.80675050666673</v>
      </c>
      <c r="I15" s="19">
        <v>3034.0924665838752</v>
      </c>
      <c r="J15" s="6"/>
      <c r="K15" s="21">
        <v>0</v>
      </c>
      <c r="L15" s="18">
        <v>0</v>
      </c>
      <c r="M15" s="19">
        <v>1211.8067505066667</v>
      </c>
      <c r="N15" s="19">
        <v>1217.0989700765447</v>
      </c>
      <c r="O15" s="20">
        <f t="shared" si="0"/>
        <v>-1816.9934965073305</v>
      </c>
      <c r="Q15" s="28">
        <v>500</v>
      </c>
      <c r="R15" s="27"/>
      <c r="S15" s="29"/>
    </row>
    <row r="16" spans="1:19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84.887077674730619</v>
      </c>
      <c r="G16" s="18">
        <v>3.548505110504746E-2</v>
      </c>
      <c r="H16" s="19">
        <v>2392.1926284800002</v>
      </c>
      <c r="I16" s="19">
        <v>1829.8536794765428</v>
      </c>
      <c r="J16" s="6"/>
      <c r="K16" s="21">
        <v>0</v>
      </c>
      <c r="L16" s="18">
        <v>0</v>
      </c>
      <c r="M16" s="19">
        <v>1913.6566284800001</v>
      </c>
      <c r="N16" s="19">
        <v>1690.1183371545831</v>
      </c>
      <c r="O16" s="20">
        <f t="shared" si="0"/>
        <v>-139.73534232195971</v>
      </c>
      <c r="Q16" s="28">
        <v>0</v>
      </c>
      <c r="R16" s="27"/>
      <c r="S16" s="29"/>
    </row>
    <row r="17" spans="1:19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84.887077674730619</v>
      </c>
      <c r="G17" s="18">
        <v>4.0013701521085493E-2</v>
      </c>
      <c r="H17" s="19">
        <v>2121.4502644800004</v>
      </c>
      <c r="I17" s="19">
        <v>2258.473536928992</v>
      </c>
      <c r="J17" s="6"/>
      <c r="K17" s="21">
        <v>0</v>
      </c>
      <c r="L17" s="18">
        <v>0</v>
      </c>
      <c r="M17" s="19">
        <v>1642.9142644800002</v>
      </c>
      <c r="N17" s="19">
        <v>2179.2769347373178</v>
      </c>
      <c r="O17" s="20">
        <f t="shared" si="0"/>
        <v>-79.196602191674174</v>
      </c>
      <c r="Q17" s="28">
        <v>0</v>
      </c>
      <c r="R17" s="27"/>
      <c r="S17" s="29"/>
    </row>
    <row r="18" spans="1:19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2121.4502644800004</v>
      </c>
      <c r="I18" s="19">
        <v>2483.6749149903594</v>
      </c>
      <c r="J18" s="6"/>
      <c r="K18" s="21">
        <v>0</v>
      </c>
      <c r="L18" s="18">
        <v>0</v>
      </c>
      <c r="M18" s="19">
        <v>2121.4502644800004</v>
      </c>
      <c r="N18" s="19">
        <v>2483.6749149903594</v>
      </c>
      <c r="O18" s="20">
        <f t="shared" si="0"/>
        <v>0</v>
      </c>
      <c r="Q18" s="28">
        <v>0</v>
      </c>
      <c r="R18" s="27"/>
      <c r="S18" s="29"/>
    </row>
    <row r="19" spans="1:19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9">
      <c r="A20" s="23" t="s">
        <v>23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9">
      <c r="B21" s="4"/>
      <c r="C21" s="5"/>
      <c r="D21" s="30" t="s">
        <v>1</v>
      </c>
      <c r="E21" s="30"/>
      <c r="F21" s="30"/>
      <c r="G21" s="30"/>
      <c r="H21" s="30"/>
      <c r="I21" s="22"/>
      <c r="J21" s="4"/>
      <c r="K21" s="31" t="s">
        <v>2</v>
      </c>
      <c r="L21" s="32"/>
      <c r="M21" s="32"/>
      <c r="N21" s="32"/>
      <c r="O21" s="32"/>
    </row>
    <row r="22" spans="1:19">
      <c r="A22" s="6"/>
      <c r="B22" s="7"/>
      <c r="C22" s="8"/>
      <c r="D22" s="33" t="s">
        <v>3</v>
      </c>
      <c r="E22" s="33"/>
      <c r="F22" s="33" t="s">
        <v>29</v>
      </c>
      <c r="G22" s="33"/>
      <c r="H22" s="9"/>
      <c r="I22" s="9"/>
      <c r="J22" s="6"/>
      <c r="K22" s="34" t="s">
        <v>3</v>
      </c>
      <c r="L22" s="34"/>
      <c r="M22" s="9"/>
    </row>
    <row r="23" spans="1:19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  <c r="Q23" s="13" t="s">
        <v>26</v>
      </c>
    </row>
    <row r="24" spans="1:19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70.348110666089482</v>
      </c>
      <c r="G24" s="18">
        <v>2.7385760096110472E-2</v>
      </c>
      <c r="H24" s="19">
        <v>2568.7843031999992</v>
      </c>
      <c r="I24" s="19">
        <v>1149.2784748235076</v>
      </c>
      <c r="J24" s="6"/>
      <c r="K24" s="21">
        <v>495.47232000000076</v>
      </c>
      <c r="L24" s="18">
        <v>0.16508707861042307</v>
      </c>
      <c r="M24" s="19">
        <v>3001.2786232000003</v>
      </c>
      <c r="N24" s="19">
        <v>1105.6728514541435</v>
      </c>
      <c r="O24" s="20">
        <f>N24-I24</f>
        <v>-43.605623369364139</v>
      </c>
      <c r="Q24" s="28">
        <v>500</v>
      </c>
    </row>
    <row r="25" spans="1:19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0.20068522019206969</v>
      </c>
      <c r="F25" s="17">
        <v>70.348110666089482</v>
      </c>
      <c r="G25" s="18">
        <v>2.1889842801095342E-2</v>
      </c>
      <c r="H25" s="19">
        <v>3213.7330224486282</v>
      </c>
      <c r="I25" s="19">
        <v>1137.0243254317668</v>
      </c>
      <c r="J25" s="6"/>
      <c r="K25" s="21">
        <v>1207.9267192486295</v>
      </c>
      <c r="L25" s="18">
        <v>0.32525943893839454</v>
      </c>
      <c r="M25" s="19">
        <v>3713.73302244863</v>
      </c>
      <c r="N25" s="19">
        <v>1602.072284275268</v>
      </c>
      <c r="O25" s="20">
        <f t="shared" ref="O25:O33" si="1">N25-I25</f>
        <v>465.04795884350119</v>
      </c>
      <c r="Q25" s="28">
        <v>500</v>
      </c>
    </row>
    <row r="26" spans="1:19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59.434009056195187</v>
      </c>
      <c r="G26" s="18">
        <v>2.7860772178871396E-2</v>
      </c>
      <c r="H26" s="19">
        <v>2133.2506032000001</v>
      </c>
      <c r="I26" s="19">
        <v>1264.1327908417625</v>
      </c>
      <c r="J26" s="6"/>
      <c r="K26" s="21">
        <v>419.74035721271684</v>
      </c>
      <c r="L26" s="18">
        <v>0.16856954718145137</v>
      </c>
      <c r="M26" s="19">
        <v>2490.0129604127169</v>
      </c>
      <c r="N26" s="19">
        <v>1202.0847538234848</v>
      </c>
      <c r="O26" s="20">
        <f t="shared" si="1"/>
        <v>-62.048037018277682</v>
      </c>
      <c r="Q26" s="28">
        <v>500</v>
      </c>
    </row>
    <row r="27" spans="1:19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0.32878622877975733</v>
      </c>
      <c r="F27" s="17">
        <v>59.434009056195187</v>
      </c>
      <c r="G27" s="18">
        <v>1.8725712479383299E-2</v>
      </c>
      <c r="H27" s="19">
        <v>3173.9251108138637</v>
      </c>
      <c r="I27" s="19">
        <v>1652.0574626623497</v>
      </c>
      <c r="J27" s="6"/>
      <c r="K27" s="21">
        <v>1606.5208676138636</v>
      </c>
      <c r="L27" s="18">
        <v>0.437276433013078</v>
      </c>
      <c r="M27" s="19">
        <v>3673.9251108138637</v>
      </c>
      <c r="N27" s="19">
        <v>2333.7497703900822</v>
      </c>
      <c r="O27" s="20">
        <f t="shared" si="1"/>
        <v>681.69230772773244</v>
      </c>
      <c r="Q27" s="28">
        <v>500</v>
      </c>
    </row>
    <row r="28" spans="1:19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0.68577973283439519</v>
      </c>
      <c r="F28" s="17">
        <v>3.8198064467276351</v>
      </c>
      <c r="G28" s="18">
        <v>8.5140362732002192E-4</v>
      </c>
      <c r="H28" s="19">
        <v>4486.481292957732</v>
      </c>
      <c r="I28" s="19">
        <v>4876.7819718287437</v>
      </c>
      <c r="J28" s="6"/>
      <c r="K28" s="21">
        <v>3602.2659424510657</v>
      </c>
      <c r="L28" s="18">
        <v>0.72240638855668526</v>
      </c>
      <c r="M28" s="19">
        <v>4986.481292957732</v>
      </c>
      <c r="N28" s="19">
        <v>5359.1441176057651</v>
      </c>
      <c r="O28" s="20">
        <f t="shared" si="1"/>
        <v>482.3621457770214</v>
      </c>
      <c r="Q28" s="28">
        <v>500</v>
      </c>
    </row>
    <row r="29" spans="1:19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0.60558913750150989</v>
      </c>
      <c r="F29" s="17">
        <v>3.2053681601890229</v>
      </c>
      <c r="G29" s="18">
        <v>1.2554429127944829E-3</v>
      </c>
      <c r="H29" s="19">
        <v>2553.1771516828376</v>
      </c>
      <c r="I29" s="19">
        <v>3959.3003005991636</v>
      </c>
      <c r="J29" s="6"/>
      <c r="K29" s="21">
        <v>2071.7043491761715</v>
      </c>
      <c r="L29" s="18">
        <v>0.67854049937269345</v>
      </c>
      <c r="M29" s="19">
        <v>3053.1771516828389</v>
      </c>
      <c r="N29" s="19">
        <v>4807.5083281257102</v>
      </c>
      <c r="O29" s="20">
        <f t="shared" si="1"/>
        <v>848.20802752654663</v>
      </c>
      <c r="Q29" s="28">
        <v>500</v>
      </c>
    </row>
    <row r="30" spans="1:19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0.59468272034286906</v>
      </c>
      <c r="F30" s="17">
        <v>3.2053681601890229</v>
      </c>
      <c r="G30" s="18">
        <v>1.5019191694657799E-3</v>
      </c>
      <c r="H30" s="19">
        <v>2134.1815361003387</v>
      </c>
      <c r="I30" s="19">
        <v>3910.009622784371</v>
      </c>
      <c r="J30" s="6"/>
      <c r="K30" s="21">
        <v>1794.6888815936727</v>
      </c>
      <c r="L30" s="18">
        <v>0.68130797251374775</v>
      </c>
      <c r="M30" s="19">
        <v>2634.1815361003405</v>
      </c>
      <c r="N30" s="19">
        <v>4885.9208148325724</v>
      </c>
      <c r="O30" s="20">
        <f t="shared" si="1"/>
        <v>975.91119204820143</v>
      </c>
      <c r="Q30" s="28">
        <v>500</v>
      </c>
    </row>
    <row r="31" spans="1:19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84.887077674730619</v>
      </c>
      <c r="G31" s="18">
        <v>3.0768138259589285E-2</v>
      </c>
      <c r="H31" s="19">
        <v>2758.9279844799994</v>
      </c>
      <c r="I31" s="19">
        <v>1549.3798390599236</v>
      </c>
      <c r="J31" s="6"/>
      <c r="K31" s="21">
        <v>397.10246487409313</v>
      </c>
      <c r="L31" s="18">
        <v>0.12497345666640403</v>
      </c>
      <c r="M31" s="19">
        <v>3177.4944493540934</v>
      </c>
      <c r="N31" s="19">
        <v>1424.6843178667621</v>
      </c>
      <c r="O31" s="20">
        <f t="shared" si="1"/>
        <v>-124.69552119316154</v>
      </c>
      <c r="Q31" s="28">
        <v>500</v>
      </c>
    </row>
    <row r="32" spans="1:19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84.887077674730619</v>
      </c>
      <c r="G32" s="18">
        <v>3.548505110504746E-2</v>
      </c>
      <c r="H32" s="19">
        <v>2392.1926284800002</v>
      </c>
      <c r="I32" s="19">
        <v>1829.8536794765428</v>
      </c>
      <c r="J32" s="6"/>
      <c r="K32" s="21">
        <v>0</v>
      </c>
      <c r="L32" s="18">
        <v>0</v>
      </c>
      <c r="M32" s="19">
        <v>2413.6566284800001</v>
      </c>
      <c r="N32" s="19">
        <v>1971.507244993149</v>
      </c>
      <c r="O32" s="20">
        <f t="shared" si="1"/>
        <v>141.65356551660625</v>
      </c>
      <c r="Q32" s="28">
        <v>500</v>
      </c>
    </row>
    <row r="33" spans="1:17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0.17562196257264012</v>
      </c>
      <c r="F33" s="17">
        <v>84.887077674730619</v>
      </c>
      <c r="G33" s="18">
        <v>3.2986416730156634E-2</v>
      </c>
      <c r="H33" s="19">
        <v>2573.3949331066838</v>
      </c>
      <c r="I33" s="19">
        <v>1843.2874301944871</v>
      </c>
      <c r="J33" s="6"/>
      <c r="K33" s="21">
        <v>930.48066862668384</v>
      </c>
      <c r="L33" s="18">
        <v>0.30275336846674783</v>
      </c>
      <c r="M33" s="19">
        <v>3073.3949331066842</v>
      </c>
      <c r="N33" s="19">
        <v>2100.0234136169133</v>
      </c>
      <c r="O33" s="20">
        <f t="shared" si="1"/>
        <v>256.73598342242622</v>
      </c>
      <c r="Q33" s="28">
        <v>500</v>
      </c>
    </row>
    <row r="34" spans="1:17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7">
      <c r="A35" s="23" t="s">
        <v>25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7">
      <c r="B36" s="4"/>
      <c r="C36" s="5"/>
      <c r="D36" s="30" t="s">
        <v>1</v>
      </c>
      <c r="E36" s="30"/>
      <c r="F36" s="30"/>
      <c r="G36" s="30"/>
      <c r="H36" s="30"/>
      <c r="I36" s="22"/>
      <c r="J36" s="4"/>
      <c r="K36" s="31" t="s">
        <v>2</v>
      </c>
      <c r="L36" s="32"/>
      <c r="M36" s="32"/>
      <c r="N36" s="32"/>
      <c r="O36" s="32"/>
    </row>
    <row r="37" spans="1:17">
      <c r="A37" s="6"/>
      <c r="B37" s="7"/>
      <c r="C37" s="8"/>
      <c r="D37" s="33" t="s">
        <v>3</v>
      </c>
      <c r="E37" s="33"/>
      <c r="F37" s="33" t="s">
        <v>29</v>
      </c>
      <c r="G37" s="33"/>
      <c r="H37" s="9"/>
      <c r="I37" s="9"/>
      <c r="J37" s="6"/>
      <c r="K37" s="34" t="s">
        <v>3</v>
      </c>
      <c r="L37" s="34"/>
      <c r="M37" s="9"/>
    </row>
    <row r="38" spans="1:17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  <c r="Q38" s="13" t="s">
        <v>26</v>
      </c>
    </row>
    <row r="39" spans="1:17">
      <c r="A39" s="6" t="s">
        <v>3</v>
      </c>
      <c r="B39" s="7" t="s">
        <v>12</v>
      </c>
      <c r="C39" s="8">
        <v>240</v>
      </c>
      <c r="D39" s="17">
        <v>1043.3000457500057</v>
      </c>
      <c r="E39" s="18">
        <v>0.28541825183811365</v>
      </c>
      <c r="F39" s="17">
        <v>70.348110666089482</v>
      </c>
      <c r="G39" s="18">
        <v>1.9245311881487863E-2</v>
      </c>
      <c r="H39" s="19">
        <v>3655.3375232000053</v>
      </c>
      <c r="I39" s="19">
        <v>1417.347209320169</v>
      </c>
      <c r="J39" s="6"/>
      <c r="K39" s="21">
        <v>1606.2780457500048</v>
      </c>
      <c r="L39" s="18">
        <v>0.38655777942991687</v>
      </c>
      <c r="M39" s="19">
        <v>4155.3375232000053</v>
      </c>
      <c r="N39" s="19">
        <v>1955.9489954639089</v>
      </c>
      <c r="O39" s="20">
        <f>N39-I39</f>
        <v>538.6017861437399</v>
      </c>
      <c r="Q39" s="28">
        <v>500</v>
      </c>
    </row>
    <row r="40" spans="1:17">
      <c r="A40" s="6" t="s">
        <v>3</v>
      </c>
      <c r="B40" s="7" t="s">
        <v>13</v>
      </c>
      <c r="C40" s="8">
        <v>75.599999999999994</v>
      </c>
      <c r="D40" s="17">
        <v>644.94871924862855</v>
      </c>
      <c r="E40" s="18">
        <v>0.20068522019206969</v>
      </c>
      <c r="F40" s="17">
        <v>70.348110666089482</v>
      </c>
      <c r="G40" s="18">
        <v>2.1889842801095342E-2</v>
      </c>
      <c r="H40" s="19">
        <v>3213.7330224486282</v>
      </c>
      <c r="I40" s="19">
        <v>1137.0243254317668</v>
      </c>
      <c r="J40" s="6"/>
      <c r="K40" s="21">
        <v>1207.9267192486295</v>
      </c>
      <c r="L40" s="18">
        <v>0.32525943893839454</v>
      </c>
      <c r="M40" s="19">
        <v>3713.73302244863</v>
      </c>
      <c r="N40" s="19">
        <v>1602.072284275268</v>
      </c>
      <c r="O40" s="20">
        <f t="shared" ref="O40:O48" si="2">N40-I40</f>
        <v>465.04795884350119</v>
      </c>
      <c r="Q40" s="28">
        <v>500</v>
      </c>
    </row>
    <row r="41" spans="1:17">
      <c r="A41" s="6" t="s">
        <v>3</v>
      </c>
      <c r="B41" s="7" t="s">
        <v>14</v>
      </c>
      <c r="C41" s="8">
        <v>56.4</v>
      </c>
      <c r="D41" s="17">
        <v>1788.1414572127169</v>
      </c>
      <c r="E41" s="18">
        <v>0.41041357038026105</v>
      </c>
      <c r="F41" s="17">
        <v>59.434009056195187</v>
      </c>
      <c r="G41" s="18">
        <v>1.3641271925313963E-2</v>
      </c>
      <c r="H41" s="19">
        <v>4356.925760412717</v>
      </c>
      <c r="I41" s="19">
        <v>2087.371356490024</v>
      </c>
      <c r="J41" s="6"/>
      <c r="K41" s="21">
        <v>2351.1194572127179</v>
      </c>
      <c r="L41" s="18">
        <v>0.48407564232831329</v>
      </c>
      <c r="M41" s="19">
        <v>4856.9257604127179</v>
      </c>
      <c r="N41" s="19">
        <v>2664.9661697443203</v>
      </c>
      <c r="O41" s="20">
        <f t="shared" si="2"/>
        <v>577.59481325429624</v>
      </c>
      <c r="Q41" s="28">
        <v>500</v>
      </c>
    </row>
    <row r="42" spans="1:17">
      <c r="A42" s="6" t="s">
        <v>3</v>
      </c>
      <c r="B42" s="7" t="s">
        <v>15</v>
      </c>
      <c r="C42" s="8">
        <v>51.6</v>
      </c>
      <c r="D42" s="17">
        <v>1050.9310676138639</v>
      </c>
      <c r="E42" s="18">
        <v>0.33004745842445921</v>
      </c>
      <c r="F42" s="17">
        <v>59.434009056195187</v>
      </c>
      <c r="G42" s="18">
        <v>1.866539513149201E-2</v>
      </c>
      <c r="H42" s="19">
        <v>3184.181670813864</v>
      </c>
      <c r="I42" s="19">
        <v>1656.7020691547759</v>
      </c>
      <c r="J42" s="6"/>
      <c r="K42" s="21">
        <v>1613.909067613864</v>
      </c>
      <c r="L42" s="18">
        <v>0.43806446364989898</v>
      </c>
      <c r="M42" s="19">
        <v>3684.181670813864</v>
      </c>
      <c r="N42" s="19">
        <v>2338.3093923472561</v>
      </c>
      <c r="O42" s="20">
        <f t="shared" si="2"/>
        <v>681.60732319248018</v>
      </c>
      <c r="Q42" s="28">
        <v>500</v>
      </c>
    </row>
    <row r="43" spans="1:17">
      <c r="A43" s="6" t="s">
        <v>3</v>
      </c>
      <c r="B43" s="7" t="s">
        <v>16</v>
      </c>
      <c r="C43" s="8">
        <v>84</v>
      </c>
      <c r="D43" s="17">
        <v>3106.9443424510646</v>
      </c>
      <c r="E43" s="18">
        <v>0.68788115399152094</v>
      </c>
      <c r="F43" s="17">
        <v>3.8198064467276351</v>
      </c>
      <c r="G43" s="18">
        <v>8.4570966743690299E-4</v>
      </c>
      <c r="H43" s="19">
        <v>4516.6876929577311</v>
      </c>
      <c r="I43" s="19">
        <v>4903.3309091996334</v>
      </c>
      <c r="J43" s="6"/>
      <c r="K43" s="21">
        <v>3632.4723424510648</v>
      </c>
      <c r="L43" s="18">
        <v>0.72407783078667931</v>
      </c>
      <c r="M43" s="19">
        <v>5016.6876929577311</v>
      </c>
      <c r="N43" s="19">
        <v>5381.6351965731674</v>
      </c>
      <c r="O43" s="20">
        <f t="shared" si="2"/>
        <v>478.30428737353395</v>
      </c>
      <c r="Q43" s="28">
        <v>500</v>
      </c>
    </row>
    <row r="44" spans="1:17">
      <c r="A44" s="6" t="s">
        <v>3</v>
      </c>
      <c r="B44" s="7" t="s">
        <v>17</v>
      </c>
      <c r="C44" s="8">
        <v>51.6</v>
      </c>
      <c r="D44" s="17">
        <v>1553.512189176171</v>
      </c>
      <c r="E44" s="18">
        <v>0.60671912004444128</v>
      </c>
      <c r="F44" s="17">
        <v>3.2053681601890229</v>
      </c>
      <c r="G44" s="18">
        <v>1.2518460834218888E-3</v>
      </c>
      <c r="H44" s="19">
        <v>2560.5129916828373</v>
      </c>
      <c r="I44" s="19">
        <v>3971.328883500043</v>
      </c>
      <c r="J44" s="6"/>
      <c r="K44" s="21">
        <v>2079.0401891761712</v>
      </c>
      <c r="L44" s="18">
        <v>0.6793110157761495</v>
      </c>
      <c r="M44" s="19">
        <v>3060.5129916828387</v>
      </c>
      <c r="N44" s="19">
        <v>4816.9971989530377</v>
      </c>
      <c r="O44" s="20">
        <f t="shared" si="2"/>
        <v>845.66831545299465</v>
      </c>
      <c r="Q44" s="28">
        <v>500</v>
      </c>
    </row>
    <row r="45" spans="1:17">
      <c r="A45" s="6" t="s">
        <v>3</v>
      </c>
      <c r="B45" s="7" t="s">
        <v>18</v>
      </c>
      <c r="C45" s="8">
        <v>45.6</v>
      </c>
      <c r="D45" s="17">
        <v>2261.2986015936731</v>
      </c>
      <c r="E45" s="18">
        <v>0.69188844778317904</v>
      </c>
      <c r="F45" s="17">
        <v>3.2053681601890229</v>
      </c>
      <c r="G45" s="18">
        <v>9.8074495750531156E-4</v>
      </c>
      <c r="H45" s="19">
        <v>3268.2994041003399</v>
      </c>
      <c r="I45" s="19">
        <v>4965.2436464100447</v>
      </c>
      <c r="J45" s="6"/>
      <c r="K45" s="21">
        <v>2786.8266015936733</v>
      </c>
      <c r="L45" s="18">
        <v>0.73954489883720154</v>
      </c>
      <c r="M45" s="19">
        <v>3768.2994041003408</v>
      </c>
      <c r="N45" s="19">
        <v>5602.7501959511765</v>
      </c>
      <c r="O45" s="20">
        <f t="shared" si="2"/>
        <v>637.50654954113179</v>
      </c>
      <c r="Q45" s="28">
        <v>500</v>
      </c>
    </row>
    <row r="46" spans="1:17">
      <c r="A46" s="6" t="s">
        <v>3</v>
      </c>
      <c r="B46" s="7" t="s">
        <v>19</v>
      </c>
      <c r="C46" s="8">
        <v>61.199999999999996</v>
      </c>
      <c r="D46" s="17">
        <v>30.817744874093478</v>
      </c>
      <c r="E46" s="18">
        <v>1.1046793458566807E-2</v>
      </c>
      <c r="F46" s="17">
        <v>101.70256781964682</v>
      </c>
      <c r="G46" s="18">
        <v>3.6455855725315123E-2</v>
      </c>
      <c r="H46" s="19">
        <v>2789.7457293540929</v>
      </c>
      <c r="I46" s="19">
        <v>1493.9192841798986</v>
      </c>
      <c r="J46" s="6"/>
      <c r="K46" s="21">
        <v>509.35374487409354</v>
      </c>
      <c r="L46" s="18">
        <v>0.15483073367317651</v>
      </c>
      <c r="M46" s="19">
        <v>3289.7457293540938</v>
      </c>
      <c r="N46" s="19">
        <v>1400.6591823461829</v>
      </c>
      <c r="O46" s="20">
        <f t="shared" si="2"/>
        <v>-93.26010183371568</v>
      </c>
      <c r="Q46" s="28">
        <v>500</v>
      </c>
    </row>
    <row r="47" spans="1:17">
      <c r="A47" s="6" t="s">
        <v>3</v>
      </c>
      <c r="B47" s="7" t="s">
        <v>20</v>
      </c>
      <c r="C47" s="8">
        <v>46.8</v>
      </c>
      <c r="D47" s="17">
        <v>371.51414516876866</v>
      </c>
      <c r="E47" s="18">
        <v>0.13442603560951555</v>
      </c>
      <c r="F47" s="17">
        <v>84.887077674730619</v>
      </c>
      <c r="G47" s="18">
        <v>3.0714936361594877E-2</v>
      </c>
      <c r="H47" s="19">
        <v>2763.7067736487684</v>
      </c>
      <c r="I47" s="19">
        <v>1551.6634312149561</v>
      </c>
      <c r="J47" s="6"/>
      <c r="K47" s="21">
        <v>850.05014516876872</v>
      </c>
      <c r="L47" s="18">
        <v>0.26045542817513201</v>
      </c>
      <c r="M47" s="19">
        <v>3263.7067736487688</v>
      </c>
      <c r="N47" s="19">
        <v>1756.6392146156547</v>
      </c>
      <c r="O47" s="20">
        <f t="shared" si="2"/>
        <v>204.97578340069867</v>
      </c>
      <c r="Q47" s="28">
        <v>500</v>
      </c>
    </row>
    <row r="48" spans="1:17">
      <c r="A48" s="6" t="s">
        <v>3</v>
      </c>
      <c r="B48" s="7" t="s">
        <v>21</v>
      </c>
      <c r="C48" s="8">
        <v>44.4</v>
      </c>
      <c r="D48" s="17">
        <v>1350.1335086266836</v>
      </c>
      <c r="E48" s="18">
        <v>0.36077387677133793</v>
      </c>
      <c r="F48" s="17">
        <v>84.887077674730619</v>
      </c>
      <c r="G48" s="18">
        <v>2.2682971650450447E-2</v>
      </c>
      <c r="H48" s="19">
        <v>3742.3261371066828</v>
      </c>
      <c r="I48" s="19">
        <v>2049.2744805825969</v>
      </c>
      <c r="J48" s="6"/>
      <c r="K48" s="21">
        <v>1828.6695086266836</v>
      </c>
      <c r="L48" s="18">
        <v>0.43105349507000851</v>
      </c>
      <c r="M48" s="19">
        <v>4242.3261371066828</v>
      </c>
      <c r="N48" s="19">
        <v>2496.2482986940422</v>
      </c>
      <c r="O48" s="20">
        <f t="shared" si="2"/>
        <v>446.97381811144533</v>
      </c>
      <c r="Q48" s="28">
        <v>500</v>
      </c>
    </row>
    <row r="49" spans="1:17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7">
      <c r="A50" s="23" t="s">
        <v>24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7">
      <c r="B51" s="4"/>
      <c r="C51" s="5"/>
      <c r="D51" s="30" t="s">
        <v>1</v>
      </c>
      <c r="E51" s="30"/>
      <c r="F51" s="30"/>
      <c r="G51" s="30"/>
      <c r="H51" s="30"/>
      <c r="I51" s="22"/>
      <c r="J51" s="4"/>
      <c r="K51" s="31" t="s">
        <v>2</v>
      </c>
      <c r="L51" s="32"/>
      <c r="M51" s="32"/>
      <c r="N51" s="32"/>
      <c r="O51" s="32"/>
    </row>
    <row r="52" spans="1:17">
      <c r="A52" s="6"/>
      <c r="B52" s="7"/>
      <c r="C52" s="8"/>
      <c r="D52" s="33" t="s">
        <v>3</v>
      </c>
      <c r="E52" s="33"/>
      <c r="F52" s="33" t="s">
        <v>29</v>
      </c>
      <c r="G52" s="33"/>
      <c r="H52" s="9"/>
      <c r="I52" s="9"/>
      <c r="J52" s="6"/>
      <c r="K52" s="34" t="s">
        <v>3</v>
      </c>
      <c r="L52" s="34"/>
      <c r="M52" s="9"/>
    </row>
    <row r="53" spans="1:17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  <c r="Q53" s="13" t="s">
        <v>26</v>
      </c>
    </row>
    <row r="54" spans="1:17">
      <c r="A54" s="6" t="s">
        <v>3</v>
      </c>
      <c r="B54" s="7" t="s">
        <v>12</v>
      </c>
      <c r="C54" s="8">
        <v>180</v>
      </c>
      <c r="D54" s="17">
        <v>0</v>
      </c>
      <c r="E54" s="18">
        <v>0</v>
      </c>
      <c r="F54" s="17">
        <v>70.348110666089482</v>
      </c>
      <c r="G54" s="18">
        <v>2.7385760096110472E-2</v>
      </c>
      <c r="H54" s="19">
        <v>2568.7843031999992</v>
      </c>
      <c r="I54" s="19">
        <v>1149.2784748235076</v>
      </c>
      <c r="J54" s="6"/>
      <c r="K54" s="21">
        <v>495.47232000000076</v>
      </c>
      <c r="L54" s="18">
        <v>0.19808761623130186</v>
      </c>
      <c r="M54" s="19">
        <v>2501.2786232000003</v>
      </c>
      <c r="N54" s="19">
        <v>1189.7687877422966</v>
      </c>
      <c r="O54" s="20">
        <f>N54-I54</f>
        <v>40.490312918788959</v>
      </c>
      <c r="Q54" s="28">
        <v>0</v>
      </c>
    </row>
    <row r="55" spans="1:17">
      <c r="A55" s="6" t="s">
        <v>3</v>
      </c>
      <c r="B55" s="7" t="s">
        <v>13</v>
      </c>
      <c r="C55" s="8">
        <v>56.7</v>
      </c>
      <c r="D55" s="17">
        <v>0</v>
      </c>
      <c r="E55" s="18">
        <v>0</v>
      </c>
      <c r="F55" s="17">
        <v>59.434009056195187</v>
      </c>
      <c r="G55" s="18">
        <v>2.3137018153745626E-2</v>
      </c>
      <c r="H55" s="19">
        <v>2568.7843031999992</v>
      </c>
      <c r="I55" s="19">
        <v>1159.2758184736788</v>
      </c>
      <c r="J55" s="6"/>
      <c r="K55" s="21">
        <v>254.43871924862833</v>
      </c>
      <c r="L55" s="18">
        <v>0.11257129944831515</v>
      </c>
      <c r="M55" s="19">
        <v>2260.2450224486283</v>
      </c>
      <c r="N55" s="19">
        <v>1105.9292262282679</v>
      </c>
      <c r="O55" s="20">
        <f t="shared" ref="O55:O63" si="3">N55-I55</f>
        <v>-53.346592245410875</v>
      </c>
      <c r="Q55" s="28">
        <v>0</v>
      </c>
    </row>
    <row r="56" spans="1:17">
      <c r="A56" s="6" t="s">
        <v>3</v>
      </c>
      <c r="B56" s="7" t="s">
        <v>14</v>
      </c>
      <c r="C56" s="8">
        <v>42.300000000000004</v>
      </c>
      <c r="D56" s="17">
        <v>0</v>
      </c>
      <c r="E56" s="18">
        <v>0</v>
      </c>
      <c r="F56" s="17">
        <v>59.434009056195187</v>
      </c>
      <c r="G56" s="18">
        <v>2.7898284097092677E-2</v>
      </c>
      <c r="H56" s="19">
        <v>2130.3822432000002</v>
      </c>
      <c r="I56" s="19">
        <v>1267.5210269956415</v>
      </c>
      <c r="J56" s="6"/>
      <c r="K56" s="21">
        <v>0</v>
      </c>
      <c r="L56" s="18">
        <v>0</v>
      </c>
      <c r="M56" s="19">
        <v>1567.4042432000001</v>
      </c>
      <c r="N56" s="19">
        <v>1264.0652921477074</v>
      </c>
      <c r="O56" s="20">
        <f t="shared" si="3"/>
        <v>-3.4557348479340817</v>
      </c>
      <c r="Q56" s="28">
        <v>0</v>
      </c>
    </row>
    <row r="57" spans="1:17">
      <c r="A57" s="6" t="s">
        <v>3</v>
      </c>
      <c r="B57" s="7" t="s">
        <v>15</v>
      </c>
      <c r="C57" s="8">
        <v>38.700000000000003</v>
      </c>
      <c r="D57" s="17">
        <v>0</v>
      </c>
      <c r="E57" s="18">
        <v>0</v>
      </c>
      <c r="F57" s="17">
        <v>59.434009056195187</v>
      </c>
      <c r="G57" s="18">
        <v>3.2615281564722348E-2</v>
      </c>
      <c r="H57" s="19">
        <v>1822.2749032000006</v>
      </c>
      <c r="I57" s="19">
        <v>1611.8942318286838</v>
      </c>
      <c r="J57" s="6"/>
      <c r="K57" s="21">
        <v>0</v>
      </c>
      <c r="L57" s="18">
        <v>0</v>
      </c>
      <c r="M57" s="19">
        <v>1259.2969032000001</v>
      </c>
      <c r="N57" s="19">
        <v>1705.993907514121</v>
      </c>
      <c r="O57" s="20">
        <f t="shared" si="3"/>
        <v>94.099675685437205</v>
      </c>
      <c r="Q57" s="28">
        <v>0</v>
      </c>
    </row>
    <row r="58" spans="1:17">
      <c r="A58" s="6" t="s">
        <v>3</v>
      </c>
      <c r="B58" s="7" t="s">
        <v>16</v>
      </c>
      <c r="C58" s="8">
        <v>63</v>
      </c>
      <c r="D58" s="17">
        <v>2095.5933424510695</v>
      </c>
      <c r="E58" s="18">
        <v>0.59782940299604936</v>
      </c>
      <c r="F58" s="17">
        <v>3.8198064467276351</v>
      </c>
      <c r="G58" s="18">
        <v>1.0897117114032648E-3</v>
      </c>
      <c r="H58" s="19">
        <v>3505.3366929577364</v>
      </c>
      <c r="I58" s="19">
        <v>3858.7808336536887</v>
      </c>
      <c r="J58" s="6"/>
      <c r="K58" s="21">
        <v>2621.1213424510697</v>
      </c>
      <c r="L58" s="18">
        <v>0.65440724298148978</v>
      </c>
      <c r="M58" s="19">
        <v>4005.336692957736</v>
      </c>
      <c r="N58" s="19">
        <v>4500.1507206168208</v>
      </c>
      <c r="O58" s="20">
        <f t="shared" si="3"/>
        <v>641.3698869631321</v>
      </c>
      <c r="Q58" s="28">
        <v>500</v>
      </c>
    </row>
    <row r="59" spans="1:17">
      <c r="A59" s="6" t="s">
        <v>3</v>
      </c>
      <c r="B59" s="7" t="s">
        <v>17</v>
      </c>
      <c r="C59" s="8">
        <v>38.700000000000003</v>
      </c>
      <c r="D59" s="17">
        <v>0</v>
      </c>
      <c r="E59" s="18">
        <v>0</v>
      </c>
      <c r="F59" s="17">
        <v>0</v>
      </c>
      <c r="G59" s="18">
        <v>0</v>
      </c>
      <c r="H59" s="19">
        <v>711.80675050666673</v>
      </c>
      <c r="I59" s="19">
        <v>3034.0924665838752</v>
      </c>
      <c r="J59" s="6"/>
      <c r="K59" s="21">
        <v>0</v>
      </c>
      <c r="L59" s="18">
        <v>0</v>
      </c>
      <c r="M59" s="19">
        <v>1211.8067505066667</v>
      </c>
      <c r="N59" s="19">
        <v>1217.0989700765447</v>
      </c>
      <c r="O59" s="20">
        <f t="shared" si="3"/>
        <v>-1816.9934965073305</v>
      </c>
      <c r="Q59" s="28">
        <v>500</v>
      </c>
    </row>
    <row r="60" spans="1:17">
      <c r="A60" s="6" t="s">
        <v>3</v>
      </c>
      <c r="B60" s="7" t="s">
        <v>18</v>
      </c>
      <c r="C60" s="8">
        <v>34.200000000000003</v>
      </c>
      <c r="D60" s="17">
        <v>0</v>
      </c>
      <c r="E60" s="18">
        <v>0</v>
      </c>
      <c r="F60" s="17">
        <v>0</v>
      </c>
      <c r="G60" s="18">
        <v>0</v>
      </c>
      <c r="H60" s="19">
        <v>699.09395050666672</v>
      </c>
      <c r="I60" s="19">
        <v>3142.136965283195</v>
      </c>
      <c r="J60" s="6"/>
      <c r="K60" s="21">
        <v>0</v>
      </c>
      <c r="L60" s="18">
        <v>0</v>
      </c>
      <c r="M60" s="19">
        <v>1199.0939505066667</v>
      </c>
      <c r="N60" s="19">
        <v>1241.9191285778927</v>
      </c>
      <c r="O60" s="20">
        <f t="shared" si="3"/>
        <v>-1900.2178367053023</v>
      </c>
      <c r="Q60" s="28">
        <v>500</v>
      </c>
    </row>
    <row r="61" spans="1:17">
      <c r="A61" s="6" t="s">
        <v>3</v>
      </c>
      <c r="B61" s="7" t="s">
        <v>19</v>
      </c>
      <c r="C61" s="8">
        <v>45.9</v>
      </c>
      <c r="D61" s="17">
        <v>0</v>
      </c>
      <c r="E61" s="18">
        <v>0</v>
      </c>
      <c r="F61" s="17">
        <v>84.887077674730619</v>
      </c>
      <c r="G61" s="18">
        <v>3.548505110504746E-2</v>
      </c>
      <c r="H61" s="19">
        <v>2392.1926284800002</v>
      </c>
      <c r="I61" s="19">
        <v>1829.8536794765428</v>
      </c>
      <c r="J61" s="6"/>
      <c r="K61" s="21">
        <v>0</v>
      </c>
      <c r="L61" s="18">
        <v>0</v>
      </c>
      <c r="M61" s="19">
        <v>1913.6566284800001</v>
      </c>
      <c r="N61" s="19">
        <v>1690.1183371545831</v>
      </c>
      <c r="O61" s="20">
        <f t="shared" si="3"/>
        <v>-139.73534232195971</v>
      </c>
      <c r="Q61" s="28">
        <v>0</v>
      </c>
    </row>
    <row r="62" spans="1:17">
      <c r="A62" s="6" t="s">
        <v>3</v>
      </c>
      <c r="B62" s="7" t="s">
        <v>20</v>
      </c>
      <c r="C62" s="8">
        <v>35.1</v>
      </c>
      <c r="D62" s="17">
        <v>0</v>
      </c>
      <c r="E62" s="18">
        <v>0</v>
      </c>
      <c r="F62" s="17">
        <v>0</v>
      </c>
      <c r="G62" s="18">
        <v>0</v>
      </c>
      <c r="H62" s="19">
        <v>2121.4502644800004</v>
      </c>
      <c r="I62" s="19">
        <v>2483.6749149903594</v>
      </c>
      <c r="J62" s="6"/>
      <c r="K62" s="21">
        <v>0</v>
      </c>
      <c r="L62" s="18">
        <v>0</v>
      </c>
      <c r="M62" s="19">
        <v>2121.4502644800004</v>
      </c>
      <c r="N62" s="19">
        <v>2483.6749149903594</v>
      </c>
      <c r="O62" s="20">
        <f t="shared" si="3"/>
        <v>0</v>
      </c>
      <c r="Q62" s="28">
        <v>0</v>
      </c>
    </row>
    <row r="63" spans="1:17">
      <c r="A63" s="6" t="s">
        <v>3</v>
      </c>
      <c r="B63" s="7" t="s">
        <v>21</v>
      </c>
      <c r="C63" s="8">
        <v>33.300000000000004</v>
      </c>
      <c r="D63" s="17">
        <v>0</v>
      </c>
      <c r="E63" s="18">
        <v>0</v>
      </c>
      <c r="F63" s="17">
        <v>0</v>
      </c>
      <c r="G63" s="18">
        <v>0</v>
      </c>
      <c r="H63" s="19">
        <v>2109.36866448</v>
      </c>
      <c r="I63" s="19">
        <v>2511.8792856171472</v>
      </c>
      <c r="J63" s="6"/>
      <c r="K63" s="21">
        <v>0</v>
      </c>
      <c r="L63" s="18">
        <v>0</v>
      </c>
      <c r="M63" s="19">
        <v>2109.36866448</v>
      </c>
      <c r="N63" s="19">
        <v>2511.8792856171472</v>
      </c>
      <c r="O63" s="20">
        <f t="shared" si="3"/>
        <v>0</v>
      </c>
      <c r="Q63" s="28">
        <v>0</v>
      </c>
    </row>
    <row r="64" spans="1:17" ht="8.25" customHeight="1">
      <c r="A64" s="23"/>
      <c r="B64" s="1"/>
      <c r="C64" s="2"/>
      <c r="D64" s="3"/>
      <c r="E64" s="3"/>
      <c r="F64" s="3"/>
      <c r="G64" s="3"/>
      <c r="H64" s="3"/>
      <c r="I64" s="3"/>
      <c r="J64" s="3"/>
      <c r="K64" s="3"/>
      <c r="M64" s="3"/>
    </row>
  </sheetData>
  <mergeCells count="20">
    <mergeCell ref="D51:H51"/>
    <mergeCell ref="K51:O51"/>
    <mergeCell ref="D52:E52"/>
    <mergeCell ref="F52:G52"/>
    <mergeCell ref="K52:L52"/>
    <mergeCell ref="D37:E37"/>
    <mergeCell ref="F37:G37"/>
    <mergeCell ref="K37:L37"/>
    <mergeCell ref="D6:H6"/>
    <mergeCell ref="K6:O6"/>
    <mergeCell ref="D7:E7"/>
    <mergeCell ref="F7:G7"/>
    <mergeCell ref="K7:L7"/>
    <mergeCell ref="D21:H21"/>
    <mergeCell ref="K21:O21"/>
    <mergeCell ref="D22:E22"/>
    <mergeCell ref="F22:G22"/>
    <mergeCell ref="K22:L22"/>
    <mergeCell ref="D36:H36"/>
    <mergeCell ref="K36:O36"/>
  </mergeCells>
  <pageMargins left="0.7" right="0.7" top="0.75" bottom="0.75" header="0.3" footer="0.3"/>
  <pageSetup scale="95" fitToHeight="2" orientation="landscape" r:id="rId1"/>
  <headerFooter>
    <oddHeader>&amp;R&amp;"-,Bold"&amp;12&amp;A</oddHeader>
    <oddFooter>&amp;R14LGBRA-STAFFPOD1-9-000005</oddFooter>
  </headerFooter>
  <rowBreaks count="1" manualBreakCount="1">
    <brk id="3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64"/>
  <sheetViews>
    <sheetView tabSelected="1" topLeftCell="A35" zoomScaleNormal="100" workbookViewId="0">
      <selection activeCell="D16" sqref="D16"/>
    </sheetView>
  </sheetViews>
  <sheetFormatPr defaultColWidth="9.109375" defaultRowHeight="14.4"/>
  <cols>
    <col min="1" max="7" width="9.109375" style="26"/>
    <col min="8" max="8" width="8" style="26" customWidth="1"/>
    <col min="9" max="9" width="7.88671875" style="26" customWidth="1"/>
    <col min="10" max="10" width="1.109375" style="26" customWidth="1"/>
    <col min="11" max="12" width="9.109375" style="26"/>
    <col min="13" max="13" width="8" style="26" customWidth="1"/>
    <col min="14" max="14" width="9" style="26" customWidth="1"/>
    <col min="15" max="15" width="9.109375" style="26" customWidth="1"/>
    <col min="16" max="16" width="2.6640625" style="26" customWidth="1"/>
    <col min="17" max="17" width="9.109375" style="26" customWidth="1"/>
    <col min="18" max="16384" width="9.109375" style="26"/>
  </cols>
  <sheetData>
    <row r="1" spans="1:19" ht="18">
      <c r="A1" s="25" t="s">
        <v>32</v>
      </c>
    </row>
    <row r="3" spans="1:19" ht="18">
      <c r="A3" s="24" t="s">
        <v>0</v>
      </c>
      <c r="B3" s="1"/>
      <c r="C3" s="2"/>
      <c r="D3" s="3"/>
      <c r="G3" s="3"/>
      <c r="H3" s="3"/>
      <c r="I3" s="3"/>
      <c r="J3" s="3"/>
      <c r="K3" s="3"/>
      <c r="M3" s="3"/>
    </row>
    <row r="4" spans="1:19">
      <c r="A4" s="23"/>
      <c r="B4" s="1"/>
      <c r="C4" s="2"/>
      <c r="D4" s="3"/>
      <c r="F4" s="3"/>
      <c r="G4" s="3"/>
      <c r="H4" s="3"/>
      <c r="I4" s="3"/>
      <c r="J4" s="3"/>
      <c r="K4" s="3"/>
      <c r="M4" s="3"/>
    </row>
    <row r="5" spans="1:19">
      <c r="A5" s="23" t="s">
        <v>22</v>
      </c>
      <c r="B5" s="1"/>
      <c r="C5" s="2"/>
      <c r="D5" s="3"/>
      <c r="E5" s="3"/>
      <c r="F5" s="3"/>
      <c r="G5" s="3"/>
      <c r="H5" s="3"/>
      <c r="I5" s="3"/>
      <c r="J5" s="3"/>
      <c r="K5" s="3"/>
      <c r="M5" s="3"/>
    </row>
    <row r="6" spans="1:19">
      <c r="B6" s="4"/>
      <c r="C6" s="5"/>
      <c r="D6" s="30" t="s">
        <v>1</v>
      </c>
      <c r="E6" s="30"/>
      <c r="F6" s="30"/>
      <c r="G6" s="30"/>
      <c r="H6" s="30"/>
      <c r="I6" s="22"/>
      <c r="J6" s="4"/>
      <c r="K6" s="31" t="s">
        <v>2</v>
      </c>
      <c r="L6" s="32"/>
      <c r="M6" s="32"/>
      <c r="N6" s="32"/>
      <c r="O6" s="32"/>
    </row>
    <row r="7" spans="1:19">
      <c r="A7" s="6"/>
      <c r="B7" s="7"/>
      <c r="C7" s="8"/>
      <c r="D7" s="33" t="s">
        <v>3</v>
      </c>
      <c r="E7" s="33"/>
      <c r="F7" s="33" t="s">
        <v>29</v>
      </c>
      <c r="G7" s="33"/>
      <c r="H7" s="9"/>
      <c r="I7" s="9"/>
      <c r="J7" s="6"/>
      <c r="K7" s="34" t="s">
        <v>3</v>
      </c>
      <c r="L7" s="34"/>
      <c r="M7" s="9"/>
    </row>
    <row r="8" spans="1:19" ht="28.8">
      <c r="A8" s="10" t="s">
        <v>4</v>
      </c>
      <c r="B8" s="11" t="s">
        <v>5</v>
      </c>
      <c r="C8" s="12" t="s">
        <v>6</v>
      </c>
      <c r="D8" s="13" t="s">
        <v>7</v>
      </c>
      <c r="E8" s="14" t="s">
        <v>8</v>
      </c>
      <c r="F8" s="13" t="s">
        <v>7</v>
      </c>
      <c r="G8" s="15" t="s">
        <v>8</v>
      </c>
      <c r="H8" s="13" t="s">
        <v>9</v>
      </c>
      <c r="I8" s="13" t="s">
        <v>10</v>
      </c>
      <c r="J8" s="16"/>
      <c r="K8" s="13" t="s">
        <v>7</v>
      </c>
      <c r="L8" s="14" t="s">
        <v>8</v>
      </c>
      <c r="M8" s="13" t="s">
        <v>9</v>
      </c>
      <c r="N8" s="13" t="s">
        <v>10</v>
      </c>
      <c r="O8" s="13" t="s">
        <v>11</v>
      </c>
      <c r="Q8" s="13" t="s">
        <v>26</v>
      </c>
    </row>
    <row r="9" spans="1:19">
      <c r="A9" s="6" t="s">
        <v>3</v>
      </c>
      <c r="B9" s="7" t="s">
        <v>12</v>
      </c>
      <c r="C9" s="8">
        <v>200</v>
      </c>
      <c r="D9" s="17">
        <v>0</v>
      </c>
      <c r="E9" s="18">
        <v>0</v>
      </c>
      <c r="F9" s="17">
        <v>70.348110666089482</v>
      </c>
      <c r="G9" s="18">
        <v>2.7385760096110472E-2</v>
      </c>
      <c r="H9" s="19">
        <v>2568.7843031999992</v>
      </c>
      <c r="I9" s="19">
        <v>1149.2784748235076</v>
      </c>
      <c r="J9" s="6"/>
      <c r="K9" s="21">
        <v>495.47232000000076</v>
      </c>
      <c r="L9" s="18">
        <v>0.19808761623130186</v>
      </c>
      <c r="M9" s="19">
        <v>2501.2786232000003</v>
      </c>
      <c r="N9" s="19">
        <v>1189.7687877422966</v>
      </c>
      <c r="O9" s="20">
        <f>N9-I9</f>
        <v>40.490312918788959</v>
      </c>
      <c r="Q9" s="28">
        <v>0</v>
      </c>
      <c r="R9" s="27"/>
      <c r="S9" s="29"/>
    </row>
    <row r="10" spans="1:19">
      <c r="A10" s="6" t="s">
        <v>3</v>
      </c>
      <c r="B10" s="7" t="s">
        <v>13</v>
      </c>
      <c r="C10" s="8">
        <v>63</v>
      </c>
      <c r="D10" s="17">
        <v>0</v>
      </c>
      <c r="E10" s="18">
        <v>0</v>
      </c>
      <c r="F10" s="17">
        <v>70.348110666089482</v>
      </c>
      <c r="G10" s="18">
        <v>2.7385760096110472E-2</v>
      </c>
      <c r="H10" s="19">
        <v>2568.7843031999992</v>
      </c>
      <c r="I10" s="19">
        <v>1149.2784748235076</v>
      </c>
      <c r="J10" s="6"/>
      <c r="K10" s="21">
        <v>412.06431924862773</v>
      </c>
      <c r="L10" s="18">
        <v>0.17042446995419538</v>
      </c>
      <c r="M10" s="19">
        <v>2417.8706224486268</v>
      </c>
      <c r="N10" s="19">
        <v>1143.7893505590237</v>
      </c>
      <c r="O10" s="20">
        <f t="shared" ref="O10:O18" si="0">N10-I10</f>
        <v>-5.4891242644839622</v>
      </c>
      <c r="Q10" s="28">
        <v>0</v>
      </c>
      <c r="R10" s="27"/>
      <c r="S10" s="29"/>
    </row>
    <row r="11" spans="1:19">
      <c r="A11" s="6" t="s">
        <v>3</v>
      </c>
      <c r="B11" s="7" t="s">
        <v>14</v>
      </c>
      <c r="C11" s="8">
        <v>47</v>
      </c>
      <c r="D11" s="17">
        <v>0</v>
      </c>
      <c r="E11" s="18">
        <v>0</v>
      </c>
      <c r="F11" s="17">
        <v>59.434009056195187</v>
      </c>
      <c r="G11" s="18">
        <v>2.7898284097092677E-2</v>
      </c>
      <c r="H11" s="19">
        <v>2130.3822432000002</v>
      </c>
      <c r="I11" s="19">
        <v>1267.5210269956415</v>
      </c>
      <c r="J11" s="6"/>
      <c r="K11" s="21">
        <v>412.35215721271652</v>
      </c>
      <c r="L11" s="18">
        <v>0.20828429049490843</v>
      </c>
      <c r="M11" s="19">
        <v>1979.7564004127166</v>
      </c>
      <c r="N11" s="19">
        <v>1226.1569812385005</v>
      </c>
      <c r="O11" s="20">
        <f t="shared" si="0"/>
        <v>-41.364045757140957</v>
      </c>
      <c r="Q11" s="28">
        <v>0</v>
      </c>
      <c r="R11" s="27"/>
      <c r="S11" s="29"/>
    </row>
    <row r="12" spans="1:19">
      <c r="A12" s="6" t="s">
        <v>3</v>
      </c>
      <c r="B12" s="7" t="s">
        <v>15</v>
      </c>
      <c r="C12" s="8">
        <v>43</v>
      </c>
      <c r="D12" s="17">
        <v>0</v>
      </c>
      <c r="E12" s="18">
        <v>0</v>
      </c>
      <c r="F12" s="17">
        <v>59.434009056195187</v>
      </c>
      <c r="G12" s="18">
        <v>2.7898284097092677E-2</v>
      </c>
      <c r="H12" s="19">
        <v>2130.3822432000002</v>
      </c>
      <c r="I12" s="19">
        <v>1267.5210269956415</v>
      </c>
      <c r="J12" s="6"/>
      <c r="K12" s="21">
        <v>530.69066761386421</v>
      </c>
      <c r="L12" s="18">
        <v>0.25293930454652591</v>
      </c>
      <c r="M12" s="19">
        <v>2098.0949108138648</v>
      </c>
      <c r="N12" s="19">
        <v>1345.2573562936846</v>
      </c>
      <c r="O12" s="20">
        <f t="shared" si="0"/>
        <v>77.736329298043074</v>
      </c>
      <c r="Q12" s="28">
        <v>0</v>
      </c>
      <c r="R12" s="27"/>
      <c r="S12" s="29"/>
    </row>
    <row r="13" spans="1:19">
      <c r="A13" s="6" t="s">
        <v>3</v>
      </c>
      <c r="B13" s="7" t="s">
        <v>16</v>
      </c>
      <c r="C13" s="8">
        <v>70</v>
      </c>
      <c r="D13" s="17">
        <v>3076.7379424510655</v>
      </c>
      <c r="E13" s="18">
        <v>0.68577973283439519</v>
      </c>
      <c r="F13" s="17">
        <v>3.8198064467276351</v>
      </c>
      <c r="G13" s="18">
        <v>8.5140362732002192E-4</v>
      </c>
      <c r="H13" s="19">
        <v>4486.481292957732</v>
      </c>
      <c r="I13" s="19">
        <v>4876.7819718287437</v>
      </c>
      <c r="J13" s="6"/>
      <c r="K13" s="21">
        <v>3602.2659424510657</v>
      </c>
      <c r="L13" s="18">
        <v>0.65657126126991761</v>
      </c>
      <c r="M13" s="19">
        <v>5486.4812929577311</v>
      </c>
      <c r="N13" s="19">
        <v>4434.6247006922877</v>
      </c>
      <c r="O13" s="20">
        <f t="shared" si="0"/>
        <v>-442.15727113645607</v>
      </c>
      <c r="Q13" s="28">
        <v>1000</v>
      </c>
      <c r="R13" s="27"/>
      <c r="S13" s="29"/>
    </row>
    <row r="14" spans="1:19">
      <c r="A14" s="6" t="s">
        <v>3</v>
      </c>
      <c r="B14" s="7" t="s">
        <v>17</v>
      </c>
      <c r="C14" s="8">
        <v>43</v>
      </c>
      <c r="D14" s="17">
        <v>554.03862917617062</v>
      </c>
      <c r="E14" s="18">
        <v>0.39042669714142775</v>
      </c>
      <c r="F14" s="17">
        <v>3.2053681601890229</v>
      </c>
      <c r="G14" s="18">
        <v>2.258797921303356E-3</v>
      </c>
      <c r="H14" s="19">
        <v>1419.0592836828375</v>
      </c>
      <c r="I14" s="19">
        <v>2369.2042819496314</v>
      </c>
      <c r="J14" s="6"/>
      <c r="K14" s="21">
        <v>1079.5666291761709</v>
      </c>
      <c r="L14" s="18">
        <v>0.44627539161942786</v>
      </c>
      <c r="M14" s="19">
        <v>2419.0592836828373</v>
      </c>
      <c r="N14" s="19">
        <v>2321.0486422144559</v>
      </c>
      <c r="O14" s="20">
        <f t="shared" si="0"/>
        <v>-48.155639735175555</v>
      </c>
      <c r="Q14" s="28">
        <v>1000</v>
      </c>
      <c r="R14" s="27"/>
      <c r="S14" s="29"/>
    </row>
    <row r="15" spans="1:19">
      <c r="A15" s="6" t="s">
        <v>3</v>
      </c>
      <c r="B15" s="7" t="s">
        <v>18</v>
      </c>
      <c r="C15" s="8">
        <v>38</v>
      </c>
      <c r="D15" s="17">
        <v>0</v>
      </c>
      <c r="E15" s="18">
        <v>0</v>
      </c>
      <c r="F15" s="17">
        <v>0</v>
      </c>
      <c r="G15" s="18">
        <v>0</v>
      </c>
      <c r="H15" s="19">
        <v>711.80675050666673</v>
      </c>
      <c r="I15" s="19">
        <v>3034.0924665838752</v>
      </c>
      <c r="J15" s="6"/>
      <c r="K15" s="21">
        <v>0</v>
      </c>
      <c r="L15" s="18">
        <v>0</v>
      </c>
      <c r="M15" s="19">
        <v>1711.8067505066667</v>
      </c>
      <c r="N15" s="19">
        <v>865.88247719720721</v>
      </c>
      <c r="O15" s="20">
        <f t="shared" si="0"/>
        <v>-2168.209989386668</v>
      </c>
      <c r="Q15" s="28">
        <v>1000</v>
      </c>
      <c r="R15" s="27"/>
      <c r="S15" s="29"/>
    </row>
    <row r="16" spans="1:19">
      <c r="A16" s="6" t="s">
        <v>3</v>
      </c>
      <c r="B16" s="7" t="s">
        <v>19</v>
      </c>
      <c r="C16" s="8">
        <v>51</v>
      </c>
      <c r="D16" s="17">
        <v>0</v>
      </c>
      <c r="E16" s="18">
        <v>0</v>
      </c>
      <c r="F16" s="17">
        <v>84.887077674730619</v>
      </c>
      <c r="G16" s="18">
        <v>3.548505110504746E-2</v>
      </c>
      <c r="H16" s="19">
        <v>2392.1926284800002</v>
      </c>
      <c r="I16" s="19">
        <v>1829.8536794765428</v>
      </c>
      <c r="J16" s="6"/>
      <c r="K16" s="21">
        <v>0</v>
      </c>
      <c r="L16" s="18">
        <v>0</v>
      </c>
      <c r="M16" s="19">
        <v>1913.6566284800001</v>
      </c>
      <c r="N16" s="19">
        <v>1690.1183371545831</v>
      </c>
      <c r="O16" s="20">
        <f t="shared" si="0"/>
        <v>-139.73534232195971</v>
      </c>
      <c r="Q16" s="28">
        <v>0</v>
      </c>
      <c r="R16" s="27"/>
      <c r="S16" s="29"/>
    </row>
    <row r="17" spans="1:19">
      <c r="A17" s="6" t="s">
        <v>3</v>
      </c>
      <c r="B17" s="7" t="s">
        <v>20</v>
      </c>
      <c r="C17" s="8">
        <v>39</v>
      </c>
      <c r="D17" s="17">
        <v>0</v>
      </c>
      <c r="E17" s="18">
        <v>0</v>
      </c>
      <c r="F17" s="17">
        <v>84.887077674730619</v>
      </c>
      <c r="G17" s="18">
        <v>4.0013701521085493E-2</v>
      </c>
      <c r="H17" s="19">
        <v>2121.4502644800004</v>
      </c>
      <c r="I17" s="19">
        <v>2258.473536928992</v>
      </c>
      <c r="J17" s="6"/>
      <c r="K17" s="21">
        <v>0</v>
      </c>
      <c r="L17" s="18">
        <v>0</v>
      </c>
      <c r="M17" s="19">
        <v>1642.9142644800002</v>
      </c>
      <c r="N17" s="19">
        <v>2179.2769347373178</v>
      </c>
      <c r="O17" s="20">
        <f t="shared" si="0"/>
        <v>-79.196602191674174</v>
      </c>
      <c r="Q17" s="28">
        <v>0</v>
      </c>
      <c r="R17" s="27"/>
      <c r="S17" s="29"/>
    </row>
    <row r="18" spans="1:19">
      <c r="A18" s="6" t="s">
        <v>3</v>
      </c>
      <c r="B18" s="7" t="s">
        <v>21</v>
      </c>
      <c r="C18" s="8">
        <v>37</v>
      </c>
      <c r="D18" s="17">
        <v>0</v>
      </c>
      <c r="E18" s="18">
        <v>0</v>
      </c>
      <c r="F18" s="17">
        <v>0</v>
      </c>
      <c r="G18" s="18">
        <v>0</v>
      </c>
      <c r="H18" s="19">
        <v>2121.4502644800004</v>
      </c>
      <c r="I18" s="19">
        <v>2483.6749149903594</v>
      </c>
      <c r="J18" s="6"/>
      <c r="K18" s="21">
        <v>0</v>
      </c>
      <c r="L18" s="18">
        <v>0</v>
      </c>
      <c r="M18" s="19">
        <v>2121.4502644800004</v>
      </c>
      <c r="N18" s="19">
        <v>2483.6749149903594</v>
      </c>
      <c r="O18" s="20">
        <f t="shared" si="0"/>
        <v>0</v>
      </c>
      <c r="Q18" s="28">
        <v>0</v>
      </c>
      <c r="R18" s="27"/>
      <c r="S18" s="29"/>
    </row>
    <row r="19" spans="1:19" ht="8.25" customHeight="1">
      <c r="A19" s="23"/>
      <c r="B19" s="1"/>
      <c r="C19" s="2"/>
      <c r="D19" s="3"/>
      <c r="E19" s="3"/>
      <c r="F19" s="3"/>
      <c r="G19" s="3"/>
      <c r="H19" s="3"/>
      <c r="I19" s="3"/>
      <c r="J19" s="3"/>
      <c r="K19" s="3"/>
      <c r="M19" s="3"/>
    </row>
    <row r="20" spans="1:19">
      <c r="A20" s="23" t="s">
        <v>23</v>
      </c>
      <c r="B20" s="1"/>
      <c r="C20" s="2"/>
      <c r="D20" s="3"/>
      <c r="E20" s="3"/>
      <c r="F20" s="3"/>
      <c r="G20" s="3"/>
      <c r="H20" s="3"/>
      <c r="I20" s="3"/>
      <c r="J20" s="3"/>
      <c r="K20" s="3"/>
      <c r="M20" s="3"/>
    </row>
    <row r="21" spans="1:19">
      <c r="B21" s="4"/>
      <c r="C21" s="5"/>
      <c r="D21" s="30" t="s">
        <v>1</v>
      </c>
      <c r="E21" s="30"/>
      <c r="F21" s="30"/>
      <c r="G21" s="30"/>
      <c r="H21" s="30"/>
      <c r="I21" s="22"/>
      <c r="J21" s="4"/>
      <c r="K21" s="31" t="s">
        <v>2</v>
      </c>
      <c r="L21" s="32"/>
      <c r="M21" s="32"/>
      <c r="N21" s="32"/>
      <c r="O21" s="32"/>
    </row>
    <row r="22" spans="1:19">
      <c r="A22" s="6"/>
      <c r="B22" s="7"/>
      <c r="C22" s="8"/>
      <c r="D22" s="33" t="s">
        <v>3</v>
      </c>
      <c r="E22" s="33"/>
      <c r="F22" s="33" t="s">
        <v>29</v>
      </c>
      <c r="G22" s="33"/>
      <c r="H22" s="9"/>
      <c r="I22" s="9"/>
      <c r="J22" s="6"/>
      <c r="K22" s="34" t="s">
        <v>3</v>
      </c>
      <c r="L22" s="34"/>
      <c r="M22" s="9"/>
    </row>
    <row r="23" spans="1:19" ht="28.8">
      <c r="A23" s="10" t="s">
        <v>4</v>
      </c>
      <c r="B23" s="11" t="s">
        <v>5</v>
      </c>
      <c r="C23" s="12" t="s">
        <v>6</v>
      </c>
      <c r="D23" s="13" t="s">
        <v>7</v>
      </c>
      <c r="E23" s="14" t="s">
        <v>8</v>
      </c>
      <c r="F23" s="13" t="s">
        <v>7</v>
      </c>
      <c r="G23" s="15" t="s">
        <v>8</v>
      </c>
      <c r="H23" s="13" t="s">
        <v>9</v>
      </c>
      <c r="I23" s="13" t="s">
        <v>10</v>
      </c>
      <c r="J23" s="16"/>
      <c r="K23" s="13" t="s">
        <v>7</v>
      </c>
      <c r="L23" s="14" t="s">
        <v>8</v>
      </c>
      <c r="M23" s="13" t="s">
        <v>9</v>
      </c>
      <c r="N23" s="13" t="s">
        <v>10</v>
      </c>
      <c r="O23" s="13" t="s">
        <v>11</v>
      </c>
      <c r="Q23" s="13" t="s">
        <v>26</v>
      </c>
    </row>
    <row r="24" spans="1:19">
      <c r="A24" s="6" t="s">
        <v>3</v>
      </c>
      <c r="B24" s="7" t="s">
        <v>12</v>
      </c>
      <c r="C24" s="8">
        <v>220.00000000000003</v>
      </c>
      <c r="D24" s="17">
        <v>0</v>
      </c>
      <c r="E24" s="18">
        <v>0</v>
      </c>
      <c r="F24" s="17">
        <v>70.348110666089482</v>
      </c>
      <c r="G24" s="18">
        <v>2.7385760096110472E-2</v>
      </c>
      <c r="H24" s="19">
        <v>2568.7843031999992</v>
      </c>
      <c r="I24" s="19">
        <v>1149.2784748235076</v>
      </c>
      <c r="J24" s="6"/>
      <c r="K24" s="21">
        <v>495.47232000000076</v>
      </c>
      <c r="L24" s="18">
        <v>0.13386517753468452</v>
      </c>
      <c r="M24" s="19">
        <v>3701.2786232000008</v>
      </c>
      <c r="N24" s="19">
        <v>790.77209216805966</v>
      </c>
      <c r="O24" s="20">
        <f>N24-I24</f>
        <v>-358.50638265544796</v>
      </c>
      <c r="Q24" s="28">
        <v>1200</v>
      </c>
    </row>
    <row r="25" spans="1:19">
      <c r="A25" s="6" t="s">
        <v>3</v>
      </c>
      <c r="B25" s="7" t="s">
        <v>13</v>
      </c>
      <c r="C25" s="8">
        <v>69.300000000000011</v>
      </c>
      <c r="D25" s="17">
        <v>644.94871924862855</v>
      </c>
      <c r="E25" s="18">
        <v>0.20068522019206969</v>
      </c>
      <c r="F25" s="17">
        <v>70.348110666089482</v>
      </c>
      <c r="G25" s="18">
        <v>2.1889842801095342E-2</v>
      </c>
      <c r="H25" s="19">
        <v>3213.7330224486282</v>
      </c>
      <c r="I25" s="19">
        <v>1137.0243254317668</v>
      </c>
      <c r="J25" s="6"/>
      <c r="K25" s="21">
        <v>1207.9267192486295</v>
      </c>
      <c r="L25" s="18">
        <v>0.27367462261650383</v>
      </c>
      <c r="M25" s="19">
        <v>4413.7330224486295</v>
      </c>
      <c r="N25" s="19">
        <v>1179.0487424725441</v>
      </c>
      <c r="O25" s="20">
        <f t="shared" ref="O25:O33" si="1">N25-I25</f>
        <v>42.02441704077728</v>
      </c>
      <c r="Q25" s="28">
        <v>1200</v>
      </c>
    </row>
    <row r="26" spans="1:19">
      <c r="A26" s="6" t="s">
        <v>3</v>
      </c>
      <c r="B26" s="7" t="s">
        <v>14</v>
      </c>
      <c r="C26" s="8">
        <v>51.7</v>
      </c>
      <c r="D26" s="17">
        <v>0</v>
      </c>
      <c r="E26" s="18">
        <v>0</v>
      </c>
      <c r="F26" s="17">
        <v>59.434009056195187</v>
      </c>
      <c r="G26" s="18">
        <v>2.7860772178871396E-2</v>
      </c>
      <c r="H26" s="19">
        <v>2133.2506032000001</v>
      </c>
      <c r="I26" s="19">
        <v>1264.1327908417625</v>
      </c>
      <c r="J26" s="6"/>
      <c r="K26" s="21">
        <v>419.74035721271684</v>
      </c>
      <c r="L26" s="18">
        <v>0.13157951469840165</v>
      </c>
      <c r="M26" s="19">
        <v>3190.0129604127169</v>
      </c>
      <c r="N26" s="19">
        <v>819.53363881655537</v>
      </c>
      <c r="O26" s="20">
        <f t="shared" si="1"/>
        <v>-444.5991520252071</v>
      </c>
      <c r="Q26" s="28">
        <v>1200</v>
      </c>
    </row>
    <row r="27" spans="1:19">
      <c r="A27" s="6" t="s">
        <v>3</v>
      </c>
      <c r="B27" s="7" t="s">
        <v>15</v>
      </c>
      <c r="C27" s="8">
        <v>47.300000000000004</v>
      </c>
      <c r="D27" s="17">
        <v>1043.5428676138636</v>
      </c>
      <c r="E27" s="18">
        <v>0.32878622877975733</v>
      </c>
      <c r="F27" s="17">
        <v>59.434009056195187</v>
      </c>
      <c r="G27" s="18">
        <v>1.8725712479383299E-2</v>
      </c>
      <c r="H27" s="19">
        <v>3173.9251108138637</v>
      </c>
      <c r="I27" s="19">
        <v>1652.0574626623497</v>
      </c>
      <c r="J27" s="6"/>
      <c r="K27" s="21">
        <v>1606.5208676138636</v>
      </c>
      <c r="L27" s="18">
        <v>0.36729501006818466</v>
      </c>
      <c r="M27" s="19">
        <v>4373.9251108138633</v>
      </c>
      <c r="N27" s="19">
        <v>1692.8828154771188</v>
      </c>
      <c r="O27" s="20">
        <f t="shared" si="1"/>
        <v>40.825352814769076</v>
      </c>
      <c r="Q27" s="28">
        <v>1200</v>
      </c>
    </row>
    <row r="28" spans="1:19">
      <c r="A28" s="6" t="s">
        <v>3</v>
      </c>
      <c r="B28" s="7" t="s">
        <v>16</v>
      </c>
      <c r="C28" s="8">
        <v>77</v>
      </c>
      <c r="D28" s="17">
        <v>3076.7379424510655</v>
      </c>
      <c r="E28" s="18">
        <v>0.68577973283439519</v>
      </c>
      <c r="F28" s="17">
        <v>3.8198064467276351</v>
      </c>
      <c r="G28" s="18">
        <v>8.5140362732002192E-4</v>
      </c>
      <c r="H28" s="19">
        <v>4486.481292957732</v>
      </c>
      <c r="I28" s="19">
        <v>4876.7819718287437</v>
      </c>
      <c r="J28" s="6"/>
      <c r="K28" s="21">
        <v>3602.2659424510657</v>
      </c>
      <c r="L28" s="18">
        <v>0.65657126126991761</v>
      </c>
      <c r="M28" s="19">
        <v>5486.4812929577311</v>
      </c>
      <c r="N28" s="19">
        <v>4434.6247006922877</v>
      </c>
      <c r="O28" s="20">
        <f t="shared" si="1"/>
        <v>-442.15727113645607</v>
      </c>
      <c r="Q28" s="28">
        <v>1000</v>
      </c>
    </row>
    <row r="29" spans="1:19">
      <c r="A29" s="6" t="s">
        <v>3</v>
      </c>
      <c r="B29" s="7" t="s">
        <v>17</v>
      </c>
      <c r="C29" s="8">
        <v>47.300000000000004</v>
      </c>
      <c r="D29" s="17">
        <v>1546.1763491761712</v>
      </c>
      <c r="E29" s="18">
        <v>0.60558913750150989</v>
      </c>
      <c r="F29" s="17">
        <v>3.2053681601890229</v>
      </c>
      <c r="G29" s="18">
        <v>1.2554429127944829E-3</v>
      </c>
      <c r="H29" s="19">
        <v>2553.1771516828376</v>
      </c>
      <c r="I29" s="19">
        <v>3959.3003005991636</v>
      </c>
      <c r="J29" s="6"/>
      <c r="K29" s="21">
        <v>2071.7043491761715</v>
      </c>
      <c r="L29" s="18">
        <v>0.583056870157735</v>
      </c>
      <c r="M29" s="19">
        <v>3553.1771516828385</v>
      </c>
      <c r="N29" s="19">
        <v>3568.2148842047709</v>
      </c>
      <c r="O29" s="20">
        <f t="shared" si="1"/>
        <v>-391.08541639439272</v>
      </c>
      <c r="Q29" s="28">
        <v>1000</v>
      </c>
    </row>
    <row r="30" spans="1:19">
      <c r="A30" s="6" t="s">
        <v>3</v>
      </c>
      <c r="B30" s="7" t="s">
        <v>18</v>
      </c>
      <c r="C30" s="8">
        <v>41.800000000000004</v>
      </c>
      <c r="D30" s="17">
        <v>1269.1608815936725</v>
      </c>
      <c r="E30" s="18">
        <v>0.59468272034286906</v>
      </c>
      <c r="F30" s="17">
        <v>3.2053681601890229</v>
      </c>
      <c r="G30" s="18">
        <v>1.5019191694657799E-3</v>
      </c>
      <c r="H30" s="19">
        <v>2134.1815361003387</v>
      </c>
      <c r="I30" s="19">
        <v>3910.009622784371</v>
      </c>
      <c r="J30" s="6"/>
      <c r="K30" s="21">
        <v>1794.6888815936727</v>
      </c>
      <c r="L30" s="18">
        <v>0.57261803789026477</v>
      </c>
      <c r="M30" s="19">
        <v>3134.1815361003401</v>
      </c>
      <c r="N30" s="19">
        <v>3475.1641921003011</v>
      </c>
      <c r="O30" s="20">
        <f t="shared" si="1"/>
        <v>-434.84543068406992</v>
      </c>
      <c r="Q30" s="28">
        <v>1000</v>
      </c>
    </row>
    <row r="31" spans="1:19">
      <c r="A31" s="6" t="s">
        <v>3</v>
      </c>
      <c r="B31" s="7" t="s">
        <v>19</v>
      </c>
      <c r="C31" s="8">
        <v>56.1</v>
      </c>
      <c r="D31" s="17">
        <v>0</v>
      </c>
      <c r="E31" s="18">
        <v>0</v>
      </c>
      <c r="F31" s="17">
        <v>84.887077674730619</v>
      </c>
      <c r="G31" s="18">
        <v>3.0768138259589285E-2</v>
      </c>
      <c r="H31" s="19">
        <v>2758.9279844799994</v>
      </c>
      <c r="I31" s="19">
        <v>1549.3798390599236</v>
      </c>
      <c r="J31" s="6"/>
      <c r="K31" s="21">
        <v>397.10246487409313</v>
      </c>
      <c r="L31" s="18">
        <v>0.10798179857044768</v>
      </c>
      <c r="M31" s="19">
        <v>3677.4944493540934</v>
      </c>
      <c r="N31" s="19">
        <v>1083.6871734171807</v>
      </c>
      <c r="O31" s="20">
        <f t="shared" si="1"/>
        <v>-465.6926656427429</v>
      </c>
      <c r="Q31" s="28">
        <v>1000</v>
      </c>
    </row>
    <row r="32" spans="1:19">
      <c r="A32" s="6" t="s">
        <v>3</v>
      </c>
      <c r="B32" s="7" t="s">
        <v>20</v>
      </c>
      <c r="C32" s="8">
        <v>42.900000000000006</v>
      </c>
      <c r="D32" s="17">
        <v>0</v>
      </c>
      <c r="E32" s="18">
        <v>0</v>
      </c>
      <c r="F32" s="17">
        <v>84.887077674730619</v>
      </c>
      <c r="G32" s="18">
        <v>3.548505110504746E-2</v>
      </c>
      <c r="H32" s="19">
        <v>2392.1926284800002</v>
      </c>
      <c r="I32" s="19">
        <v>1829.8536794765428</v>
      </c>
      <c r="J32" s="6"/>
      <c r="K32" s="21">
        <v>0</v>
      </c>
      <c r="L32" s="18">
        <v>0</v>
      </c>
      <c r="M32" s="19">
        <v>2913.6566284800001</v>
      </c>
      <c r="N32" s="19">
        <v>1384.8983793055565</v>
      </c>
      <c r="O32" s="20">
        <f t="shared" si="1"/>
        <v>-444.95530017098622</v>
      </c>
      <c r="Q32" s="28">
        <v>1000</v>
      </c>
    </row>
    <row r="33" spans="1:17">
      <c r="A33" s="6" t="s">
        <v>3</v>
      </c>
      <c r="B33" s="7" t="s">
        <v>21</v>
      </c>
      <c r="C33" s="8">
        <v>40.700000000000003</v>
      </c>
      <c r="D33" s="17">
        <v>451.94466862668378</v>
      </c>
      <c r="E33" s="18">
        <v>0.17562196257264012</v>
      </c>
      <c r="F33" s="17">
        <v>84.887077674730619</v>
      </c>
      <c r="G33" s="18">
        <v>3.2986416730156634E-2</v>
      </c>
      <c r="H33" s="19">
        <v>2573.3949331066838</v>
      </c>
      <c r="I33" s="19">
        <v>1843.2874301944871</v>
      </c>
      <c r="J33" s="6"/>
      <c r="K33" s="21">
        <v>930.48066862668384</v>
      </c>
      <c r="L33" s="18">
        <v>0.26039122068652248</v>
      </c>
      <c r="M33" s="19">
        <v>3573.3949331066842</v>
      </c>
      <c r="N33" s="19">
        <v>1574.7149581497133</v>
      </c>
      <c r="O33" s="20">
        <f t="shared" si="1"/>
        <v>-268.5724720447738</v>
      </c>
      <c r="Q33" s="28">
        <v>1000</v>
      </c>
    </row>
    <row r="34" spans="1:17" ht="8.25" customHeight="1">
      <c r="A34" s="23"/>
      <c r="B34" s="1"/>
      <c r="C34" s="2"/>
      <c r="D34" s="3"/>
      <c r="E34" s="3"/>
      <c r="F34" s="3"/>
      <c r="G34" s="3"/>
      <c r="H34" s="3"/>
      <c r="I34" s="3"/>
      <c r="J34" s="3"/>
      <c r="K34" s="3"/>
      <c r="M34" s="3"/>
    </row>
    <row r="35" spans="1:17">
      <c r="A35" s="23" t="s">
        <v>25</v>
      </c>
      <c r="B35" s="1"/>
      <c r="C35" s="2"/>
      <c r="D35" s="3"/>
      <c r="E35" s="3"/>
      <c r="F35" s="3"/>
      <c r="G35" s="3"/>
      <c r="H35" s="3"/>
      <c r="I35" s="3"/>
      <c r="J35" s="3"/>
      <c r="K35" s="3"/>
      <c r="M35" s="3"/>
    </row>
    <row r="36" spans="1:17">
      <c r="B36" s="4"/>
      <c r="C36" s="5"/>
      <c r="D36" s="30" t="s">
        <v>1</v>
      </c>
      <c r="E36" s="30"/>
      <c r="F36" s="30"/>
      <c r="G36" s="30"/>
      <c r="H36" s="30"/>
      <c r="I36" s="22"/>
      <c r="J36" s="4"/>
      <c r="K36" s="31" t="s">
        <v>2</v>
      </c>
      <c r="L36" s="32"/>
      <c r="M36" s="32"/>
      <c r="N36" s="32"/>
      <c r="O36" s="32"/>
    </row>
    <row r="37" spans="1:17">
      <c r="A37" s="6"/>
      <c r="B37" s="7"/>
      <c r="C37" s="8"/>
      <c r="D37" s="33" t="s">
        <v>3</v>
      </c>
      <c r="E37" s="33"/>
      <c r="F37" s="33" t="s">
        <v>29</v>
      </c>
      <c r="G37" s="33"/>
      <c r="H37" s="9"/>
      <c r="I37" s="9"/>
      <c r="J37" s="6"/>
      <c r="K37" s="34" t="s">
        <v>3</v>
      </c>
      <c r="L37" s="34"/>
      <c r="M37" s="9"/>
    </row>
    <row r="38" spans="1:17" ht="28.8">
      <c r="A38" s="10" t="s">
        <v>4</v>
      </c>
      <c r="B38" s="11" t="s">
        <v>5</v>
      </c>
      <c r="C38" s="12" t="s">
        <v>6</v>
      </c>
      <c r="D38" s="13" t="s">
        <v>7</v>
      </c>
      <c r="E38" s="14" t="s">
        <v>8</v>
      </c>
      <c r="F38" s="13" t="s">
        <v>7</v>
      </c>
      <c r="G38" s="15" t="s">
        <v>8</v>
      </c>
      <c r="H38" s="13" t="s">
        <v>9</v>
      </c>
      <c r="I38" s="13" t="s">
        <v>10</v>
      </c>
      <c r="J38" s="16"/>
      <c r="K38" s="13" t="s">
        <v>7</v>
      </c>
      <c r="L38" s="14" t="s">
        <v>8</v>
      </c>
      <c r="M38" s="13" t="s">
        <v>9</v>
      </c>
      <c r="N38" s="13" t="s">
        <v>10</v>
      </c>
      <c r="O38" s="13" t="s">
        <v>11</v>
      </c>
      <c r="Q38" s="13" t="s">
        <v>26</v>
      </c>
    </row>
    <row r="39" spans="1:17">
      <c r="A39" s="6" t="s">
        <v>3</v>
      </c>
      <c r="B39" s="7" t="s">
        <v>12</v>
      </c>
      <c r="C39" s="8">
        <v>240</v>
      </c>
      <c r="D39" s="17">
        <v>1043.3000457500057</v>
      </c>
      <c r="E39" s="18">
        <v>0.28541825183811365</v>
      </c>
      <c r="F39" s="17">
        <v>70.348110666089482</v>
      </c>
      <c r="G39" s="18">
        <v>1.9245311881487863E-2</v>
      </c>
      <c r="H39" s="19">
        <v>3655.3375232000053</v>
      </c>
      <c r="I39" s="19">
        <v>1417.347209320169</v>
      </c>
      <c r="J39" s="6"/>
      <c r="K39" s="21">
        <v>1606.2780457500048</v>
      </c>
      <c r="L39" s="18">
        <v>0.33082726753285652</v>
      </c>
      <c r="M39" s="19">
        <v>4855.3375232000044</v>
      </c>
      <c r="N39" s="19">
        <v>1471.1031897236771</v>
      </c>
      <c r="O39" s="20">
        <f>N39-I39</f>
        <v>53.755980403508147</v>
      </c>
      <c r="Q39" s="28">
        <v>1200</v>
      </c>
    </row>
    <row r="40" spans="1:17">
      <c r="A40" s="6" t="s">
        <v>3</v>
      </c>
      <c r="B40" s="7" t="s">
        <v>13</v>
      </c>
      <c r="C40" s="8">
        <v>75.599999999999994</v>
      </c>
      <c r="D40" s="17">
        <v>644.94871924862855</v>
      </c>
      <c r="E40" s="18">
        <v>0.20068522019206969</v>
      </c>
      <c r="F40" s="17">
        <v>70.348110666089482</v>
      </c>
      <c r="G40" s="18">
        <v>2.1889842801095342E-2</v>
      </c>
      <c r="H40" s="19">
        <v>3213.7330224486282</v>
      </c>
      <c r="I40" s="19">
        <v>1137.0243254317668</v>
      </c>
      <c r="J40" s="6"/>
      <c r="K40" s="21">
        <v>1207.9267192486295</v>
      </c>
      <c r="L40" s="18">
        <v>0.27367462261650383</v>
      </c>
      <c r="M40" s="19">
        <v>4413.7330224486295</v>
      </c>
      <c r="N40" s="19">
        <v>1179.0487424725441</v>
      </c>
      <c r="O40" s="20">
        <f t="shared" ref="O40:O48" si="2">N40-I40</f>
        <v>42.02441704077728</v>
      </c>
      <c r="Q40" s="28">
        <v>1200</v>
      </c>
    </row>
    <row r="41" spans="1:17">
      <c r="A41" s="6" t="s">
        <v>3</v>
      </c>
      <c r="B41" s="7" t="s">
        <v>14</v>
      </c>
      <c r="C41" s="8">
        <v>56.4</v>
      </c>
      <c r="D41" s="17">
        <v>1788.1414572127169</v>
      </c>
      <c r="E41" s="18">
        <v>0.41041357038026105</v>
      </c>
      <c r="F41" s="17">
        <v>59.434009056195187</v>
      </c>
      <c r="G41" s="18">
        <v>1.3641271925313963E-2</v>
      </c>
      <c r="H41" s="19">
        <v>4356.925760412717</v>
      </c>
      <c r="I41" s="19">
        <v>2087.371356490024</v>
      </c>
      <c r="J41" s="6"/>
      <c r="K41" s="21">
        <v>2351.1194572127179</v>
      </c>
      <c r="L41" s="18">
        <v>0.42309715093946076</v>
      </c>
      <c r="M41" s="19">
        <v>5556.9257604127188</v>
      </c>
      <c r="N41" s="19">
        <v>2064.560129238303</v>
      </c>
      <c r="O41" s="20">
        <f t="shared" si="2"/>
        <v>-22.811227251720993</v>
      </c>
      <c r="Q41" s="28">
        <v>1200</v>
      </c>
    </row>
    <row r="42" spans="1:17">
      <c r="A42" s="6" t="s">
        <v>3</v>
      </c>
      <c r="B42" s="7" t="s">
        <v>15</v>
      </c>
      <c r="C42" s="8">
        <v>51.6</v>
      </c>
      <c r="D42" s="17">
        <v>1050.9310676138639</v>
      </c>
      <c r="E42" s="18">
        <v>0.33004745842445921</v>
      </c>
      <c r="F42" s="17">
        <v>59.434009056195187</v>
      </c>
      <c r="G42" s="18">
        <v>1.866539513149201E-2</v>
      </c>
      <c r="H42" s="19">
        <v>3184.181670813864</v>
      </c>
      <c r="I42" s="19">
        <v>1656.7020691547759</v>
      </c>
      <c r="J42" s="6"/>
      <c r="K42" s="21">
        <v>1613.909067613864</v>
      </c>
      <c r="L42" s="18">
        <v>0.36812093767872167</v>
      </c>
      <c r="M42" s="19">
        <v>4384.1816708138631</v>
      </c>
      <c r="N42" s="19">
        <v>1697.3542530883085</v>
      </c>
      <c r="O42" s="20">
        <f t="shared" si="2"/>
        <v>40.652183933532569</v>
      </c>
      <c r="Q42" s="28">
        <v>1200</v>
      </c>
    </row>
    <row r="43" spans="1:17">
      <c r="A43" s="6" t="s">
        <v>3</v>
      </c>
      <c r="B43" s="7" t="s">
        <v>16</v>
      </c>
      <c r="C43" s="8">
        <v>84</v>
      </c>
      <c r="D43" s="17">
        <v>3106.9443424510646</v>
      </c>
      <c r="E43" s="18">
        <v>0.68788115399152094</v>
      </c>
      <c r="F43" s="17">
        <v>3.8198064467276351</v>
      </c>
      <c r="G43" s="18">
        <v>8.4570966743690299E-4</v>
      </c>
      <c r="H43" s="19">
        <v>4516.6876929577311</v>
      </c>
      <c r="I43" s="19">
        <v>4903.3309091996334</v>
      </c>
      <c r="J43" s="6"/>
      <c r="K43" s="21">
        <v>3632.4723424510648</v>
      </c>
      <c r="L43" s="18">
        <v>0.65845169141767079</v>
      </c>
      <c r="M43" s="19">
        <v>5516.6876929577293</v>
      </c>
      <c r="N43" s="19">
        <v>4458.0011425460489</v>
      </c>
      <c r="O43" s="20">
        <f t="shared" si="2"/>
        <v>-445.32976665358456</v>
      </c>
      <c r="Q43" s="28">
        <v>1000</v>
      </c>
    </row>
    <row r="44" spans="1:17">
      <c r="A44" s="6" t="s">
        <v>3</v>
      </c>
      <c r="B44" s="7" t="s">
        <v>17</v>
      </c>
      <c r="C44" s="8">
        <v>51.6</v>
      </c>
      <c r="D44" s="17">
        <v>1553.512189176171</v>
      </c>
      <c r="E44" s="18">
        <v>0.60671912004444128</v>
      </c>
      <c r="F44" s="17">
        <v>3.2053681601890229</v>
      </c>
      <c r="G44" s="18">
        <v>1.2518460834218888E-3</v>
      </c>
      <c r="H44" s="19">
        <v>2560.5129916828373</v>
      </c>
      <c r="I44" s="19">
        <v>3971.328883500043</v>
      </c>
      <c r="J44" s="6"/>
      <c r="K44" s="21">
        <v>2079.0401891761712</v>
      </c>
      <c r="L44" s="18">
        <v>0.58391591156462408</v>
      </c>
      <c r="M44" s="19">
        <v>3560.5129916828382</v>
      </c>
      <c r="N44" s="19">
        <v>3577.5453810779791</v>
      </c>
      <c r="O44" s="20">
        <f t="shared" si="2"/>
        <v>-393.78350242206398</v>
      </c>
      <c r="Q44" s="28">
        <v>1000</v>
      </c>
    </row>
    <row r="45" spans="1:17">
      <c r="A45" s="6" t="s">
        <v>3</v>
      </c>
      <c r="B45" s="7" t="s">
        <v>18</v>
      </c>
      <c r="C45" s="8">
        <v>45.6</v>
      </c>
      <c r="D45" s="17">
        <v>2261.2986015936731</v>
      </c>
      <c r="E45" s="18">
        <v>0.69188844778317904</v>
      </c>
      <c r="F45" s="17">
        <v>3.2053681601890229</v>
      </c>
      <c r="G45" s="18">
        <v>9.8074495750531156E-4</v>
      </c>
      <c r="H45" s="19">
        <v>3268.2994041003399</v>
      </c>
      <c r="I45" s="19">
        <v>4965.2436464100447</v>
      </c>
      <c r="J45" s="6"/>
      <c r="K45" s="21">
        <v>2786.8266015936733</v>
      </c>
      <c r="L45" s="18">
        <v>0.65291263281964462</v>
      </c>
      <c r="M45" s="19">
        <v>4268.2994041003403</v>
      </c>
      <c r="N45" s="19">
        <v>4379.8291573916513</v>
      </c>
      <c r="O45" s="20">
        <f t="shared" si="2"/>
        <v>-585.4144890183934</v>
      </c>
      <c r="Q45" s="28">
        <v>1000</v>
      </c>
    </row>
    <row r="46" spans="1:17">
      <c r="A46" s="6" t="s">
        <v>3</v>
      </c>
      <c r="B46" s="7" t="s">
        <v>19</v>
      </c>
      <c r="C46" s="8">
        <v>61.199999999999996</v>
      </c>
      <c r="D46" s="17">
        <v>30.817744874093478</v>
      </c>
      <c r="E46" s="18">
        <v>1.1046793458566807E-2</v>
      </c>
      <c r="F46" s="17">
        <v>101.70256781964682</v>
      </c>
      <c r="G46" s="18">
        <v>3.6455855725315123E-2</v>
      </c>
      <c r="H46" s="19">
        <v>2789.7457293540929</v>
      </c>
      <c r="I46" s="19">
        <v>1493.9192841798986</v>
      </c>
      <c r="J46" s="6"/>
      <c r="K46" s="21">
        <v>509.35374487409354</v>
      </c>
      <c r="L46" s="18">
        <v>0.1344031450260135</v>
      </c>
      <c r="M46" s="19">
        <v>3789.7457293540938</v>
      </c>
      <c r="N46" s="19">
        <v>1074.3496845343902</v>
      </c>
      <c r="O46" s="20">
        <f t="shared" si="2"/>
        <v>-419.56959964550833</v>
      </c>
      <c r="Q46" s="28">
        <v>1000</v>
      </c>
    </row>
    <row r="47" spans="1:17">
      <c r="A47" s="6" t="s">
        <v>3</v>
      </c>
      <c r="B47" s="7" t="s">
        <v>20</v>
      </c>
      <c r="C47" s="8">
        <v>46.8</v>
      </c>
      <c r="D47" s="17">
        <v>371.51414516876866</v>
      </c>
      <c r="E47" s="18">
        <v>0.13442603560951555</v>
      </c>
      <c r="F47" s="17">
        <v>84.887077674730619</v>
      </c>
      <c r="G47" s="18">
        <v>3.0714936361594877E-2</v>
      </c>
      <c r="H47" s="19">
        <v>2763.7067736487684</v>
      </c>
      <c r="I47" s="19">
        <v>1551.6634312149561</v>
      </c>
      <c r="J47" s="6"/>
      <c r="K47" s="21">
        <v>850.05014516876872</v>
      </c>
      <c r="L47" s="18">
        <v>0.22585450894323467</v>
      </c>
      <c r="M47" s="19">
        <v>3763.7067736487688</v>
      </c>
      <c r="N47" s="19">
        <v>1340.0739099246482</v>
      </c>
      <c r="O47" s="20">
        <f t="shared" si="2"/>
        <v>-211.58952129030786</v>
      </c>
      <c r="Q47" s="28">
        <v>1000</v>
      </c>
    </row>
    <row r="48" spans="1:17">
      <c r="A48" s="6" t="s">
        <v>3</v>
      </c>
      <c r="B48" s="7" t="s">
        <v>21</v>
      </c>
      <c r="C48" s="8">
        <v>44.4</v>
      </c>
      <c r="D48" s="17">
        <v>1350.1335086266836</v>
      </c>
      <c r="E48" s="18">
        <v>0.36077387677133793</v>
      </c>
      <c r="F48" s="17">
        <v>84.887077674730619</v>
      </c>
      <c r="G48" s="18">
        <v>2.2682971650450447E-2</v>
      </c>
      <c r="H48" s="19">
        <v>3742.3261371066828</v>
      </c>
      <c r="I48" s="19">
        <v>2049.2744805825969</v>
      </c>
      <c r="J48" s="6"/>
      <c r="K48" s="21">
        <v>1828.6695086266836</v>
      </c>
      <c r="L48" s="18">
        <v>0.38560602028572505</v>
      </c>
      <c r="M48" s="19">
        <v>4742.3261371066828</v>
      </c>
      <c r="N48" s="19">
        <v>2009.6914168282076</v>
      </c>
      <c r="O48" s="20">
        <f t="shared" si="2"/>
        <v>-39.583063754389286</v>
      </c>
      <c r="Q48" s="28">
        <v>1000</v>
      </c>
    </row>
    <row r="49" spans="1:17" ht="8.25" customHeight="1">
      <c r="A49" s="23"/>
      <c r="B49" s="1"/>
      <c r="C49" s="2"/>
      <c r="D49" s="3"/>
      <c r="E49" s="3"/>
      <c r="F49" s="3"/>
      <c r="G49" s="3"/>
      <c r="H49" s="3"/>
      <c r="I49" s="3"/>
      <c r="J49" s="3"/>
      <c r="K49" s="3"/>
      <c r="M49" s="3"/>
    </row>
    <row r="50" spans="1:17">
      <c r="A50" s="23" t="s">
        <v>24</v>
      </c>
      <c r="B50" s="1"/>
      <c r="C50" s="2"/>
      <c r="D50" s="3"/>
      <c r="E50" s="3"/>
      <c r="F50" s="3"/>
      <c r="G50" s="3"/>
      <c r="H50" s="3"/>
      <c r="I50" s="3"/>
      <c r="J50" s="3"/>
      <c r="K50" s="3"/>
      <c r="M50" s="3"/>
    </row>
    <row r="51" spans="1:17">
      <c r="B51" s="4"/>
      <c r="C51" s="5"/>
      <c r="D51" s="30" t="s">
        <v>1</v>
      </c>
      <c r="E51" s="30"/>
      <c r="F51" s="30"/>
      <c r="G51" s="30"/>
      <c r="H51" s="30"/>
      <c r="I51" s="22"/>
      <c r="J51" s="4"/>
      <c r="K51" s="31" t="s">
        <v>2</v>
      </c>
      <c r="L51" s="32"/>
      <c r="M51" s="32"/>
      <c r="N51" s="32"/>
      <c r="O51" s="32"/>
    </row>
    <row r="52" spans="1:17">
      <c r="A52" s="6"/>
      <c r="B52" s="7"/>
      <c r="C52" s="8"/>
      <c r="D52" s="33" t="s">
        <v>3</v>
      </c>
      <c r="E52" s="33"/>
      <c r="F52" s="33" t="s">
        <v>29</v>
      </c>
      <c r="G52" s="33"/>
      <c r="H52" s="9"/>
      <c r="I52" s="9"/>
      <c r="J52" s="6"/>
      <c r="K52" s="34" t="s">
        <v>3</v>
      </c>
      <c r="L52" s="34"/>
      <c r="M52" s="9"/>
    </row>
    <row r="53" spans="1:17" ht="28.8">
      <c r="A53" s="10" t="s">
        <v>4</v>
      </c>
      <c r="B53" s="11" t="s">
        <v>5</v>
      </c>
      <c r="C53" s="12" t="s">
        <v>6</v>
      </c>
      <c r="D53" s="13" t="s">
        <v>7</v>
      </c>
      <c r="E53" s="14" t="s">
        <v>8</v>
      </c>
      <c r="F53" s="13" t="s">
        <v>7</v>
      </c>
      <c r="G53" s="15" t="s">
        <v>8</v>
      </c>
      <c r="H53" s="13" t="s">
        <v>9</v>
      </c>
      <c r="I53" s="13" t="s">
        <v>10</v>
      </c>
      <c r="J53" s="16"/>
      <c r="K53" s="13" t="s">
        <v>7</v>
      </c>
      <c r="L53" s="14" t="s">
        <v>8</v>
      </c>
      <c r="M53" s="13" t="s">
        <v>9</v>
      </c>
      <c r="N53" s="13" t="s">
        <v>10</v>
      </c>
      <c r="O53" s="13" t="s">
        <v>11</v>
      </c>
      <c r="Q53" s="13" t="s">
        <v>26</v>
      </c>
    </row>
    <row r="54" spans="1:17">
      <c r="A54" s="6" t="s">
        <v>3</v>
      </c>
      <c r="B54" s="7" t="s">
        <v>12</v>
      </c>
      <c r="C54" s="8">
        <v>180</v>
      </c>
      <c r="D54" s="17">
        <v>0</v>
      </c>
      <c r="E54" s="18">
        <v>0</v>
      </c>
      <c r="F54" s="17">
        <v>70.348110666089482</v>
      </c>
      <c r="G54" s="18">
        <v>2.7385760096110472E-2</v>
      </c>
      <c r="H54" s="19">
        <v>2568.7843031999992</v>
      </c>
      <c r="I54" s="19">
        <v>1149.2784748235076</v>
      </c>
      <c r="J54" s="6"/>
      <c r="K54" s="21">
        <v>495.47232000000076</v>
      </c>
      <c r="L54" s="18">
        <v>0.19808761623130186</v>
      </c>
      <c r="M54" s="19">
        <v>2501.2786232000003</v>
      </c>
      <c r="N54" s="19">
        <v>1189.7687877422966</v>
      </c>
      <c r="O54" s="20">
        <f>N54-I54</f>
        <v>40.490312918788959</v>
      </c>
      <c r="Q54" s="28">
        <v>0</v>
      </c>
    </row>
    <row r="55" spans="1:17">
      <c r="A55" s="6" t="s">
        <v>3</v>
      </c>
      <c r="B55" s="7" t="s">
        <v>13</v>
      </c>
      <c r="C55" s="8">
        <v>56.7</v>
      </c>
      <c r="D55" s="17">
        <v>0</v>
      </c>
      <c r="E55" s="18">
        <v>0</v>
      </c>
      <c r="F55" s="17">
        <v>59.434009056195187</v>
      </c>
      <c r="G55" s="18">
        <v>2.3137018153745626E-2</v>
      </c>
      <c r="H55" s="19">
        <v>2568.7843031999992</v>
      </c>
      <c r="I55" s="19">
        <v>1159.2758184736788</v>
      </c>
      <c r="J55" s="6"/>
      <c r="K55" s="21">
        <v>254.43871924862833</v>
      </c>
      <c r="L55" s="18">
        <v>0.11257129944831515</v>
      </c>
      <c r="M55" s="19">
        <v>2260.2450224486283</v>
      </c>
      <c r="N55" s="19">
        <v>1105.9292262282679</v>
      </c>
      <c r="O55" s="20">
        <f t="shared" ref="O55:O63" si="3">N55-I55</f>
        <v>-53.346592245410875</v>
      </c>
      <c r="Q55" s="28">
        <v>0</v>
      </c>
    </row>
    <row r="56" spans="1:17">
      <c r="A56" s="6" t="s">
        <v>3</v>
      </c>
      <c r="B56" s="7" t="s">
        <v>14</v>
      </c>
      <c r="C56" s="8">
        <v>42.300000000000004</v>
      </c>
      <c r="D56" s="17">
        <v>0</v>
      </c>
      <c r="E56" s="18">
        <v>0</v>
      </c>
      <c r="F56" s="17">
        <v>59.434009056195187</v>
      </c>
      <c r="G56" s="18">
        <v>2.7898284097092677E-2</v>
      </c>
      <c r="H56" s="19">
        <v>2130.3822432000002</v>
      </c>
      <c r="I56" s="19">
        <v>1267.5210269956415</v>
      </c>
      <c r="J56" s="6"/>
      <c r="K56" s="21">
        <v>0</v>
      </c>
      <c r="L56" s="18">
        <v>0</v>
      </c>
      <c r="M56" s="19">
        <v>1567.4042432000001</v>
      </c>
      <c r="N56" s="19">
        <v>1264.0652921477074</v>
      </c>
      <c r="O56" s="20">
        <f t="shared" si="3"/>
        <v>-3.4557348479340817</v>
      </c>
      <c r="Q56" s="28">
        <v>0</v>
      </c>
    </row>
    <row r="57" spans="1:17">
      <c r="A57" s="6" t="s">
        <v>3</v>
      </c>
      <c r="B57" s="7" t="s">
        <v>15</v>
      </c>
      <c r="C57" s="8">
        <v>38.700000000000003</v>
      </c>
      <c r="D57" s="17">
        <v>0</v>
      </c>
      <c r="E57" s="18">
        <v>0</v>
      </c>
      <c r="F57" s="17">
        <v>59.434009056195187</v>
      </c>
      <c r="G57" s="18">
        <v>3.2615281564722348E-2</v>
      </c>
      <c r="H57" s="19">
        <v>1822.2749032000006</v>
      </c>
      <c r="I57" s="19">
        <v>1611.8942318286838</v>
      </c>
      <c r="J57" s="6"/>
      <c r="K57" s="21">
        <v>0</v>
      </c>
      <c r="L57" s="18">
        <v>0</v>
      </c>
      <c r="M57" s="19">
        <v>1259.2969032000001</v>
      </c>
      <c r="N57" s="19">
        <v>1705.993907514121</v>
      </c>
      <c r="O57" s="20">
        <f t="shared" si="3"/>
        <v>94.099675685437205</v>
      </c>
      <c r="Q57" s="28">
        <v>0</v>
      </c>
    </row>
    <row r="58" spans="1:17">
      <c r="A58" s="6" t="s">
        <v>3</v>
      </c>
      <c r="B58" s="7" t="s">
        <v>16</v>
      </c>
      <c r="C58" s="8">
        <v>63</v>
      </c>
      <c r="D58" s="17">
        <v>2095.5933424510695</v>
      </c>
      <c r="E58" s="18">
        <v>0.59782940299604936</v>
      </c>
      <c r="F58" s="17">
        <v>3.8198064467276351</v>
      </c>
      <c r="G58" s="18">
        <v>1.0897117114032648E-3</v>
      </c>
      <c r="H58" s="19">
        <v>3505.3366929577364</v>
      </c>
      <c r="I58" s="19">
        <v>3858.7808336536887</v>
      </c>
      <c r="J58" s="6"/>
      <c r="K58" s="21">
        <v>2621.1213424510697</v>
      </c>
      <c r="L58" s="18">
        <v>0.58178145632226075</v>
      </c>
      <c r="M58" s="19">
        <v>4505.336692957736</v>
      </c>
      <c r="N58" s="19">
        <v>3568.2390154188183</v>
      </c>
      <c r="O58" s="20">
        <f t="shared" si="3"/>
        <v>-290.54181823487033</v>
      </c>
      <c r="Q58" s="28">
        <v>1000</v>
      </c>
    </row>
    <row r="59" spans="1:17">
      <c r="A59" s="6" t="s">
        <v>3</v>
      </c>
      <c r="B59" s="7" t="s">
        <v>17</v>
      </c>
      <c r="C59" s="8">
        <v>38.700000000000003</v>
      </c>
      <c r="D59" s="17">
        <v>0</v>
      </c>
      <c r="E59" s="18">
        <v>0</v>
      </c>
      <c r="F59" s="17">
        <v>0</v>
      </c>
      <c r="G59" s="18">
        <v>0</v>
      </c>
      <c r="H59" s="19">
        <v>711.80675050666673</v>
      </c>
      <c r="I59" s="19">
        <v>3034.0924665838752</v>
      </c>
      <c r="J59" s="6"/>
      <c r="K59" s="21">
        <v>0</v>
      </c>
      <c r="L59" s="18">
        <v>0</v>
      </c>
      <c r="M59" s="19">
        <v>1711.8067505066667</v>
      </c>
      <c r="N59" s="19">
        <v>865.88247719720721</v>
      </c>
      <c r="O59" s="20">
        <f t="shared" si="3"/>
        <v>-2168.209989386668</v>
      </c>
      <c r="Q59" s="28">
        <v>1000</v>
      </c>
    </row>
    <row r="60" spans="1:17">
      <c r="A60" s="6" t="s">
        <v>3</v>
      </c>
      <c r="B60" s="7" t="s">
        <v>18</v>
      </c>
      <c r="C60" s="8">
        <v>34.200000000000003</v>
      </c>
      <c r="D60" s="17">
        <v>0</v>
      </c>
      <c r="E60" s="18">
        <v>0</v>
      </c>
      <c r="F60" s="17">
        <v>0</v>
      </c>
      <c r="G60" s="18">
        <v>0</v>
      </c>
      <c r="H60" s="19">
        <v>699.09395050666672</v>
      </c>
      <c r="I60" s="19">
        <v>3142.136965283195</v>
      </c>
      <c r="J60" s="6"/>
      <c r="K60" s="21">
        <v>0</v>
      </c>
      <c r="L60" s="18">
        <v>0</v>
      </c>
      <c r="M60" s="19">
        <v>1699.0939505066667</v>
      </c>
      <c r="N60" s="19">
        <v>878.32837982831438</v>
      </c>
      <c r="O60" s="20">
        <f t="shared" si="3"/>
        <v>-2263.8085854548808</v>
      </c>
      <c r="Q60" s="28">
        <v>1000</v>
      </c>
    </row>
    <row r="61" spans="1:17">
      <c r="A61" s="6" t="s">
        <v>3</v>
      </c>
      <c r="B61" s="7" t="s">
        <v>19</v>
      </c>
      <c r="C61" s="8">
        <v>45.9</v>
      </c>
      <c r="D61" s="17">
        <v>0</v>
      </c>
      <c r="E61" s="18">
        <v>0</v>
      </c>
      <c r="F61" s="17">
        <v>84.887077674730619</v>
      </c>
      <c r="G61" s="18">
        <v>3.548505110504746E-2</v>
      </c>
      <c r="H61" s="19">
        <v>2392.1926284800002</v>
      </c>
      <c r="I61" s="19">
        <v>1829.8536794765428</v>
      </c>
      <c r="J61" s="6"/>
      <c r="K61" s="21">
        <v>0</v>
      </c>
      <c r="L61" s="18">
        <v>0</v>
      </c>
      <c r="M61" s="19">
        <v>1913.6566284800001</v>
      </c>
      <c r="N61" s="19">
        <v>1690.1183371545831</v>
      </c>
      <c r="O61" s="20">
        <f t="shared" si="3"/>
        <v>-139.73534232195971</v>
      </c>
      <c r="Q61" s="28">
        <v>0</v>
      </c>
    </row>
    <row r="62" spans="1:17">
      <c r="A62" s="6" t="s">
        <v>3</v>
      </c>
      <c r="B62" s="7" t="s">
        <v>20</v>
      </c>
      <c r="C62" s="8">
        <v>35.1</v>
      </c>
      <c r="D62" s="17">
        <v>0</v>
      </c>
      <c r="E62" s="18">
        <v>0</v>
      </c>
      <c r="F62" s="17">
        <v>0</v>
      </c>
      <c r="G62" s="18">
        <v>0</v>
      </c>
      <c r="H62" s="19">
        <v>2121.4502644800004</v>
      </c>
      <c r="I62" s="19">
        <v>2483.6749149903594</v>
      </c>
      <c r="J62" s="6"/>
      <c r="K62" s="21">
        <v>0</v>
      </c>
      <c r="L62" s="18">
        <v>0</v>
      </c>
      <c r="M62" s="19">
        <v>2121.4502644800004</v>
      </c>
      <c r="N62" s="19">
        <v>2483.6749149903594</v>
      </c>
      <c r="O62" s="20">
        <f t="shared" si="3"/>
        <v>0</v>
      </c>
      <c r="Q62" s="28">
        <v>0</v>
      </c>
    </row>
    <row r="63" spans="1:17">
      <c r="A63" s="6" t="s">
        <v>3</v>
      </c>
      <c r="B63" s="7" t="s">
        <v>21</v>
      </c>
      <c r="C63" s="8">
        <v>33.300000000000004</v>
      </c>
      <c r="D63" s="17">
        <v>0</v>
      </c>
      <c r="E63" s="18">
        <v>0</v>
      </c>
      <c r="F63" s="17">
        <v>0</v>
      </c>
      <c r="G63" s="18">
        <v>0</v>
      </c>
      <c r="H63" s="19">
        <v>2109.36866448</v>
      </c>
      <c r="I63" s="19">
        <v>2511.8792856171472</v>
      </c>
      <c r="J63" s="6"/>
      <c r="K63" s="21">
        <v>0</v>
      </c>
      <c r="L63" s="18">
        <v>0</v>
      </c>
      <c r="M63" s="19">
        <v>2109.36866448</v>
      </c>
      <c r="N63" s="19">
        <v>2511.8792856171472</v>
      </c>
      <c r="O63" s="20">
        <f t="shared" si="3"/>
        <v>0</v>
      </c>
      <c r="Q63" s="28">
        <v>0</v>
      </c>
    </row>
    <row r="64" spans="1:17" ht="8.25" customHeight="1">
      <c r="A64" s="23"/>
      <c r="B64" s="1"/>
      <c r="C64" s="2"/>
      <c r="D64" s="3"/>
      <c r="E64" s="3"/>
      <c r="F64" s="3"/>
      <c r="G64" s="3"/>
      <c r="H64" s="3"/>
      <c r="I64" s="3"/>
      <c r="J64" s="3"/>
      <c r="K64" s="3"/>
      <c r="M64" s="3"/>
    </row>
  </sheetData>
  <mergeCells count="20">
    <mergeCell ref="K36:O36"/>
    <mergeCell ref="D37:E37"/>
    <mergeCell ref="F37:G37"/>
    <mergeCell ref="K37:L37"/>
    <mergeCell ref="D52:E52"/>
    <mergeCell ref="F52:G52"/>
    <mergeCell ref="K52:L52"/>
    <mergeCell ref="D51:H51"/>
    <mergeCell ref="K51:O51"/>
    <mergeCell ref="D36:H36"/>
    <mergeCell ref="D6:H6"/>
    <mergeCell ref="K6:O6"/>
    <mergeCell ref="D7:E7"/>
    <mergeCell ref="F7:G7"/>
    <mergeCell ref="K7:L7"/>
    <mergeCell ref="D21:H21"/>
    <mergeCell ref="K21:O21"/>
    <mergeCell ref="D22:E22"/>
    <mergeCell ref="F22:G22"/>
    <mergeCell ref="K22:L22"/>
  </mergeCells>
  <pageMargins left="0.7" right="0.7" top="0.75" bottom="0.75" header="0.3" footer="0.3"/>
  <pageSetup scale="95" fitToHeight="2" orientation="landscape" r:id="rId1"/>
  <headerFooter>
    <oddHeader>&amp;R&amp;"-,Bold"&amp;12&amp;A</oddHeader>
    <oddFooter>&amp;R14LGBRA-STAFFPOD1-9-000006</oddFooter>
  </headerFooter>
  <rowBreaks count="1" manualBreakCount="1">
    <brk id="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Base Case - Acquisition 1</vt:lpstr>
      <vt:lpstr>SIL+500 - Acquisition 1</vt:lpstr>
      <vt:lpstr>Tx Mitigation - Acquisition 1</vt:lpstr>
      <vt:lpstr>Base Case - Acquisition 2</vt:lpstr>
      <vt:lpstr>SIL+500 - Acquisition 2</vt:lpstr>
      <vt:lpstr>Tx Mitigation - Acquisition 2</vt:lpstr>
      <vt:lpstr>'Base Case - Acquisition 1'!Print_Area</vt:lpstr>
      <vt:lpstr>'Base Case - Acquisition 2'!Print_Area</vt:lpstr>
      <vt:lpstr>'SIL+500 - Acquisition 1'!Print_Area</vt:lpstr>
      <vt:lpstr>'SIL+500 - Acquisition 2'!Print_Area</vt:lpstr>
      <vt:lpstr>'Tx Mitigation - Acquisition 1'!Print_Area</vt:lpstr>
      <vt:lpstr>'Tx Mitigation - Acquisition 2'!Print_Area</vt:lpstr>
      <vt:lpstr>'Base Case - Acquisition 1'!Print_Titles</vt:lpstr>
      <vt:lpstr>'Base Case - Acquisition 2'!Print_Titles</vt:lpstr>
      <vt:lpstr>'SIL+500 - Acquisition 1'!Print_Titles</vt:lpstr>
      <vt:lpstr>'SIL+500 - Acquisition 2'!Print_Titles</vt:lpstr>
      <vt:lpstr>'Tx Mitigation - Acquisition 1'!Print_Titles</vt:lpstr>
      <vt:lpstr>'Tx Mitigation - Acquisition 2'!Print_Titles</vt:lpstr>
    </vt:vector>
  </TitlesOfParts>
  <Company>Navigant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 Toure</dc:creator>
  <cp:lastModifiedBy>Jeanne Costello</cp:lastModifiedBy>
  <cp:lastPrinted>2014-07-14T18:01:10Z</cp:lastPrinted>
  <dcterms:created xsi:type="dcterms:W3CDTF">2014-03-03T23:42:43Z</dcterms:created>
  <dcterms:modified xsi:type="dcterms:W3CDTF">2014-07-14T18:01:50Z</dcterms:modified>
</cp:coreProperties>
</file>