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825" windowWidth="15330" windowHeight="3630"/>
  </bookViews>
  <sheets>
    <sheet name="Row1" sheetId="1" r:id="rId1"/>
    <sheet name="Row2" sheetId="11" r:id="rId2"/>
    <sheet name="Row3" sheetId="12" r:id="rId3"/>
    <sheet name="Row4" sheetId="13" r:id="rId4"/>
    <sheet name="Row5" sheetId="14" r:id="rId5"/>
    <sheet name="Row6" sheetId="16" r:id="rId6"/>
    <sheet name="Row7" sheetId="17" r:id="rId7"/>
  </sheets>
  <externalReferences>
    <externalReference r:id="rId8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1" hidden="1">'[1]ST Corrections'!#REF!</definedName>
    <definedName name="_ATPRegress_Range1" localSheetId="2" hidden="1">'[1]ST Corrections'!#REF!</definedName>
    <definedName name="_ATPRegress_Range1" localSheetId="3" hidden="1">'[1]ST Corrections'!#REF!</definedName>
    <definedName name="_ATPRegress_Range1" localSheetId="4" hidden="1">'[1]ST Corrections'!#REF!</definedName>
    <definedName name="_ATPRegress_Range1" localSheetId="5" hidden="1">'[1]ST Corrections'!#REF!</definedName>
    <definedName name="_ATPRegress_Range1" localSheetId="6" hidden="1">'[1]ST Corrections'!#REF!</definedName>
    <definedName name="_ATPRegress_Range1" hidden="1">'[1]ST Corrections'!#REF!</definedName>
    <definedName name="_ATPRegress_Range2" localSheetId="1" hidden="1">'[1]ST Corrections'!#REF!</definedName>
    <definedName name="_ATPRegress_Range2" localSheetId="2" hidden="1">'[1]ST Corrections'!#REF!</definedName>
    <definedName name="_ATPRegress_Range2" localSheetId="3" hidden="1">'[1]ST Corrections'!#REF!</definedName>
    <definedName name="_ATPRegress_Range2" localSheetId="4" hidden="1">'[1]ST Corrections'!#REF!</definedName>
    <definedName name="_ATPRegress_Range2" localSheetId="5" hidden="1">'[1]ST Corrections'!#REF!</definedName>
    <definedName name="_ATPRegress_Range2" localSheetId="6" hidden="1">'[1]ST Corrections'!#REF!</definedName>
    <definedName name="_ATPRegress_Range2" hidden="1">'[1]ST Corrections'!#REF!</definedName>
    <definedName name="_ATPRegress_Range3" localSheetId="1" hidden="1">'[1]ST Corrections'!#REF!</definedName>
    <definedName name="_ATPRegress_Range3" localSheetId="2" hidden="1">'[1]ST Corrections'!#REF!</definedName>
    <definedName name="_ATPRegress_Range3" localSheetId="3" hidden="1">'[1]ST Corrections'!#REF!</definedName>
    <definedName name="_ATPRegress_Range3" localSheetId="4" hidden="1">'[1]ST Corrections'!#REF!</definedName>
    <definedName name="_ATPRegress_Range3" localSheetId="5" hidden="1">'[1]ST Corrections'!#REF!</definedName>
    <definedName name="_ATPRegress_Range3" localSheetId="6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wrn.ACTUAL._.ALL._.PAGES." hidden="1">{"ACTUAL",#N/A,FALSE,"OVER_UND"}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/>
</workbook>
</file>

<file path=xl/calcChain.xml><?xml version="1.0" encoding="utf-8"?>
<calcChain xmlns="http://schemas.openxmlformats.org/spreadsheetml/2006/main">
  <c r="D15" i="14" l="1"/>
  <c r="D11" i="17"/>
  <c r="D11" i="16"/>
  <c r="D11" i="13"/>
  <c r="D11" i="12"/>
  <c r="D11" i="11"/>
  <c r="D79" i="17"/>
  <c r="D77" i="17"/>
  <c r="D75" i="17"/>
  <c r="D73" i="17"/>
  <c r="D71" i="17"/>
  <c r="D69" i="17"/>
  <c r="D67" i="17"/>
  <c r="D65" i="17"/>
  <c r="D61" i="17"/>
  <c r="D59" i="17"/>
  <c r="D57" i="17"/>
  <c r="D55" i="17"/>
  <c r="D53" i="17"/>
  <c r="D51" i="17"/>
  <c r="D49" i="17"/>
  <c r="D44" i="17"/>
  <c r="D42" i="17"/>
  <c r="D40" i="17"/>
  <c r="D35" i="17"/>
  <c r="D32" i="17"/>
  <c r="D30" i="17"/>
  <c r="D28" i="17"/>
  <c r="D26" i="17"/>
  <c r="D24" i="17"/>
  <c r="D22" i="17"/>
  <c r="D19" i="17"/>
  <c r="D17" i="17"/>
  <c r="D15" i="17"/>
  <c r="D13" i="17"/>
  <c r="D9" i="17"/>
  <c r="D7" i="17"/>
  <c r="D79" i="16"/>
  <c r="D77" i="16"/>
  <c r="D75" i="16"/>
  <c r="D73" i="16"/>
  <c r="D71" i="16"/>
  <c r="D69" i="16"/>
  <c r="D67" i="16"/>
  <c r="D65" i="16"/>
  <c r="D61" i="16"/>
  <c r="D59" i="16"/>
  <c r="D57" i="16"/>
  <c r="D55" i="16"/>
  <c r="D53" i="16"/>
  <c r="D51" i="16"/>
  <c r="D49" i="16"/>
  <c r="D44" i="16"/>
  <c r="D42" i="16"/>
  <c r="D40" i="16"/>
  <c r="D35" i="16"/>
  <c r="D32" i="16"/>
  <c r="D30" i="16"/>
  <c r="D28" i="16"/>
  <c r="D26" i="16"/>
  <c r="D24" i="16"/>
  <c r="D22" i="16"/>
  <c r="D19" i="16"/>
  <c r="D17" i="16"/>
  <c r="D15" i="16"/>
  <c r="D13" i="16"/>
  <c r="D9" i="16"/>
  <c r="D7" i="16"/>
  <c r="D6" i="14"/>
  <c r="D10" i="14" l="1"/>
  <c r="D81" i="14"/>
  <c r="D79" i="14"/>
  <c r="D77" i="14"/>
  <c r="D75" i="14"/>
  <c r="D73" i="14"/>
  <c r="D71" i="14"/>
  <c r="D69" i="14"/>
  <c r="D67" i="14"/>
  <c r="D63" i="14"/>
  <c r="D61" i="14"/>
  <c r="D59" i="14"/>
  <c r="D57" i="14"/>
  <c r="D55" i="14"/>
  <c r="D53" i="14"/>
  <c r="D51" i="14"/>
  <c r="D46" i="14"/>
  <c r="D44" i="14"/>
  <c r="D42" i="14"/>
  <c r="D37" i="14"/>
  <c r="D34" i="14"/>
  <c r="D32" i="14"/>
  <c r="D30" i="14"/>
  <c r="D28" i="14"/>
  <c r="D26" i="14"/>
  <c r="D24" i="14"/>
  <c r="D21" i="14"/>
  <c r="D19" i="14"/>
  <c r="D17" i="14"/>
  <c r="D12" i="14"/>
  <c r="D7" i="14"/>
  <c r="D6" i="13"/>
  <c r="D79" i="13"/>
  <c r="D77" i="13"/>
  <c r="D75" i="13"/>
  <c r="D73" i="13"/>
  <c r="D71" i="13"/>
  <c r="D69" i="13"/>
  <c r="D67" i="13"/>
  <c r="D65" i="13"/>
  <c r="D61" i="13"/>
  <c r="D59" i="13"/>
  <c r="D57" i="13"/>
  <c r="D55" i="13"/>
  <c r="D53" i="13"/>
  <c r="D51" i="13"/>
  <c r="D49" i="13"/>
  <c r="D44" i="13"/>
  <c r="D42" i="13"/>
  <c r="D40" i="13"/>
  <c r="D35" i="13"/>
  <c r="D32" i="13"/>
  <c r="D30" i="13"/>
  <c r="D28" i="13"/>
  <c r="D26" i="13"/>
  <c r="D24" i="13"/>
  <c r="D22" i="13"/>
  <c r="D19" i="13"/>
  <c r="D17" i="13"/>
  <c r="D15" i="13"/>
  <c r="D13" i="13"/>
  <c r="D9" i="13"/>
  <c r="D7" i="13"/>
  <c r="D6" i="12"/>
  <c r="D79" i="12"/>
  <c r="D77" i="12"/>
  <c r="D75" i="12"/>
  <c r="D73" i="12"/>
  <c r="D71" i="12"/>
  <c r="D69" i="12"/>
  <c r="D67" i="12"/>
  <c r="D65" i="12"/>
  <c r="D61" i="12"/>
  <c r="D59" i="12"/>
  <c r="D57" i="12"/>
  <c r="D55" i="12"/>
  <c r="D53" i="12"/>
  <c r="D51" i="12"/>
  <c r="D49" i="12"/>
  <c r="D44" i="12"/>
  <c r="D42" i="12"/>
  <c r="D40" i="12"/>
  <c r="D35" i="12"/>
  <c r="D32" i="12"/>
  <c r="D30" i="12"/>
  <c r="D28" i="12"/>
  <c r="D26" i="12"/>
  <c r="D24" i="12"/>
  <c r="D22" i="12"/>
  <c r="D19" i="12"/>
  <c r="D17" i="12"/>
  <c r="D15" i="12"/>
  <c r="D13" i="12"/>
  <c r="D9" i="12"/>
  <c r="D7" i="12"/>
  <c r="D79" i="11"/>
  <c r="D77" i="11"/>
  <c r="D75" i="11"/>
  <c r="D73" i="11"/>
  <c r="D71" i="11"/>
  <c r="D69" i="11"/>
  <c r="D67" i="11"/>
  <c r="D65" i="11"/>
  <c r="D61" i="11"/>
  <c r="D59" i="11"/>
  <c r="D57" i="11"/>
  <c r="D55" i="11"/>
  <c r="D53" i="11"/>
  <c r="D51" i="11"/>
  <c r="D49" i="11"/>
  <c r="D44" i="11"/>
  <c r="D42" i="11"/>
  <c r="D40" i="11"/>
  <c r="D35" i="11"/>
  <c r="D32" i="11"/>
  <c r="D30" i="11"/>
  <c r="D28" i="11"/>
  <c r="D26" i="11"/>
  <c r="D24" i="11"/>
  <c r="D22" i="11"/>
  <c r="D19" i="11"/>
  <c r="D17" i="11"/>
  <c r="D15" i="11"/>
  <c r="D13" i="11"/>
  <c r="D9" i="11"/>
  <c r="D7" i="11"/>
  <c r="D79" i="1"/>
  <c r="D77" i="1"/>
  <c r="D75" i="1"/>
  <c r="D73" i="1"/>
  <c r="D71" i="1"/>
  <c r="D69" i="1"/>
  <c r="D67" i="1"/>
  <c r="D40" i="1"/>
  <c r="D22" i="1" l="1"/>
  <c r="D65" i="1" l="1"/>
  <c r="D49" i="1"/>
  <c r="D35" i="1" l="1"/>
  <c r="D61" i="1" l="1"/>
  <c r="D59" i="1"/>
  <c r="D57" i="1"/>
  <c r="D55" i="1"/>
  <c r="D53" i="1"/>
  <c r="D51" i="1"/>
  <c r="D44" i="1"/>
  <c r="D42" i="1"/>
  <c r="D32" i="1"/>
  <c r="D30" i="1"/>
  <c r="D28" i="1"/>
  <c r="D26" i="1"/>
  <c r="D24" i="1"/>
  <c r="D19" i="1"/>
  <c r="D7" i="1" l="1"/>
  <c r="D15" i="1"/>
  <c r="D13" i="1"/>
  <c r="D17" i="1"/>
  <c r="D11" i="1"/>
  <c r="D9" i="1"/>
</calcChain>
</file>

<file path=xl/sharedStrings.xml><?xml version="1.0" encoding="utf-8"?>
<sst xmlns="http://schemas.openxmlformats.org/spreadsheetml/2006/main" count="554" uniqueCount="43">
  <si>
    <t>Projected Capacity &amp; Firm Purchase Power Changes</t>
  </si>
  <si>
    <t>MW</t>
  </si>
  <si>
    <t>Summer</t>
  </si>
  <si>
    <t>Total of MW changes to Summer firm capacity:</t>
  </si>
  <si>
    <t>Unsited CC</t>
  </si>
  <si>
    <t>Reserve</t>
  </si>
  <si>
    <t xml:space="preserve"> ---</t>
  </si>
  <si>
    <t>Turkey Point 6</t>
  </si>
  <si>
    <t>Turkey Point 7</t>
  </si>
  <si>
    <t>Filler Unit</t>
  </si>
  <si>
    <t>Turkey Point 3 Retirement</t>
  </si>
  <si>
    <t>Turkey Point 4 Retirement</t>
  </si>
  <si>
    <t>Short-Term PPA</t>
  </si>
  <si>
    <t>Margin</t>
  </si>
  <si>
    <t>Year</t>
  </si>
  <si>
    <t>Expiration of St. John's PPA</t>
  </si>
  <si>
    <t>St. Lucie 1 Retirement</t>
  </si>
  <si>
    <t>St. Lucie 2 Retirement</t>
  </si>
  <si>
    <t>Okeechobee GE 3x1 7HA02 with DF</t>
  </si>
  <si>
    <t>Expiration of Indiantown PPA</t>
  </si>
  <si>
    <t>6 OK CTs</t>
  </si>
  <si>
    <t>7 OK CTs</t>
  </si>
  <si>
    <t>5 OK CTs</t>
  </si>
  <si>
    <t>Mitsubishi J CC</t>
  </si>
  <si>
    <t>Siemens H CC</t>
  </si>
  <si>
    <t>CCEC Upgrade</t>
  </si>
  <si>
    <t>RBEC Upgrade</t>
  </si>
  <si>
    <t>Based on Table Staff-62 (d) and (e)</t>
  </si>
  <si>
    <t>Row 1</t>
  </si>
  <si>
    <t>Row 2</t>
  </si>
  <si>
    <t>Row 3</t>
  </si>
  <si>
    <t>Row 4</t>
  </si>
  <si>
    <t>Row 5</t>
  </si>
  <si>
    <t>Row 6</t>
  </si>
  <si>
    <t>Row 7</t>
  </si>
  <si>
    <t>Table Staff Supplemental 44</t>
  </si>
  <si>
    <r>
      <t>Florida Power &amp; Light Company
Docket No. 150196-EI
Staff's Second Set of Interrogatories
Interrogatory No. 44 - Supplemental
Attachment No. 1 
Tab 1 of 7</t>
    </r>
    <r>
      <rPr>
        <sz val="10"/>
        <rFont val="Arial"/>
        <family val="2"/>
      </rPr>
      <t xml:space="preserve">
</t>
    </r>
  </si>
  <si>
    <r>
      <t>Florida Power &amp; Light Company
Docket No. 150196-EI
Staff's Second Set of Interrogatories
Interrogatory No. 44 - Supplemental
Attachment No. 1 
Tab 2 of 7</t>
    </r>
    <r>
      <rPr>
        <sz val="10"/>
        <rFont val="Arial"/>
        <family val="2"/>
      </rPr>
      <t xml:space="preserve">
</t>
    </r>
  </si>
  <si>
    <r>
      <t>Florida Power &amp; Light Company
Docket No. 150196-EI
Staff's Second Set of Interrogatories
Interrogatory No. 44 - Supplemental
Attachment No. 1 
Tab 3 of 7</t>
    </r>
    <r>
      <rPr>
        <sz val="10"/>
        <rFont val="Arial"/>
        <family val="2"/>
      </rPr>
      <t xml:space="preserve">
</t>
    </r>
  </si>
  <si>
    <r>
      <t>Florida Power &amp; Light Company
Docket No. 150196-EI
Staff's Second Set of Interrogatories
Interrogatory No. 44 - Supplemental
Attachment No. 1 
Tab 4 of 7</t>
    </r>
    <r>
      <rPr>
        <sz val="10"/>
        <rFont val="Arial"/>
        <family val="2"/>
      </rPr>
      <t xml:space="preserve">
</t>
    </r>
  </si>
  <si>
    <r>
      <t>Florida Power &amp; Light Company
Docket No. 150196-EI
Staff's Second Set of Interrogatories
Interrogatory No. 44 - Supplemental
Attachment No. 1 
Tab 5 of 7</t>
    </r>
    <r>
      <rPr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</si>
  <si>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>Florida Power &amp; Light Company
Docket No. 150196-EI
Staff's Second Set of Interrogatories
Interrogatory No. 44 - Supplemental
Attachment No. 1 
Tab 6 of 7</t>
    </r>
    <r>
      <rPr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</si>
  <si>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>Florida Power &amp; Light Company
Docket No. 150196-EI
Staff's Second Set of Interrogatories
Interrogatory No. 44 - Supplemental
Attachment No. 1 
Tab 7 of 7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</si>
</sst>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%"/>
    <numFmt numFmtId="166" formatCode="0.000_)"/>
    <numFmt numFmtId="167" formatCode="0.00_)"/>
    <numFmt numFmtId="168" formatCode="0.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 MT"/>
    </font>
    <font>
      <sz val="11"/>
      <name val="Times"/>
      <family val="1"/>
    </font>
    <font>
      <b/>
      <i/>
      <sz val="16"/>
      <name val="Helv"/>
    </font>
    <font>
      <sz val="10"/>
      <name val="Courier"/>
      <family val="3"/>
    </font>
    <font>
      <sz val="10"/>
      <name val="MS Sans Serif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164" fontId="0" fillId="0" borderId="0">
      <alignment horizontal="left" wrapText="1"/>
    </xf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7" fontId="10" fillId="0" borderId="0"/>
    <xf numFmtId="164" fontId="8" fillId="0" borderId="0">
      <alignment horizontal="left" wrapText="1"/>
    </xf>
    <xf numFmtId="164" fontId="11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4">
    <xf numFmtId="0" fontId="0" fillId="0" borderId="0" xfId="0" applyNumberFormat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right" vertical="center"/>
    </xf>
    <xf numFmtId="37" fontId="4" fillId="2" borderId="11" xfId="0" applyNumberFormat="1" applyFont="1" applyFill="1" applyBorder="1" applyAlignment="1">
      <alignment horizontal="center" vertical="center"/>
    </xf>
    <xf numFmtId="165" fontId="4" fillId="2" borderId="11" xfId="12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37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5" fontId="4" fillId="0" borderId="9" xfId="12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right" vertical="center"/>
    </xf>
    <xf numFmtId="37" fontId="4" fillId="2" borderId="13" xfId="0" applyNumberFormat="1" applyFont="1" applyFill="1" applyBorder="1" applyAlignment="1">
      <alignment horizontal="center" vertical="center"/>
    </xf>
    <xf numFmtId="165" fontId="4" fillId="2" borderId="13" xfId="12" applyNumberFormat="1" applyFont="1" applyFill="1" applyBorder="1" applyAlignment="1">
      <alignment horizontal="center" vertical="center"/>
    </xf>
    <xf numFmtId="37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164" fontId="1" fillId="0" borderId="9" xfId="0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vertical="center"/>
    </xf>
    <xf numFmtId="0" fontId="3" fillId="0" borderId="15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164" fontId="13" fillId="0" borderId="0" xfId="0" applyFont="1" applyAlignment="1"/>
    <xf numFmtId="0" fontId="4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</cellXfs>
  <cellStyles count="15">
    <cellStyle name="Comma  - Style1" xfId="1"/>
    <cellStyle name="Comma  - Style2" xfId="2"/>
    <cellStyle name="Comma  - Style3" xfId="3"/>
    <cellStyle name="Comma  - Style4" xfId="4"/>
    <cellStyle name="Comma  - Style5" xfId="5"/>
    <cellStyle name="Comma  - Style6" xfId="6"/>
    <cellStyle name="Comma  - Style7" xfId="7"/>
    <cellStyle name="Comma  - Style8" xfId="8"/>
    <cellStyle name="Normal" xfId="0" builtinId="0"/>
    <cellStyle name="Normal - Style1" xfId="9"/>
    <cellStyle name="Normal 2" xfId="10"/>
    <cellStyle name="Normal 3" xfId="11"/>
    <cellStyle name="Percent" xfId="12" builtinId="5"/>
    <cellStyle name="Percent 2" xfId="13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0" Type="http://schemas.openxmlformats.org/officeDocument/2006/relationships/styles" Target="styles.xml" />
  <Relationship Id="rId9" Type="http://schemas.openxmlformats.org/officeDocument/2006/relationships/theme" Target="theme/theme1.xml" />
  <Relationship Id="rId11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externalLink" Target="externalLinks/externalLink1.xml" />
  <Relationship Id="rId13" Type="http://schemas.openxmlformats.org/officeDocument/2006/relationships/customXml" Target="../customXml/item1.xml" />
  <Relationship Id="rId12" Type="http://schemas.openxmlformats.org/officeDocument/2006/relationships/calcChain" Target="calcChain.xml" />
  <Relationship Id="rId15" Type="http://schemas.openxmlformats.org/officeDocument/2006/relationships/customXml" Target="../customXml/item3.xml" />
  <Relationship Id="rId14" Type="http://schemas.openxmlformats.org/officeDocument/2006/relationships/customXml" Target="../customXml/item2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dktmgmt.nexteraenergy.com/COMBCYC/PMG/performance/UNIT4PRF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9"/>
  <sheetViews>
    <sheetView showGridLines="0" tabSelected="1" zoomScaleNormal="100" zoomScaleSheetLayoutView="75" workbookViewId="0">
      <selection activeCell="B1" sqref="B1:C1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 ht="85.9" customHeight="1">
      <c r="B1" s="42" t="s">
        <v>36</v>
      </c>
      <c r="C1" s="43"/>
    </row>
    <row r="2" spans="2:12" ht="13.5" thickBot="1">
      <c r="C2" s="40" t="s">
        <v>35</v>
      </c>
      <c r="E2" s="3"/>
    </row>
    <row r="3" spans="2:12">
      <c r="B3" s="4"/>
      <c r="C3" s="38" t="s">
        <v>27</v>
      </c>
      <c r="D3" s="5"/>
      <c r="E3" s="6" t="s">
        <v>2</v>
      </c>
    </row>
    <row r="4" spans="2:12">
      <c r="B4" s="7"/>
      <c r="C4" s="8" t="s">
        <v>28</v>
      </c>
      <c r="D4" s="9" t="s">
        <v>2</v>
      </c>
      <c r="E4" s="10" t="s">
        <v>5</v>
      </c>
    </row>
    <row r="5" spans="2:12" s="11" customFormat="1" ht="15" thickBot="1">
      <c r="B5" s="12" t="s">
        <v>14</v>
      </c>
      <c r="C5" s="13" t="s">
        <v>0</v>
      </c>
      <c r="D5" s="13" t="s">
        <v>1</v>
      </c>
      <c r="E5" s="14" t="s">
        <v>13</v>
      </c>
      <c r="G5" s="15"/>
      <c r="H5" s="15"/>
      <c r="I5" s="15"/>
      <c r="J5" s="15"/>
      <c r="K5" s="15"/>
      <c r="L5" s="15"/>
    </row>
    <row r="6" spans="2:12">
      <c r="B6" s="17">
        <v>2019</v>
      </c>
      <c r="C6" s="36" t="s">
        <v>18</v>
      </c>
      <c r="D6" s="35">
        <v>1633</v>
      </c>
      <c r="E6" s="26"/>
      <c r="G6" s="24"/>
    </row>
    <row r="7" spans="2:12">
      <c r="B7" s="19"/>
      <c r="C7" s="20" t="s">
        <v>3</v>
      </c>
      <c r="D7" s="21">
        <f>SUM(D6:D6)</f>
        <v>1633</v>
      </c>
      <c r="E7" s="22">
        <v>0.2363706472074944</v>
      </c>
      <c r="G7" s="24"/>
      <c r="H7" s="25"/>
    </row>
    <row r="8" spans="2:12">
      <c r="B8" s="17">
        <v>2020</v>
      </c>
      <c r="C8" s="36" t="s">
        <v>15</v>
      </c>
      <c r="D8" s="18">
        <v>-375</v>
      </c>
      <c r="E8" s="18"/>
      <c r="G8" s="24"/>
      <c r="H8" s="25"/>
    </row>
    <row r="9" spans="2:12">
      <c r="B9" s="19"/>
      <c r="C9" s="20" t="s">
        <v>3</v>
      </c>
      <c r="D9" s="21">
        <f>SUM(D8:D8)</f>
        <v>-375</v>
      </c>
      <c r="E9" s="22">
        <v>0.22213864792570084</v>
      </c>
      <c r="H9" s="25"/>
    </row>
    <row r="10" spans="2:12">
      <c r="B10" s="17">
        <v>2021</v>
      </c>
      <c r="C10" s="36" t="s">
        <v>25</v>
      </c>
      <c r="D10" s="18">
        <v>88</v>
      </c>
      <c r="E10" s="28"/>
      <c r="G10" s="24"/>
      <c r="H10" s="25"/>
    </row>
    <row r="11" spans="2:12">
      <c r="B11" s="29"/>
      <c r="C11" s="20" t="s">
        <v>3</v>
      </c>
      <c r="D11" s="21">
        <f>SUM(D10:D10)</f>
        <v>88</v>
      </c>
      <c r="E11" s="22">
        <v>0.2304753944815667</v>
      </c>
      <c r="H11" s="25"/>
    </row>
    <row r="12" spans="2:12">
      <c r="B12" s="30">
        <v>2022</v>
      </c>
      <c r="C12" s="37" t="s">
        <v>26</v>
      </c>
      <c r="D12" s="26">
        <v>86</v>
      </c>
      <c r="E12" s="18"/>
    </row>
    <row r="13" spans="2:12">
      <c r="B13" s="19"/>
      <c r="C13" s="20" t="s">
        <v>3</v>
      </c>
      <c r="D13" s="21">
        <f>SUM(D12:D12)</f>
        <v>86</v>
      </c>
      <c r="E13" s="22">
        <v>0.22494829515126982</v>
      </c>
    </row>
    <row r="14" spans="2:12">
      <c r="B14" s="17">
        <v>2023</v>
      </c>
      <c r="C14" s="27"/>
      <c r="D14" s="18"/>
      <c r="E14" s="18"/>
    </row>
    <row r="15" spans="2:12" ht="13.5" thickBot="1">
      <c r="B15" s="31"/>
      <c r="C15" s="20" t="s">
        <v>3</v>
      </c>
      <c r="D15" s="21">
        <f>SUM(D14)</f>
        <v>0</v>
      </c>
      <c r="E15" s="22">
        <v>0.21232019982363998</v>
      </c>
    </row>
    <row r="16" spans="2:12">
      <c r="B16" s="17">
        <v>2024</v>
      </c>
      <c r="C16" s="27" t="s">
        <v>4</v>
      </c>
      <c r="D16" s="18">
        <v>1317</v>
      </c>
      <c r="E16" s="18"/>
    </row>
    <row r="17" spans="2:12" ht="13.5" thickBot="1">
      <c r="B17" s="31"/>
      <c r="C17" s="32" t="s">
        <v>3</v>
      </c>
      <c r="D17" s="33">
        <f>SUM(D16:D16)</f>
        <v>1317</v>
      </c>
      <c r="E17" s="34">
        <v>0.25259440023709007</v>
      </c>
    </row>
    <row r="18" spans="2:12" s="16" customFormat="1">
      <c r="B18" s="17">
        <v>2025</v>
      </c>
      <c r="C18" s="36"/>
      <c r="D18" s="18">
        <v>0</v>
      </c>
      <c r="E18" s="18"/>
      <c r="G18" s="23"/>
      <c r="H18" s="23"/>
      <c r="I18" s="23"/>
      <c r="J18" s="23"/>
      <c r="K18" s="23"/>
      <c r="L18" s="23"/>
    </row>
    <row r="19" spans="2:12" ht="13.5" thickBot="1">
      <c r="B19" s="31"/>
      <c r="C19" s="32" t="s">
        <v>3</v>
      </c>
      <c r="D19" s="33">
        <f>SUM(D18:D18)</f>
        <v>0</v>
      </c>
      <c r="E19" s="34">
        <v>0.23485155981668113</v>
      </c>
    </row>
    <row r="20" spans="2:12">
      <c r="B20" s="17">
        <v>2026</v>
      </c>
      <c r="C20" s="27" t="s">
        <v>4</v>
      </c>
      <c r="D20" s="18">
        <v>1317</v>
      </c>
      <c r="E20" s="18"/>
    </row>
    <row r="21" spans="2:12">
      <c r="B21" s="17"/>
      <c r="C21" s="36" t="s">
        <v>19</v>
      </c>
      <c r="D21" s="18">
        <v>-330</v>
      </c>
      <c r="E21" s="18"/>
    </row>
    <row r="22" spans="2:12" ht="13.5" thickBot="1">
      <c r="B22" s="31"/>
      <c r="C22" s="32" t="s">
        <v>3</v>
      </c>
      <c r="D22" s="33">
        <f>SUM(D20:D21)</f>
        <v>987</v>
      </c>
      <c r="E22" s="34">
        <v>0.25262506473208501</v>
      </c>
    </row>
    <row r="23" spans="2:12">
      <c r="B23" s="17">
        <v>2027</v>
      </c>
      <c r="C23" s="36" t="s">
        <v>7</v>
      </c>
      <c r="D23" s="18">
        <v>1100</v>
      </c>
      <c r="E23" s="18"/>
    </row>
    <row r="24" spans="2:12" s="16" customFormat="1" ht="13.5" thickBot="1">
      <c r="B24" s="31"/>
      <c r="C24" s="32" t="s">
        <v>3</v>
      </c>
      <c r="D24" s="33">
        <f>SUM(D23:D23)</f>
        <v>1100</v>
      </c>
      <c r="E24" s="34">
        <v>0.26850565624467154</v>
      </c>
      <c r="G24" s="23"/>
      <c r="H24" s="23"/>
      <c r="I24" s="23"/>
      <c r="J24" s="23"/>
      <c r="K24" s="23"/>
      <c r="L24" s="23"/>
    </row>
    <row r="25" spans="2:12">
      <c r="B25" s="17">
        <v>2028</v>
      </c>
      <c r="C25" s="36" t="s">
        <v>8</v>
      </c>
      <c r="D25" s="18">
        <v>1100</v>
      </c>
      <c r="E25" s="18"/>
    </row>
    <row r="26" spans="2:12" ht="13.5" thickBot="1">
      <c r="B26" s="31"/>
      <c r="C26" s="32" t="s">
        <v>3</v>
      </c>
      <c r="D26" s="33">
        <f>SUM(D25:D25)</f>
        <v>1100</v>
      </c>
      <c r="E26" s="34">
        <v>0.28618297931857573</v>
      </c>
    </row>
    <row r="27" spans="2:12">
      <c r="B27" s="17">
        <v>2029</v>
      </c>
      <c r="C27" s="27" t="s">
        <v>6</v>
      </c>
      <c r="D27" s="18" t="s">
        <v>6</v>
      </c>
      <c r="E27" s="18"/>
    </row>
    <row r="28" spans="2:12" ht="13.5" thickBot="1">
      <c r="B28" s="31"/>
      <c r="C28" s="32" t="s">
        <v>3</v>
      </c>
      <c r="D28" s="33">
        <f>SUM(D27:D27)</f>
        <v>0</v>
      </c>
      <c r="E28" s="34">
        <v>0.26010509095022893</v>
      </c>
    </row>
    <row r="29" spans="2:12" ht="12" customHeight="1">
      <c r="B29" s="17">
        <v>2030</v>
      </c>
      <c r="C29" s="36"/>
      <c r="D29" s="18"/>
      <c r="E29" s="18"/>
    </row>
    <row r="30" spans="2:12" ht="13.5" thickBot="1">
      <c r="B30" s="31"/>
      <c r="C30" s="32" t="s">
        <v>3</v>
      </c>
      <c r="D30" s="33">
        <f>SUM(D29:D29)</f>
        <v>0</v>
      </c>
      <c r="E30" s="34">
        <v>0.23447315068004956</v>
      </c>
    </row>
    <row r="31" spans="2:12" ht="12.6" customHeight="1">
      <c r="B31" s="17">
        <v>2031</v>
      </c>
      <c r="C31" s="36"/>
      <c r="D31" s="18"/>
      <c r="E31" s="18"/>
    </row>
    <row r="32" spans="2:12" ht="13.5" thickBot="1">
      <c r="B32" s="31"/>
      <c r="C32" s="32" t="s">
        <v>3</v>
      </c>
      <c r="D32" s="33">
        <f>SUM(D31:D31)</f>
        <v>0</v>
      </c>
      <c r="E32" s="34">
        <v>0.21093389780706095</v>
      </c>
    </row>
    <row r="33" spans="2:5">
      <c r="B33" s="17">
        <v>2032</v>
      </c>
      <c r="C33" s="36" t="s">
        <v>9</v>
      </c>
      <c r="D33" s="18">
        <v>1399</v>
      </c>
      <c r="E33" s="18"/>
    </row>
    <row r="34" spans="2:5">
      <c r="B34" s="17"/>
      <c r="C34" s="36" t="s">
        <v>10</v>
      </c>
      <c r="D34" s="18">
        <v>-831</v>
      </c>
      <c r="E34" s="18"/>
    </row>
    <row r="35" spans="2:5" ht="13.5" thickBot="1">
      <c r="B35" s="31"/>
      <c r="C35" s="32" t="s">
        <v>3</v>
      </c>
      <c r="D35" s="33">
        <f>SUM(D33:D34)</f>
        <v>568</v>
      </c>
      <c r="E35" s="34">
        <v>0.20647082172483586</v>
      </c>
    </row>
    <row r="36" spans="2:5">
      <c r="B36" s="17">
        <v>2033</v>
      </c>
      <c r="C36" s="27" t="s">
        <v>9</v>
      </c>
      <c r="D36" s="18">
        <v>660</v>
      </c>
      <c r="E36" s="18"/>
    </row>
    <row r="37" spans="2:5">
      <c r="B37" s="17"/>
      <c r="C37" s="27" t="s">
        <v>9</v>
      </c>
      <c r="D37" s="18">
        <v>660</v>
      </c>
      <c r="E37" s="18"/>
    </row>
    <row r="38" spans="2:5">
      <c r="B38" s="17"/>
      <c r="C38" s="27" t="s">
        <v>9</v>
      </c>
      <c r="D38" s="18">
        <v>660</v>
      </c>
      <c r="E38" s="18"/>
    </row>
    <row r="39" spans="2:5">
      <c r="B39" s="17"/>
      <c r="C39" s="36" t="s">
        <v>11</v>
      </c>
      <c r="D39" s="18">
        <v>-841</v>
      </c>
      <c r="E39" s="18"/>
    </row>
    <row r="40" spans="2:5" ht="13.5" thickBot="1">
      <c r="B40" s="31"/>
      <c r="C40" s="32" t="s">
        <v>3</v>
      </c>
      <c r="D40" s="33">
        <f>SUM(D36:D39)</f>
        <v>1139</v>
      </c>
      <c r="E40" s="34">
        <v>0.2238423112676961</v>
      </c>
    </row>
    <row r="41" spans="2:5">
      <c r="B41" s="17">
        <v>2034</v>
      </c>
      <c r="C41" s="36" t="s">
        <v>9</v>
      </c>
      <c r="D41" s="18">
        <v>660</v>
      </c>
      <c r="E41" s="18"/>
    </row>
    <row r="42" spans="2:5" ht="13.5" thickBot="1">
      <c r="B42" s="31"/>
      <c r="C42" s="32" t="s">
        <v>3</v>
      </c>
      <c r="D42" s="33">
        <f>SUM(D41:D41)</f>
        <v>660</v>
      </c>
      <c r="E42" s="34">
        <v>0.22242908294901131</v>
      </c>
    </row>
    <row r="43" spans="2:5">
      <c r="B43" s="17">
        <v>2035</v>
      </c>
      <c r="C43" s="36"/>
      <c r="D43" s="18"/>
      <c r="E43" s="18"/>
    </row>
    <row r="44" spans="2:5" ht="13.5" thickBot="1">
      <c r="B44" s="31"/>
      <c r="C44" s="32" t="s">
        <v>3</v>
      </c>
      <c r="D44" s="33">
        <f>SUM(D43:D43)</f>
        <v>0</v>
      </c>
      <c r="E44" s="34">
        <v>0.20204446971395548</v>
      </c>
    </row>
    <row r="45" spans="2:5">
      <c r="B45" s="17">
        <v>2036</v>
      </c>
      <c r="C45" s="27" t="s">
        <v>9</v>
      </c>
      <c r="D45" s="18">
        <v>660</v>
      </c>
      <c r="E45" s="18"/>
    </row>
    <row r="46" spans="2:5">
      <c r="B46" s="17"/>
      <c r="C46" s="27" t="s">
        <v>9</v>
      </c>
      <c r="D46" s="18">
        <v>660</v>
      </c>
      <c r="E46" s="18"/>
    </row>
    <row r="47" spans="2:5">
      <c r="B47" s="17"/>
      <c r="C47" s="27" t="s">
        <v>9</v>
      </c>
      <c r="D47" s="18">
        <v>660</v>
      </c>
      <c r="E47" s="18"/>
    </row>
    <row r="48" spans="2:5">
      <c r="B48" s="17"/>
      <c r="C48" s="36" t="s">
        <v>16</v>
      </c>
      <c r="D48" s="18">
        <v>-981</v>
      </c>
      <c r="E48" s="18"/>
    </row>
    <row r="49" spans="2:5" ht="13.5" thickBot="1">
      <c r="B49" s="31"/>
      <c r="C49" s="32" t="s">
        <v>3</v>
      </c>
      <c r="D49" s="33">
        <f>SUM(D45:D48)</f>
        <v>999</v>
      </c>
      <c r="E49" s="34">
        <v>0.21608489204715584</v>
      </c>
    </row>
    <row r="50" spans="2:5">
      <c r="B50" s="17">
        <v>2037</v>
      </c>
      <c r="C50" s="36" t="s">
        <v>9</v>
      </c>
      <c r="D50" s="18">
        <v>660</v>
      </c>
      <c r="E50" s="18"/>
    </row>
    <row r="51" spans="2:5" ht="13.5" thickBot="1">
      <c r="B51" s="31"/>
      <c r="C51" s="32" t="s">
        <v>3</v>
      </c>
      <c r="D51" s="33">
        <f>SUM(D50:D50)</f>
        <v>660</v>
      </c>
      <c r="E51" s="34">
        <v>0.21947704112769567</v>
      </c>
    </row>
    <row r="52" spans="2:5">
      <c r="B52" s="17">
        <v>2038</v>
      </c>
      <c r="C52" s="36"/>
      <c r="D52" s="18"/>
      <c r="E52" s="18"/>
    </row>
    <row r="53" spans="2:5" ht="13.5" thickBot="1">
      <c r="B53" s="31"/>
      <c r="C53" s="32" t="s">
        <v>3</v>
      </c>
      <c r="D53" s="33">
        <f>SUM(D52:D52)</f>
        <v>0</v>
      </c>
      <c r="E53" s="34">
        <v>0.20059650405673654</v>
      </c>
    </row>
    <row r="54" spans="2:5">
      <c r="B54" s="17">
        <v>2039</v>
      </c>
      <c r="C54" s="36" t="s">
        <v>9</v>
      </c>
      <c r="D54" s="18">
        <v>660</v>
      </c>
      <c r="E54" s="18"/>
    </row>
    <row r="55" spans="2:5" ht="13.5" thickBot="1">
      <c r="B55" s="31"/>
      <c r="C55" s="32" t="s">
        <v>3</v>
      </c>
      <c r="D55" s="33">
        <f>SUM(D54:D54)</f>
        <v>660</v>
      </c>
      <c r="E55" s="34">
        <v>0.20340592034238272</v>
      </c>
    </row>
    <row r="56" spans="2:5">
      <c r="B56" s="17">
        <v>2040</v>
      </c>
      <c r="C56" s="36" t="s">
        <v>9</v>
      </c>
      <c r="D56" s="18">
        <v>660</v>
      </c>
      <c r="E56" s="18"/>
    </row>
    <row r="57" spans="2:5" ht="13.5" thickBot="1">
      <c r="B57" s="31"/>
      <c r="C57" s="32" t="s">
        <v>3</v>
      </c>
      <c r="D57" s="33">
        <f>SUM(D56:D56)</f>
        <v>660</v>
      </c>
      <c r="E57" s="34">
        <v>0.20582310332808179</v>
      </c>
    </row>
    <row r="58" spans="2:5">
      <c r="B58" s="17">
        <v>2041</v>
      </c>
      <c r="C58" s="36" t="s">
        <v>9</v>
      </c>
      <c r="D58" s="18">
        <v>660</v>
      </c>
      <c r="E58" s="18"/>
    </row>
    <row r="59" spans="2:5" ht="13.5" thickBot="1">
      <c r="B59" s="31"/>
      <c r="C59" s="32" t="s">
        <v>3</v>
      </c>
      <c r="D59" s="33">
        <f>SUM(D58:D58)</f>
        <v>660</v>
      </c>
      <c r="E59" s="34">
        <v>0.21171135954477643</v>
      </c>
    </row>
    <row r="60" spans="2:5">
      <c r="B60" s="17">
        <v>2042</v>
      </c>
      <c r="C60" s="27" t="s">
        <v>9</v>
      </c>
      <c r="D60" s="18">
        <v>660</v>
      </c>
      <c r="E60" s="18"/>
    </row>
    <row r="61" spans="2:5" ht="13.5" thickBot="1">
      <c r="B61" s="31"/>
      <c r="C61" s="32" t="s">
        <v>3</v>
      </c>
      <c r="D61" s="33">
        <f>SUM(D60:D60)</f>
        <v>660</v>
      </c>
      <c r="E61" s="34">
        <v>0.2174318137958266</v>
      </c>
    </row>
    <row r="62" spans="2:5">
      <c r="B62" s="17">
        <v>2043</v>
      </c>
      <c r="C62" s="36" t="s">
        <v>9</v>
      </c>
      <c r="D62" s="18">
        <v>660</v>
      </c>
      <c r="E62" s="18"/>
    </row>
    <row r="63" spans="2:5">
      <c r="B63" s="17"/>
      <c r="C63" s="36" t="s">
        <v>9</v>
      </c>
      <c r="D63" s="18">
        <v>660</v>
      </c>
      <c r="E63" s="18"/>
    </row>
    <row r="64" spans="2:5">
      <c r="B64" s="17"/>
      <c r="C64" s="36" t="s">
        <v>17</v>
      </c>
      <c r="D64" s="18">
        <v>-840</v>
      </c>
      <c r="E64" s="18"/>
    </row>
    <row r="65" spans="2:5" ht="13.5" thickBot="1">
      <c r="B65" s="31"/>
      <c r="C65" s="32" t="s">
        <v>3</v>
      </c>
      <c r="D65" s="33">
        <f>SUM(D62:D64)</f>
        <v>480</v>
      </c>
      <c r="E65" s="34">
        <v>0.21750989870750195</v>
      </c>
    </row>
    <row r="66" spans="2:5">
      <c r="B66" s="17">
        <v>2044</v>
      </c>
      <c r="C66" s="27"/>
      <c r="D66" s="18"/>
      <c r="E66" s="18"/>
    </row>
    <row r="67" spans="2:5" ht="13.5" thickBot="1">
      <c r="B67" s="31"/>
      <c r="C67" s="32" t="s">
        <v>3</v>
      </c>
      <c r="D67" s="33">
        <f>SUM(D66:D66)</f>
        <v>0</v>
      </c>
      <c r="E67" s="34">
        <v>0.20311938641346211</v>
      </c>
    </row>
    <row r="68" spans="2:5">
      <c r="B68" s="17">
        <v>2045</v>
      </c>
      <c r="C68" s="27" t="s">
        <v>9</v>
      </c>
      <c r="D68" s="18">
        <v>660</v>
      </c>
      <c r="E68" s="18"/>
    </row>
    <row r="69" spans="2:5" ht="13.5" thickBot="1">
      <c r="B69" s="31"/>
      <c r="C69" s="32" t="s">
        <v>3</v>
      </c>
      <c r="D69" s="33">
        <f>SUM(D68:D68)</f>
        <v>660</v>
      </c>
      <c r="E69" s="34">
        <v>0.20866450421173224</v>
      </c>
    </row>
    <row r="70" spans="2:5">
      <c r="B70" s="17">
        <v>2046</v>
      </c>
      <c r="C70" s="27" t="s">
        <v>9</v>
      </c>
      <c r="D70" s="18">
        <v>660</v>
      </c>
      <c r="E70" s="18"/>
    </row>
    <row r="71" spans="2:5" ht="13.5" thickBot="1">
      <c r="B71" s="31"/>
      <c r="C71" s="32" t="s">
        <v>3</v>
      </c>
      <c r="D71" s="33">
        <f>SUM(D70:D70)</f>
        <v>660</v>
      </c>
      <c r="E71" s="34">
        <v>0.21405644830972978</v>
      </c>
    </row>
    <row r="72" spans="2:5">
      <c r="B72" s="17">
        <v>2047</v>
      </c>
      <c r="C72" s="27"/>
      <c r="D72" s="18"/>
      <c r="E72" s="18"/>
    </row>
    <row r="73" spans="2:5" ht="13.5" thickBot="1">
      <c r="B73" s="31"/>
      <c r="C73" s="32" t="s">
        <v>3</v>
      </c>
      <c r="D73" s="33">
        <f>SUM(D72:D72)</f>
        <v>0</v>
      </c>
      <c r="E73" s="34">
        <v>0.20012527570009508</v>
      </c>
    </row>
    <row r="74" spans="2:5">
      <c r="B74" s="17">
        <v>2048</v>
      </c>
      <c r="C74" s="27" t="s">
        <v>9</v>
      </c>
      <c r="D74" s="18">
        <v>660</v>
      </c>
      <c r="E74" s="18"/>
    </row>
    <row r="75" spans="2:5" ht="13.5" thickBot="1">
      <c r="B75" s="31"/>
      <c r="C75" s="32" t="s">
        <v>3</v>
      </c>
      <c r="D75" s="33">
        <f>SUM(D74:D74)</f>
        <v>660</v>
      </c>
      <c r="E75" s="34">
        <v>0.2054430780373494</v>
      </c>
    </row>
    <row r="76" spans="2:5">
      <c r="B76" s="17">
        <v>2049</v>
      </c>
      <c r="C76" s="27" t="s">
        <v>9</v>
      </c>
      <c r="D76" s="18">
        <v>660</v>
      </c>
      <c r="E76" s="18"/>
    </row>
    <row r="77" spans="2:5" ht="13.5" thickBot="1">
      <c r="B77" s="31"/>
      <c r="C77" s="32" t="s">
        <v>3</v>
      </c>
      <c r="D77" s="33">
        <f>SUM(D76:D76)</f>
        <v>660</v>
      </c>
      <c r="E77" s="34">
        <v>0.21061726232184347</v>
      </c>
    </row>
    <row r="78" spans="2:5">
      <c r="B78" s="17">
        <v>2050</v>
      </c>
      <c r="C78" s="27" t="s">
        <v>9</v>
      </c>
      <c r="D78" s="18">
        <v>660</v>
      </c>
      <c r="E78" s="18"/>
    </row>
    <row r="79" spans="2:5" ht="13.5" thickBot="1">
      <c r="B79" s="31"/>
      <c r="C79" s="32" t="s">
        <v>3</v>
      </c>
      <c r="D79" s="33">
        <f>SUM(D78:D78)</f>
        <v>660</v>
      </c>
      <c r="E79" s="34">
        <v>0.2105972692726906</v>
      </c>
    </row>
  </sheetData>
  <mergeCells count="1">
    <mergeCell ref="B1:C1"/>
  </mergeCells>
  <phoneticPr fontId="2" type="noConversion"/>
  <printOptions horizontalCentered="1" verticalCentered="1"/>
  <pageMargins left="0" right="0" top="0" bottom="0" header="0.5" footer="0.5"/>
  <pageSetup scale="76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9"/>
  <sheetViews>
    <sheetView showGridLines="0" zoomScaleNormal="100" zoomScaleSheetLayoutView="75" workbookViewId="0">
      <selection activeCell="B2" sqref="B2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 ht="85.9" customHeight="1">
      <c r="B1" s="42" t="s">
        <v>37</v>
      </c>
      <c r="C1" s="43"/>
    </row>
    <row r="2" spans="2:12" ht="13.5" thickBot="1">
      <c r="C2" s="40" t="s">
        <v>35</v>
      </c>
      <c r="E2" s="3"/>
    </row>
    <row r="3" spans="2:12">
      <c r="B3" s="4"/>
      <c r="C3" s="38" t="s">
        <v>27</v>
      </c>
      <c r="D3" s="5"/>
      <c r="E3" s="6" t="s">
        <v>2</v>
      </c>
    </row>
    <row r="4" spans="2:12">
      <c r="B4" s="7"/>
      <c r="C4" s="8" t="s">
        <v>29</v>
      </c>
      <c r="D4" s="9" t="s">
        <v>2</v>
      </c>
      <c r="E4" s="10" t="s">
        <v>5</v>
      </c>
    </row>
    <row r="5" spans="2:12" s="11" customFormat="1" ht="15" thickBot="1">
      <c r="B5" s="12" t="s">
        <v>14</v>
      </c>
      <c r="C5" s="13" t="s">
        <v>0</v>
      </c>
      <c r="D5" s="13" t="s">
        <v>1</v>
      </c>
      <c r="E5" s="14" t="s">
        <v>13</v>
      </c>
      <c r="G5" s="15"/>
      <c r="H5" s="15"/>
      <c r="I5" s="15"/>
      <c r="J5" s="15"/>
      <c r="K5" s="15"/>
      <c r="L5" s="15"/>
    </row>
    <row r="6" spans="2:12">
      <c r="B6" s="17">
        <v>2019</v>
      </c>
      <c r="C6" s="36" t="s">
        <v>18</v>
      </c>
      <c r="D6" s="35">
        <v>1622</v>
      </c>
      <c r="E6" s="26"/>
      <c r="G6" s="24"/>
    </row>
    <row r="7" spans="2:12">
      <c r="B7" s="19"/>
      <c r="C7" s="20" t="s">
        <v>3</v>
      </c>
      <c r="D7" s="21">
        <f>SUM(D6:D6)</f>
        <v>1622</v>
      </c>
      <c r="E7" s="22">
        <v>0.23588720007298669</v>
      </c>
      <c r="G7" s="24"/>
      <c r="H7" s="25"/>
    </row>
    <row r="8" spans="2:12">
      <c r="B8" s="17">
        <v>2020</v>
      </c>
      <c r="C8" s="36" t="s">
        <v>15</v>
      </c>
      <c r="D8" s="18">
        <v>-375</v>
      </c>
      <c r="E8" s="18"/>
      <c r="G8" s="24"/>
      <c r="H8" s="25"/>
    </row>
    <row r="9" spans="2:12">
      <c r="B9" s="19"/>
      <c r="C9" s="20" t="s">
        <v>3</v>
      </c>
      <c r="D9" s="21">
        <f>SUM(D8:D8)</f>
        <v>-375</v>
      </c>
      <c r="E9" s="22">
        <v>0.22166075832234833</v>
      </c>
      <c r="H9" s="25"/>
    </row>
    <row r="10" spans="2:12">
      <c r="B10" s="17">
        <v>2021</v>
      </c>
      <c r="C10" s="36" t="s">
        <v>25</v>
      </c>
      <c r="D10" s="18">
        <v>88</v>
      </c>
      <c r="E10" s="28"/>
      <c r="G10" s="24"/>
      <c r="H10" s="25"/>
    </row>
    <row r="11" spans="2:12">
      <c r="B11" s="29"/>
      <c r="C11" s="20" t="s">
        <v>3</v>
      </c>
      <c r="D11" s="21">
        <f>SUM(D10:D10)</f>
        <v>88</v>
      </c>
      <c r="E11" s="22">
        <v>0.22999877819865777</v>
      </c>
      <c r="H11" s="25"/>
    </row>
    <row r="12" spans="2:12">
      <c r="B12" s="30">
        <v>2022</v>
      </c>
      <c r="C12" s="37" t="s">
        <v>26</v>
      </c>
      <c r="D12" s="26">
        <v>86</v>
      </c>
      <c r="E12" s="18"/>
    </row>
    <row r="13" spans="2:12">
      <c r="B13" s="19"/>
      <c r="C13" s="20" t="s">
        <v>3</v>
      </c>
      <c r="D13" s="21">
        <f>SUM(D12:D12)</f>
        <v>86</v>
      </c>
      <c r="E13" s="22">
        <v>0.22447524501772281</v>
      </c>
    </row>
    <row r="14" spans="2:12">
      <c r="B14" s="17">
        <v>2023</v>
      </c>
      <c r="C14" s="27"/>
      <c r="D14" s="18"/>
      <c r="E14" s="18"/>
    </row>
    <row r="15" spans="2:12" ht="13.5" thickBot="1">
      <c r="B15" s="31"/>
      <c r="C15" s="20" t="s">
        <v>3</v>
      </c>
      <c r="D15" s="21">
        <f>SUM(D14)</f>
        <v>0</v>
      </c>
      <c r="E15" s="22">
        <v>0.21185201924532998</v>
      </c>
    </row>
    <row r="16" spans="2:12">
      <c r="B16" s="17">
        <v>2024</v>
      </c>
      <c r="C16" s="27" t="s">
        <v>4</v>
      </c>
      <c r="D16" s="18">
        <v>1317</v>
      </c>
      <c r="E16" s="18"/>
    </row>
    <row r="17" spans="2:12" ht="13.5" thickBot="1">
      <c r="B17" s="31"/>
      <c r="C17" s="32" t="s">
        <v>3</v>
      </c>
      <c r="D17" s="33">
        <f>SUM(D16:D16)</f>
        <v>1317</v>
      </c>
      <c r="E17" s="34">
        <v>0.25213203753931351</v>
      </c>
    </row>
    <row r="18" spans="2:12" s="16" customFormat="1">
      <c r="B18" s="17">
        <v>2025</v>
      </c>
      <c r="C18" s="36"/>
      <c r="D18" s="18">
        <v>0</v>
      </c>
      <c r="E18" s="18"/>
      <c r="G18" s="23"/>
      <c r="H18" s="23"/>
      <c r="I18" s="23"/>
      <c r="J18" s="23"/>
      <c r="K18" s="23"/>
      <c r="L18" s="23"/>
    </row>
    <row r="19" spans="2:12" ht="13.5" thickBot="1">
      <c r="B19" s="31"/>
      <c r="C19" s="32" t="s">
        <v>3</v>
      </c>
      <c r="D19" s="33">
        <f>SUM(D18:D18)</f>
        <v>0</v>
      </c>
      <c r="E19" s="34">
        <v>0.23439573981575282</v>
      </c>
    </row>
    <row r="20" spans="2:12">
      <c r="B20" s="17">
        <v>2026</v>
      </c>
      <c r="C20" s="27" t="s">
        <v>4</v>
      </c>
      <c r="D20" s="18">
        <v>1317</v>
      </c>
      <c r="E20" s="18"/>
    </row>
    <row r="21" spans="2:12">
      <c r="B21" s="17"/>
      <c r="C21" s="36" t="s">
        <v>19</v>
      </c>
      <c r="D21" s="18">
        <v>-330</v>
      </c>
      <c r="E21" s="18"/>
    </row>
    <row r="22" spans="2:12" ht="13.5" thickBot="1">
      <c r="B22" s="31"/>
      <c r="C22" s="32" t="s">
        <v>3</v>
      </c>
      <c r="D22" s="33">
        <f>SUM(D20:D21)</f>
        <v>987</v>
      </c>
      <c r="E22" s="34">
        <v>0.25217750127733912</v>
      </c>
    </row>
    <row r="23" spans="2:12">
      <c r="B23" s="17">
        <v>2027</v>
      </c>
      <c r="C23" s="36" t="s">
        <v>7</v>
      </c>
      <c r="D23" s="18">
        <v>1100</v>
      </c>
      <c r="E23" s="18"/>
    </row>
    <row r="24" spans="2:12" s="16" customFormat="1" ht="13.5" thickBot="1">
      <c r="B24" s="31"/>
      <c r="C24" s="32" t="s">
        <v>3</v>
      </c>
      <c r="D24" s="33">
        <f>SUM(D23:D23)</f>
        <v>1100</v>
      </c>
      <c r="E24" s="34">
        <v>0.26806784920871668</v>
      </c>
      <c r="G24" s="23"/>
      <c r="H24" s="23"/>
      <c r="I24" s="23"/>
      <c r="J24" s="23"/>
      <c r="K24" s="23"/>
      <c r="L24" s="23"/>
    </row>
    <row r="25" spans="2:12">
      <c r="B25" s="17">
        <v>2028</v>
      </c>
      <c r="C25" s="36" t="s">
        <v>8</v>
      </c>
      <c r="D25" s="18">
        <v>1100</v>
      </c>
      <c r="E25" s="18"/>
    </row>
    <row r="26" spans="2:12" ht="13.5" thickBot="1">
      <c r="B26" s="31"/>
      <c r="C26" s="32" t="s">
        <v>3</v>
      </c>
      <c r="D26" s="33">
        <f>SUM(D25:D25)</f>
        <v>1100</v>
      </c>
      <c r="E26" s="34">
        <v>0.28575387537042274</v>
      </c>
    </row>
    <row r="27" spans="2:12">
      <c r="B27" s="17">
        <v>2029</v>
      </c>
      <c r="C27" s="27" t="s">
        <v>6</v>
      </c>
      <c r="D27" s="18" t="s">
        <v>6</v>
      </c>
      <c r="E27" s="18"/>
    </row>
    <row r="28" spans="2:12" ht="13.5" thickBot="1">
      <c r="B28" s="31"/>
      <c r="C28" s="32" t="s">
        <v>3</v>
      </c>
      <c r="D28" s="33">
        <f>SUM(D27:D27)</f>
        <v>0</v>
      </c>
      <c r="E28" s="34">
        <v>0.25968468183091653</v>
      </c>
    </row>
    <row r="29" spans="2:12" ht="12" customHeight="1">
      <c r="B29" s="17">
        <v>2030</v>
      </c>
      <c r="C29" s="36"/>
      <c r="D29" s="18"/>
      <c r="E29" s="18"/>
    </row>
    <row r="30" spans="2:12" ht="13.5" thickBot="1">
      <c r="B30" s="31"/>
      <c r="C30" s="32" t="s">
        <v>3</v>
      </c>
      <c r="D30" s="33">
        <f>SUM(D29:D29)</f>
        <v>0</v>
      </c>
      <c r="E30" s="34">
        <v>0.23406128785034183</v>
      </c>
    </row>
    <row r="31" spans="2:12" ht="12.6" customHeight="1">
      <c r="B31" s="17">
        <v>2031</v>
      </c>
      <c r="C31" s="36"/>
      <c r="D31" s="18"/>
      <c r="E31" s="18"/>
    </row>
    <row r="32" spans="2:12" ht="13.5" thickBot="1">
      <c r="B32" s="31"/>
      <c r="C32" s="32" t="s">
        <v>3</v>
      </c>
      <c r="D32" s="33">
        <f>SUM(D31:D31)</f>
        <v>0</v>
      </c>
      <c r="E32" s="34">
        <v>0.21052988330458769</v>
      </c>
    </row>
    <row r="33" spans="2:5">
      <c r="B33" s="17">
        <v>2032</v>
      </c>
      <c r="C33" s="36" t="s">
        <v>9</v>
      </c>
      <c r="D33" s="18">
        <v>1399</v>
      </c>
      <c r="E33" s="18"/>
    </row>
    <row r="34" spans="2:5">
      <c r="B34" s="17"/>
      <c r="C34" s="36" t="s">
        <v>10</v>
      </c>
      <c r="D34" s="18">
        <v>-831</v>
      </c>
      <c r="E34" s="18"/>
    </row>
    <row r="35" spans="2:5" ht="13.5" thickBot="1">
      <c r="B35" s="31"/>
      <c r="C35" s="32" t="s">
        <v>3</v>
      </c>
      <c r="D35" s="33">
        <f>SUM(D33:D34)</f>
        <v>568</v>
      </c>
      <c r="E35" s="34">
        <v>0.20647082172483586</v>
      </c>
    </row>
    <row r="36" spans="2:5">
      <c r="B36" s="17">
        <v>2033</v>
      </c>
      <c r="C36" s="27" t="s">
        <v>9</v>
      </c>
      <c r="D36" s="18">
        <v>660</v>
      </c>
      <c r="E36" s="18"/>
    </row>
    <row r="37" spans="2:5">
      <c r="B37" s="17"/>
      <c r="C37" s="27" t="s">
        <v>9</v>
      </c>
      <c r="D37" s="18">
        <v>660</v>
      </c>
      <c r="E37" s="18"/>
    </row>
    <row r="38" spans="2:5">
      <c r="B38" s="17"/>
      <c r="C38" s="27" t="s">
        <v>9</v>
      </c>
      <c r="D38" s="18">
        <v>660</v>
      </c>
      <c r="E38" s="18"/>
    </row>
    <row r="39" spans="2:5">
      <c r="B39" s="17"/>
      <c r="C39" s="36" t="s">
        <v>11</v>
      </c>
      <c r="D39" s="18">
        <v>-841</v>
      </c>
      <c r="E39" s="18"/>
    </row>
    <row r="40" spans="2:5" ht="13.5" thickBot="1">
      <c r="B40" s="31"/>
      <c r="C40" s="32" t="s">
        <v>3</v>
      </c>
      <c r="D40" s="33">
        <f>SUM(D36:D39)</f>
        <v>1139</v>
      </c>
      <c r="E40" s="34">
        <v>0.2238423112676961</v>
      </c>
    </row>
    <row r="41" spans="2:5">
      <c r="B41" s="17">
        <v>2034</v>
      </c>
      <c r="C41" s="36" t="s">
        <v>9</v>
      </c>
      <c r="D41" s="18">
        <v>660</v>
      </c>
      <c r="E41" s="18"/>
    </row>
    <row r="42" spans="2:5" ht="13.5" thickBot="1">
      <c r="B42" s="31"/>
      <c r="C42" s="32" t="s">
        <v>3</v>
      </c>
      <c r="D42" s="33">
        <f>SUM(D41:D41)</f>
        <v>660</v>
      </c>
      <c r="E42" s="34">
        <v>0.22242908294901131</v>
      </c>
    </row>
    <row r="43" spans="2:5">
      <c r="B43" s="17">
        <v>2035</v>
      </c>
      <c r="C43" s="36"/>
      <c r="D43" s="18"/>
      <c r="E43" s="18"/>
    </row>
    <row r="44" spans="2:5" ht="13.5" thickBot="1">
      <c r="B44" s="31"/>
      <c r="C44" s="32" t="s">
        <v>3</v>
      </c>
      <c r="D44" s="33">
        <f>SUM(D43:D43)</f>
        <v>0</v>
      </c>
      <c r="E44" s="34">
        <v>0.20204446971395548</v>
      </c>
    </row>
    <row r="45" spans="2:5">
      <c r="B45" s="17">
        <v>2036</v>
      </c>
      <c r="C45" s="27" t="s">
        <v>9</v>
      </c>
      <c r="D45" s="18">
        <v>660</v>
      </c>
      <c r="E45" s="18"/>
    </row>
    <row r="46" spans="2:5">
      <c r="B46" s="17"/>
      <c r="C46" s="27" t="s">
        <v>9</v>
      </c>
      <c r="D46" s="18">
        <v>660</v>
      </c>
      <c r="E46" s="18"/>
    </row>
    <row r="47" spans="2:5">
      <c r="B47" s="17"/>
      <c r="C47" s="27" t="s">
        <v>9</v>
      </c>
      <c r="D47" s="18">
        <v>660</v>
      </c>
      <c r="E47" s="18"/>
    </row>
    <row r="48" spans="2:5">
      <c r="B48" s="17"/>
      <c r="C48" s="36" t="s">
        <v>16</v>
      </c>
      <c r="D48" s="18">
        <v>-981</v>
      </c>
      <c r="E48" s="18"/>
    </row>
    <row r="49" spans="2:5" ht="13.5" thickBot="1">
      <c r="B49" s="31"/>
      <c r="C49" s="32" t="s">
        <v>3</v>
      </c>
      <c r="D49" s="33">
        <f>SUM(D45:D48)</f>
        <v>999</v>
      </c>
      <c r="E49" s="34">
        <v>0.21608489204715584</v>
      </c>
    </row>
    <row r="50" spans="2:5">
      <c r="B50" s="17">
        <v>2037</v>
      </c>
      <c r="C50" s="36" t="s">
        <v>9</v>
      </c>
      <c r="D50" s="18">
        <v>660</v>
      </c>
      <c r="E50" s="18"/>
    </row>
    <row r="51" spans="2:5" ht="13.5" thickBot="1">
      <c r="B51" s="31"/>
      <c r="C51" s="32" t="s">
        <v>3</v>
      </c>
      <c r="D51" s="33">
        <f>SUM(D50:D50)</f>
        <v>660</v>
      </c>
      <c r="E51" s="34">
        <v>0.21947704112769567</v>
      </c>
    </row>
    <row r="52" spans="2:5">
      <c r="B52" s="17">
        <v>2038</v>
      </c>
      <c r="C52" s="36"/>
      <c r="D52" s="18"/>
      <c r="E52" s="18"/>
    </row>
    <row r="53" spans="2:5" ht="13.5" thickBot="1">
      <c r="B53" s="31"/>
      <c r="C53" s="32" t="s">
        <v>3</v>
      </c>
      <c r="D53" s="33">
        <f>SUM(D52:D52)</f>
        <v>0</v>
      </c>
      <c r="E53" s="34">
        <v>0.20059650405673654</v>
      </c>
    </row>
    <row r="54" spans="2:5">
      <c r="B54" s="17">
        <v>2039</v>
      </c>
      <c r="C54" s="36" t="s">
        <v>9</v>
      </c>
      <c r="D54" s="18">
        <v>660</v>
      </c>
      <c r="E54" s="18"/>
    </row>
    <row r="55" spans="2:5" ht="13.5" thickBot="1">
      <c r="B55" s="31"/>
      <c r="C55" s="32" t="s">
        <v>3</v>
      </c>
      <c r="D55" s="33">
        <f>SUM(D54:D54)</f>
        <v>660</v>
      </c>
      <c r="E55" s="34">
        <v>0.20340592034238272</v>
      </c>
    </row>
    <row r="56" spans="2:5">
      <c r="B56" s="17">
        <v>2040</v>
      </c>
      <c r="C56" s="36" t="s">
        <v>9</v>
      </c>
      <c r="D56" s="18">
        <v>660</v>
      </c>
      <c r="E56" s="18"/>
    </row>
    <row r="57" spans="2:5" ht="13.5" thickBot="1">
      <c r="B57" s="31"/>
      <c r="C57" s="32" t="s">
        <v>3</v>
      </c>
      <c r="D57" s="33">
        <f>SUM(D56:D56)</f>
        <v>660</v>
      </c>
      <c r="E57" s="34">
        <v>0.20582310332808179</v>
      </c>
    </row>
    <row r="58" spans="2:5">
      <c r="B58" s="17">
        <v>2041</v>
      </c>
      <c r="C58" s="36" t="s">
        <v>9</v>
      </c>
      <c r="D58" s="18">
        <v>660</v>
      </c>
      <c r="E58" s="18"/>
    </row>
    <row r="59" spans="2:5" ht="13.5" thickBot="1">
      <c r="B59" s="31"/>
      <c r="C59" s="32" t="s">
        <v>3</v>
      </c>
      <c r="D59" s="33">
        <f>SUM(D58:D58)</f>
        <v>660</v>
      </c>
      <c r="E59" s="34">
        <v>0.21171135954477643</v>
      </c>
    </row>
    <row r="60" spans="2:5">
      <c r="B60" s="17">
        <v>2042</v>
      </c>
      <c r="C60" s="27" t="s">
        <v>9</v>
      </c>
      <c r="D60" s="18">
        <v>660</v>
      </c>
      <c r="E60" s="18"/>
    </row>
    <row r="61" spans="2:5" ht="13.5" thickBot="1">
      <c r="B61" s="31"/>
      <c r="C61" s="32" t="s">
        <v>3</v>
      </c>
      <c r="D61" s="33">
        <f>SUM(D60:D60)</f>
        <v>660</v>
      </c>
      <c r="E61" s="34">
        <v>0.2174318137958266</v>
      </c>
    </row>
    <row r="62" spans="2:5">
      <c r="B62" s="17">
        <v>2043</v>
      </c>
      <c r="C62" s="36" t="s">
        <v>9</v>
      </c>
      <c r="D62" s="18">
        <v>660</v>
      </c>
      <c r="E62" s="18"/>
    </row>
    <row r="63" spans="2:5">
      <c r="B63" s="17"/>
      <c r="C63" s="36" t="s">
        <v>9</v>
      </c>
      <c r="D63" s="18">
        <v>660</v>
      </c>
      <c r="E63" s="18"/>
    </row>
    <row r="64" spans="2:5">
      <c r="B64" s="17"/>
      <c r="C64" s="36" t="s">
        <v>17</v>
      </c>
      <c r="D64" s="18">
        <v>-840</v>
      </c>
      <c r="E64" s="18"/>
    </row>
    <row r="65" spans="2:5" ht="13.5" thickBot="1">
      <c r="B65" s="31"/>
      <c r="C65" s="32" t="s">
        <v>3</v>
      </c>
      <c r="D65" s="33">
        <f>SUM(D62:D64)</f>
        <v>480</v>
      </c>
      <c r="E65" s="34">
        <v>0.21750989870750195</v>
      </c>
    </row>
    <row r="66" spans="2:5">
      <c r="B66" s="17">
        <v>2044</v>
      </c>
      <c r="C66" s="27"/>
      <c r="D66" s="18"/>
      <c r="E66" s="18"/>
    </row>
    <row r="67" spans="2:5" ht="13.5" thickBot="1">
      <c r="B67" s="31"/>
      <c r="C67" s="32" t="s">
        <v>3</v>
      </c>
      <c r="D67" s="33">
        <f>SUM(D66:D66)</f>
        <v>0</v>
      </c>
      <c r="E67" s="34">
        <v>0.20311938641346211</v>
      </c>
    </row>
    <row r="68" spans="2:5">
      <c r="B68" s="17">
        <v>2045</v>
      </c>
      <c r="C68" s="27" t="s">
        <v>9</v>
      </c>
      <c r="D68" s="18">
        <v>660</v>
      </c>
      <c r="E68" s="18"/>
    </row>
    <row r="69" spans="2:5" ht="13.5" thickBot="1">
      <c r="B69" s="31"/>
      <c r="C69" s="32" t="s">
        <v>3</v>
      </c>
      <c r="D69" s="33">
        <f>SUM(D68:D68)</f>
        <v>660</v>
      </c>
      <c r="E69" s="34">
        <v>0.20866450421173224</v>
      </c>
    </row>
    <row r="70" spans="2:5">
      <c r="B70" s="17">
        <v>2046</v>
      </c>
      <c r="C70" s="27" t="s">
        <v>9</v>
      </c>
      <c r="D70" s="18">
        <v>660</v>
      </c>
      <c r="E70" s="18"/>
    </row>
    <row r="71" spans="2:5" ht="13.5" thickBot="1">
      <c r="B71" s="31"/>
      <c r="C71" s="32" t="s">
        <v>3</v>
      </c>
      <c r="D71" s="33">
        <f>SUM(D70:D70)</f>
        <v>660</v>
      </c>
      <c r="E71" s="34">
        <v>0.21405644830972978</v>
      </c>
    </row>
    <row r="72" spans="2:5">
      <c r="B72" s="17">
        <v>2047</v>
      </c>
      <c r="C72" s="27"/>
      <c r="D72" s="18"/>
      <c r="E72" s="18"/>
    </row>
    <row r="73" spans="2:5" ht="13.5" thickBot="1">
      <c r="B73" s="31"/>
      <c r="C73" s="32" t="s">
        <v>3</v>
      </c>
      <c r="D73" s="33">
        <f>SUM(D72:D72)</f>
        <v>0</v>
      </c>
      <c r="E73" s="34">
        <v>0.20012527570009508</v>
      </c>
    </row>
    <row r="74" spans="2:5">
      <c r="B74" s="17">
        <v>2048</v>
      </c>
      <c r="C74" s="27" t="s">
        <v>9</v>
      </c>
      <c r="D74" s="18">
        <v>660</v>
      </c>
      <c r="E74" s="18"/>
    </row>
    <row r="75" spans="2:5" ht="13.5" thickBot="1">
      <c r="B75" s="31"/>
      <c r="C75" s="32" t="s">
        <v>3</v>
      </c>
      <c r="D75" s="33">
        <f>SUM(D74:D74)</f>
        <v>660</v>
      </c>
      <c r="E75" s="34">
        <v>0.2054430780373494</v>
      </c>
    </row>
    <row r="76" spans="2:5">
      <c r="B76" s="17">
        <v>2049</v>
      </c>
      <c r="C76" s="27" t="s">
        <v>9</v>
      </c>
      <c r="D76" s="18">
        <v>660</v>
      </c>
      <c r="E76" s="18"/>
    </row>
    <row r="77" spans="2:5" ht="13.5" thickBot="1">
      <c r="B77" s="31"/>
      <c r="C77" s="32" t="s">
        <v>3</v>
      </c>
      <c r="D77" s="33">
        <f>SUM(D76:D76)</f>
        <v>660</v>
      </c>
      <c r="E77" s="34">
        <v>0.21061726232184347</v>
      </c>
    </row>
    <row r="78" spans="2:5">
      <c r="B78" s="17">
        <v>2050</v>
      </c>
      <c r="C78" s="27" t="s">
        <v>9</v>
      </c>
      <c r="D78" s="18">
        <v>660</v>
      </c>
      <c r="E78" s="18"/>
    </row>
    <row r="79" spans="2:5" ht="13.5" thickBot="1">
      <c r="B79" s="31"/>
      <c r="C79" s="32" t="s">
        <v>3</v>
      </c>
      <c r="D79" s="33">
        <f>SUM(D78:D78)</f>
        <v>660</v>
      </c>
      <c r="E79" s="34">
        <v>0.2105972692726906</v>
      </c>
    </row>
  </sheetData>
  <mergeCells count="1">
    <mergeCell ref="B1:C1"/>
  </mergeCells>
  <printOptions horizontalCentered="1" verticalCentered="1"/>
  <pageMargins left="0" right="0" top="0" bottom="0" header="0.5" footer="0.5"/>
  <pageSetup scale="76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9"/>
  <sheetViews>
    <sheetView showGridLines="0" zoomScaleNormal="100" zoomScaleSheetLayoutView="75" workbookViewId="0">
      <selection activeCell="B2" sqref="B2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 ht="85.9" customHeight="1">
      <c r="B1" s="42" t="s">
        <v>38</v>
      </c>
      <c r="C1" s="43"/>
    </row>
    <row r="2" spans="2:12" ht="13.5" thickBot="1">
      <c r="C2" s="40" t="s">
        <v>35</v>
      </c>
      <c r="E2" s="3"/>
    </row>
    <row r="3" spans="2:12">
      <c r="B3" s="4"/>
      <c r="C3" s="38" t="s">
        <v>27</v>
      </c>
      <c r="D3" s="5"/>
      <c r="E3" s="6" t="s">
        <v>2</v>
      </c>
    </row>
    <row r="4" spans="2:12">
      <c r="B4" s="7"/>
      <c r="C4" s="8" t="s">
        <v>30</v>
      </c>
      <c r="D4" s="9" t="s">
        <v>2</v>
      </c>
      <c r="E4" s="10" t="s">
        <v>5</v>
      </c>
    </row>
    <row r="5" spans="2:12" s="11" customFormat="1" ht="15" thickBot="1">
      <c r="B5" s="12" t="s">
        <v>14</v>
      </c>
      <c r="C5" s="13" t="s">
        <v>0</v>
      </c>
      <c r="D5" s="13" t="s">
        <v>1</v>
      </c>
      <c r="E5" s="14" t="s">
        <v>13</v>
      </c>
      <c r="G5" s="15"/>
      <c r="H5" s="15"/>
      <c r="I5" s="15"/>
      <c r="J5" s="15"/>
      <c r="K5" s="15"/>
      <c r="L5" s="15"/>
    </row>
    <row r="6" spans="2:12">
      <c r="B6" s="17">
        <v>2019</v>
      </c>
      <c r="C6" s="36" t="s">
        <v>20</v>
      </c>
      <c r="D6" s="35">
        <f>6*231</f>
        <v>1386</v>
      </c>
      <c r="E6" s="26"/>
      <c r="G6" s="24"/>
    </row>
    <row r="7" spans="2:12">
      <c r="B7" s="19"/>
      <c r="C7" s="20" t="s">
        <v>3</v>
      </c>
      <c r="D7" s="21">
        <f>SUM(D6:D6)</f>
        <v>1386</v>
      </c>
      <c r="E7" s="22">
        <v>0.22551506155082088</v>
      </c>
      <c r="G7" s="24"/>
      <c r="H7" s="25"/>
    </row>
    <row r="8" spans="2:12">
      <c r="B8" s="17">
        <v>2020</v>
      </c>
      <c r="C8" s="36" t="s">
        <v>15</v>
      </c>
      <c r="D8" s="18">
        <v>-375</v>
      </c>
      <c r="E8" s="18"/>
      <c r="G8" s="24"/>
      <c r="H8" s="25"/>
    </row>
    <row r="9" spans="2:12">
      <c r="B9" s="19"/>
      <c r="C9" s="20" t="s">
        <v>3</v>
      </c>
      <c r="D9" s="21">
        <f>SUM(D8:D8)</f>
        <v>-375</v>
      </c>
      <c r="E9" s="22">
        <v>0.21140785410496687</v>
      </c>
      <c r="H9" s="25"/>
    </row>
    <row r="10" spans="2:12">
      <c r="B10" s="17">
        <v>2021</v>
      </c>
      <c r="C10" s="36" t="s">
        <v>25</v>
      </c>
      <c r="D10" s="18">
        <v>88</v>
      </c>
      <c r="E10" s="28"/>
      <c r="G10" s="24"/>
      <c r="H10" s="25"/>
    </row>
    <row r="11" spans="2:12">
      <c r="B11" s="29"/>
      <c r="C11" s="20" t="s">
        <v>3</v>
      </c>
      <c r="D11" s="21">
        <f>SUM(D10:D10)</f>
        <v>88</v>
      </c>
      <c r="E11" s="22">
        <v>0.21977319249261204</v>
      </c>
      <c r="H11" s="25"/>
    </row>
    <row r="12" spans="2:12">
      <c r="B12" s="30">
        <v>2022</v>
      </c>
      <c r="C12" s="37" t="s">
        <v>26</v>
      </c>
      <c r="D12" s="26">
        <v>86</v>
      </c>
      <c r="E12" s="18"/>
    </row>
    <row r="13" spans="2:12">
      <c r="B13" s="19"/>
      <c r="C13" s="20" t="s">
        <v>3</v>
      </c>
      <c r="D13" s="21">
        <f>SUM(D12:D12)</f>
        <v>86</v>
      </c>
      <c r="E13" s="22">
        <v>0.21432616942525923</v>
      </c>
    </row>
    <row r="14" spans="2:12">
      <c r="B14" s="17">
        <v>2023</v>
      </c>
      <c r="C14" s="36" t="s">
        <v>12</v>
      </c>
      <c r="D14" s="18">
        <v>180</v>
      </c>
      <c r="E14" s="18"/>
    </row>
    <row r="15" spans="2:12" ht="13.5" thickBot="1">
      <c r="B15" s="31"/>
      <c r="C15" s="20" t="s">
        <v>3</v>
      </c>
      <c r="D15" s="21">
        <f>SUM(D14)</f>
        <v>180</v>
      </c>
      <c r="E15" s="22">
        <v>0.20946855448302446</v>
      </c>
    </row>
    <row r="16" spans="2:12">
      <c r="B16" s="17">
        <v>2024</v>
      </c>
      <c r="C16" s="27" t="s">
        <v>4</v>
      </c>
      <c r="D16" s="18">
        <v>1317</v>
      </c>
      <c r="E16" s="18"/>
    </row>
    <row r="17" spans="2:12" ht="13.5" thickBot="1">
      <c r="B17" s="31"/>
      <c r="C17" s="32" t="s">
        <v>3</v>
      </c>
      <c r="D17" s="33">
        <f>SUM(D16:D16)</f>
        <v>1317</v>
      </c>
      <c r="E17" s="34">
        <v>0.24221225602338056</v>
      </c>
    </row>
    <row r="18" spans="2:12" s="16" customFormat="1">
      <c r="B18" s="17">
        <v>2025</v>
      </c>
      <c r="C18" s="36"/>
      <c r="D18" s="18">
        <v>0</v>
      </c>
      <c r="E18" s="18"/>
      <c r="G18" s="23"/>
      <c r="H18" s="23"/>
      <c r="I18" s="23"/>
      <c r="J18" s="23"/>
      <c r="K18" s="23"/>
      <c r="L18" s="23"/>
    </row>
    <row r="19" spans="2:12" ht="13.5" thickBot="1">
      <c r="B19" s="31"/>
      <c r="C19" s="32" t="s">
        <v>3</v>
      </c>
      <c r="D19" s="33">
        <f>SUM(D18:D18)</f>
        <v>0</v>
      </c>
      <c r="E19" s="34">
        <v>0.22461632888674579</v>
      </c>
    </row>
    <row r="20" spans="2:12">
      <c r="B20" s="17">
        <v>2026</v>
      </c>
      <c r="C20" s="27" t="s">
        <v>4</v>
      </c>
      <c r="D20" s="18">
        <v>1317</v>
      </c>
      <c r="E20" s="18"/>
    </row>
    <row r="21" spans="2:12">
      <c r="B21" s="17"/>
      <c r="C21" s="36" t="s">
        <v>19</v>
      </c>
      <c r="D21" s="18">
        <v>-330</v>
      </c>
      <c r="E21" s="18"/>
    </row>
    <row r="22" spans="2:12" ht="13.5" thickBot="1">
      <c r="B22" s="31"/>
      <c r="C22" s="32" t="s">
        <v>3</v>
      </c>
      <c r="D22" s="33">
        <f>SUM(D20:D21)</f>
        <v>987</v>
      </c>
      <c r="E22" s="34">
        <v>0.24257523079369989</v>
      </c>
    </row>
    <row r="23" spans="2:12">
      <c r="B23" s="17">
        <v>2027</v>
      </c>
      <c r="C23" s="36" t="s">
        <v>7</v>
      </c>
      <c r="D23" s="18">
        <v>1100</v>
      </c>
      <c r="E23" s="18"/>
    </row>
    <row r="24" spans="2:12" s="16" customFormat="1" ht="13.5" thickBot="1">
      <c r="B24" s="31"/>
      <c r="C24" s="32" t="s">
        <v>3</v>
      </c>
      <c r="D24" s="33">
        <f>SUM(D23:D23)</f>
        <v>1100</v>
      </c>
      <c r="E24" s="34">
        <v>0.25867489825550261</v>
      </c>
      <c r="G24" s="23"/>
      <c r="H24" s="23"/>
      <c r="I24" s="23"/>
      <c r="J24" s="23"/>
      <c r="K24" s="23"/>
      <c r="L24" s="23"/>
    </row>
    <row r="25" spans="2:12">
      <c r="B25" s="17">
        <v>2028</v>
      </c>
      <c r="C25" s="36" t="s">
        <v>8</v>
      </c>
      <c r="D25" s="18">
        <v>1100</v>
      </c>
      <c r="E25" s="18"/>
    </row>
    <row r="26" spans="2:12" ht="13.5" thickBot="1">
      <c r="B26" s="31"/>
      <c r="C26" s="32" t="s">
        <v>3</v>
      </c>
      <c r="D26" s="33">
        <f>SUM(D25:D25)</f>
        <v>1100</v>
      </c>
      <c r="E26" s="34">
        <v>0.27654764521004971</v>
      </c>
    </row>
    <row r="27" spans="2:12">
      <c r="B27" s="17">
        <v>2029</v>
      </c>
      <c r="C27" s="27" t="s">
        <v>6</v>
      </c>
      <c r="D27" s="18" t="s">
        <v>6</v>
      </c>
      <c r="E27" s="18"/>
    </row>
    <row r="28" spans="2:12" ht="13.5" thickBot="1">
      <c r="B28" s="31"/>
      <c r="C28" s="32" t="s">
        <v>3</v>
      </c>
      <c r="D28" s="33">
        <f>SUM(D27:D27)</f>
        <v>0</v>
      </c>
      <c r="E28" s="34">
        <v>0.25066499527112207</v>
      </c>
    </row>
    <row r="29" spans="2:12" ht="12" customHeight="1">
      <c r="B29" s="17">
        <v>2030</v>
      </c>
      <c r="C29" s="36"/>
      <c r="D29" s="18"/>
      <c r="E29" s="18"/>
    </row>
    <row r="30" spans="2:12" ht="13.5" thickBot="1">
      <c r="B30" s="31"/>
      <c r="C30" s="32" t="s">
        <v>3</v>
      </c>
      <c r="D30" s="33">
        <f>SUM(D29:D29)</f>
        <v>0</v>
      </c>
      <c r="E30" s="34">
        <v>0.22522495804933979</v>
      </c>
    </row>
    <row r="31" spans="2:12" ht="12.6" customHeight="1">
      <c r="B31" s="17">
        <v>2031</v>
      </c>
      <c r="C31" s="36" t="s">
        <v>12</v>
      </c>
      <c r="D31" s="18">
        <v>186</v>
      </c>
      <c r="E31" s="18"/>
    </row>
    <row r="32" spans="2:12" ht="13.5" thickBot="1">
      <c r="B32" s="31"/>
      <c r="C32" s="32" t="s">
        <v>3</v>
      </c>
      <c r="D32" s="33">
        <f>SUM(D31:D31)</f>
        <v>186</v>
      </c>
      <c r="E32" s="34">
        <v>0.208693453747891</v>
      </c>
    </row>
    <row r="33" spans="2:5">
      <c r="B33" s="17">
        <v>2032</v>
      </c>
      <c r="C33" s="36" t="s">
        <v>9</v>
      </c>
      <c r="D33" s="18">
        <v>1635</v>
      </c>
      <c r="E33" s="18"/>
    </row>
    <row r="34" spans="2:5">
      <c r="B34" s="17"/>
      <c r="C34" s="36" t="s">
        <v>10</v>
      </c>
      <c r="D34" s="18">
        <v>-831</v>
      </c>
      <c r="E34" s="18"/>
    </row>
    <row r="35" spans="2:5" ht="13.5" thickBot="1">
      <c r="B35" s="31"/>
      <c r="C35" s="32" t="s">
        <v>3</v>
      </c>
      <c r="D35" s="33">
        <f>SUM(D33:D34)</f>
        <v>804</v>
      </c>
      <c r="E35" s="34">
        <v>0.20647082172483586</v>
      </c>
    </row>
    <row r="36" spans="2:5">
      <c r="B36" s="17">
        <v>2033</v>
      </c>
      <c r="C36" s="27" t="s">
        <v>9</v>
      </c>
      <c r="D36" s="18">
        <v>660</v>
      </c>
      <c r="E36" s="18"/>
    </row>
    <row r="37" spans="2:5">
      <c r="B37" s="17"/>
      <c r="C37" s="27" t="s">
        <v>9</v>
      </c>
      <c r="D37" s="18">
        <v>660</v>
      </c>
      <c r="E37" s="18"/>
    </row>
    <row r="38" spans="2:5">
      <c r="B38" s="17"/>
      <c r="C38" s="27" t="s">
        <v>9</v>
      </c>
      <c r="D38" s="18">
        <v>660</v>
      </c>
      <c r="E38" s="18"/>
    </row>
    <row r="39" spans="2:5">
      <c r="B39" s="17"/>
      <c r="C39" s="36" t="s">
        <v>11</v>
      </c>
      <c r="D39" s="18">
        <v>-841</v>
      </c>
      <c r="E39" s="18"/>
    </row>
    <row r="40" spans="2:5" ht="13.5" thickBot="1">
      <c r="B40" s="31"/>
      <c r="C40" s="32" t="s">
        <v>3</v>
      </c>
      <c r="D40" s="33">
        <f>SUM(D36:D39)</f>
        <v>1139</v>
      </c>
      <c r="E40" s="34">
        <v>0.2238423112676961</v>
      </c>
    </row>
    <row r="41" spans="2:5">
      <c r="B41" s="17">
        <v>2034</v>
      </c>
      <c r="C41" s="36" t="s">
        <v>9</v>
      </c>
      <c r="D41" s="18">
        <v>660</v>
      </c>
      <c r="E41" s="18"/>
    </row>
    <row r="42" spans="2:5" ht="13.5" thickBot="1">
      <c r="B42" s="31"/>
      <c r="C42" s="32" t="s">
        <v>3</v>
      </c>
      <c r="D42" s="33">
        <f>SUM(D41:D41)</f>
        <v>660</v>
      </c>
      <c r="E42" s="34">
        <v>0.22242908294901131</v>
      </c>
    </row>
    <row r="43" spans="2:5">
      <c r="B43" s="17">
        <v>2035</v>
      </c>
      <c r="C43" s="36"/>
      <c r="D43" s="18"/>
      <c r="E43" s="18"/>
    </row>
    <row r="44" spans="2:5" ht="13.5" thickBot="1">
      <c r="B44" s="31"/>
      <c r="C44" s="32" t="s">
        <v>3</v>
      </c>
      <c r="D44" s="33">
        <f>SUM(D43:D43)</f>
        <v>0</v>
      </c>
      <c r="E44" s="34">
        <v>0.20204446971395548</v>
      </c>
    </row>
    <row r="45" spans="2:5">
      <c r="B45" s="17">
        <v>2036</v>
      </c>
      <c r="C45" s="27" t="s">
        <v>9</v>
      </c>
      <c r="D45" s="18">
        <v>660</v>
      </c>
      <c r="E45" s="18"/>
    </row>
    <row r="46" spans="2:5">
      <c r="B46" s="17"/>
      <c r="C46" s="27" t="s">
        <v>9</v>
      </c>
      <c r="D46" s="18">
        <v>660</v>
      </c>
      <c r="E46" s="18"/>
    </row>
    <row r="47" spans="2:5">
      <c r="B47" s="17"/>
      <c r="C47" s="27" t="s">
        <v>9</v>
      </c>
      <c r="D47" s="18">
        <v>660</v>
      </c>
      <c r="E47" s="18"/>
    </row>
    <row r="48" spans="2:5">
      <c r="B48" s="17"/>
      <c r="C48" s="36" t="s">
        <v>16</v>
      </c>
      <c r="D48" s="18">
        <v>-981</v>
      </c>
      <c r="E48" s="18"/>
    </row>
    <row r="49" spans="2:5" ht="13.5" thickBot="1">
      <c r="B49" s="31"/>
      <c r="C49" s="32" t="s">
        <v>3</v>
      </c>
      <c r="D49" s="33">
        <f>SUM(D45:D48)</f>
        <v>999</v>
      </c>
      <c r="E49" s="34">
        <v>0.21608489204715584</v>
      </c>
    </row>
    <row r="50" spans="2:5">
      <c r="B50" s="17">
        <v>2037</v>
      </c>
      <c r="C50" s="36" t="s">
        <v>9</v>
      </c>
      <c r="D50" s="18">
        <v>660</v>
      </c>
      <c r="E50" s="18"/>
    </row>
    <row r="51" spans="2:5" ht="13.5" thickBot="1">
      <c r="B51" s="31"/>
      <c r="C51" s="32" t="s">
        <v>3</v>
      </c>
      <c r="D51" s="33">
        <f>SUM(D50:D50)</f>
        <v>660</v>
      </c>
      <c r="E51" s="34">
        <v>0.21947704112769567</v>
      </c>
    </row>
    <row r="52" spans="2:5">
      <c r="B52" s="17">
        <v>2038</v>
      </c>
      <c r="C52" s="36"/>
      <c r="D52" s="18"/>
      <c r="E52" s="18"/>
    </row>
    <row r="53" spans="2:5" ht="13.5" thickBot="1">
      <c r="B53" s="31"/>
      <c r="C53" s="32" t="s">
        <v>3</v>
      </c>
      <c r="D53" s="33">
        <f>SUM(D52:D52)</f>
        <v>0</v>
      </c>
      <c r="E53" s="34">
        <v>0.20059650405673654</v>
      </c>
    </row>
    <row r="54" spans="2:5">
      <c r="B54" s="17">
        <v>2039</v>
      </c>
      <c r="C54" s="36" t="s">
        <v>9</v>
      </c>
      <c r="D54" s="18">
        <v>660</v>
      </c>
      <c r="E54" s="18"/>
    </row>
    <row r="55" spans="2:5" ht="13.5" thickBot="1">
      <c r="B55" s="31"/>
      <c r="C55" s="32" t="s">
        <v>3</v>
      </c>
      <c r="D55" s="33">
        <f>SUM(D54:D54)</f>
        <v>660</v>
      </c>
      <c r="E55" s="34">
        <v>0.20340592034238272</v>
      </c>
    </row>
    <row r="56" spans="2:5">
      <c r="B56" s="17">
        <v>2040</v>
      </c>
      <c r="C56" s="36" t="s">
        <v>9</v>
      </c>
      <c r="D56" s="18">
        <v>660</v>
      </c>
      <c r="E56" s="18"/>
    </row>
    <row r="57" spans="2:5" ht="13.5" thickBot="1">
      <c r="B57" s="31"/>
      <c r="C57" s="32" t="s">
        <v>3</v>
      </c>
      <c r="D57" s="33">
        <f>SUM(D56:D56)</f>
        <v>660</v>
      </c>
      <c r="E57" s="34">
        <v>0.20582310332808179</v>
      </c>
    </row>
    <row r="58" spans="2:5">
      <c r="B58" s="17">
        <v>2041</v>
      </c>
      <c r="C58" s="36" t="s">
        <v>9</v>
      </c>
      <c r="D58" s="18">
        <v>660</v>
      </c>
      <c r="E58" s="18"/>
    </row>
    <row r="59" spans="2:5" ht="13.5" thickBot="1">
      <c r="B59" s="31"/>
      <c r="C59" s="32" t="s">
        <v>3</v>
      </c>
      <c r="D59" s="33">
        <f>SUM(D58:D58)</f>
        <v>660</v>
      </c>
      <c r="E59" s="34">
        <v>0.21171135954477643</v>
      </c>
    </row>
    <row r="60" spans="2:5">
      <c r="B60" s="17">
        <v>2042</v>
      </c>
      <c r="C60" s="27" t="s">
        <v>9</v>
      </c>
      <c r="D60" s="18">
        <v>660</v>
      </c>
      <c r="E60" s="18"/>
    </row>
    <row r="61" spans="2:5" ht="13.5" thickBot="1">
      <c r="B61" s="31"/>
      <c r="C61" s="32" t="s">
        <v>3</v>
      </c>
      <c r="D61" s="33">
        <f>SUM(D60:D60)</f>
        <v>660</v>
      </c>
      <c r="E61" s="34">
        <v>0.2174318137958266</v>
      </c>
    </row>
    <row r="62" spans="2:5">
      <c r="B62" s="17">
        <v>2043</v>
      </c>
      <c r="C62" s="36" t="s">
        <v>9</v>
      </c>
      <c r="D62" s="18">
        <v>660</v>
      </c>
      <c r="E62" s="18"/>
    </row>
    <row r="63" spans="2:5">
      <c r="B63" s="17"/>
      <c r="C63" s="36" t="s">
        <v>9</v>
      </c>
      <c r="D63" s="18">
        <v>660</v>
      </c>
      <c r="E63" s="18"/>
    </row>
    <row r="64" spans="2:5">
      <c r="B64" s="17"/>
      <c r="C64" s="36" t="s">
        <v>17</v>
      </c>
      <c r="D64" s="18">
        <v>-840</v>
      </c>
      <c r="E64" s="18"/>
    </row>
    <row r="65" spans="2:5" ht="13.5" thickBot="1">
      <c r="B65" s="31"/>
      <c r="C65" s="32" t="s">
        <v>3</v>
      </c>
      <c r="D65" s="33">
        <f>SUM(D62:D64)</f>
        <v>480</v>
      </c>
      <c r="E65" s="34">
        <v>0.21750989870750195</v>
      </c>
    </row>
    <row r="66" spans="2:5">
      <c r="B66" s="17">
        <v>2044</v>
      </c>
      <c r="C66" s="27"/>
      <c r="D66" s="18"/>
      <c r="E66" s="18"/>
    </row>
    <row r="67" spans="2:5" ht="13.5" thickBot="1">
      <c r="B67" s="31"/>
      <c r="C67" s="32" t="s">
        <v>3</v>
      </c>
      <c r="D67" s="33">
        <f>SUM(D66:D66)</f>
        <v>0</v>
      </c>
      <c r="E67" s="34">
        <v>0.20311938641346211</v>
      </c>
    </row>
    <row r="68" spans="2:5">
      <c r="B68" s="17">
        <v>2045</v>
      </c>
      <c r="C68" s="27" t="s">
        <v>9</v>
      </c>
      <c r="D68" s="18">
        <v>660</v>
      </c>
      <c r="E68" s="18"/>
    </row>
    <row r="69" spans="2:5" ht="13.5" thickBot="1">
      <c r="B69" s="31"/>
      <c r="C69" s="32" t="s">
        <v>3</v>
      </c>
      <c r="D69" s="33">
        <f>SUM(D68:D68)</f>
        <v>660</v>
      </c>
      <c r="E69" s="34">
        <v>0.20866450421173224</v>
      </c>
    </row>
    <row r="70" spans="2:5">
      <c r="B70" s="17">
        <v>2046</v>
      </c>
      <c r="C70" s="27" t="s">
        <v>9</v>
      </c>
      <c r="D70" s="18">
        <v>660</v>
      </c>
      <c r="E70" s="18"/>
    </row>
    <row r="71" spans="2:5" ht="13.5" thickBot="1">
      <c r="B71" s="31"/>
      <c r="C71" s="32" t="s">
        <v>3</v>
      </c>
      <c r="D71" s="33">
        <f>SUM(D70:D70)</f>
        <v>660</v>
      </c>
      <c r="E71" s="34">
        <v>0.21405644830972978</v>
      </c>
    </row>
    <row r="72" spans="2:5">
      <c r="B72" s="17">
        <v>2047</v>
      </c>
      <c r="C72" s="27"/>
      <c r="D72" s="18"/>
      <c r="E72" s="18"/>
    </row>
    <row r="73" spans="2:5" ht="13.5" thickBot="1">
      <c r="B73" s="31"/>
      <c r="C73" s="32" t="s">
        <v>3</v>
      </c>
      <c r="D73" s="33">
        <f>SUM(D72:D72)</f>
        <v>0</v>
      </c>
      <c r="E73" s="34">
        <v>0.20012527570009508</v>
      </c>
    </row>
    <row r="74" spans="2:5">
      <c r="B74" s="17">
        <v>2048</v>
      </c>
      <c r="C74" s="27" t="s">
        <v>9</v>
      </c>
      <c r="D74" s="18">
        <v>660</v>
      </c>
      <c r="E74" s="18"/>
    </row>
    <row r="75" spans="2:5" ht="13.5" thickBot="1">
      <c r="B75" s="31"/>
      <c r="C75" s="32" t="s">
        <v>3</v>
      </c>
      <c r="D75" s="33">
        <f>SUM(D74:D74)</f>
        <v>660</v>
      </c>
      <c r="E75" s="34">
        <v>0.2054430780373494</v>
      </c>
    </row>
    <row r="76" spans="2:5">
      <c r="B76" s="17">
        <v>2049</v>
      </c>
      <c r="C76" s="27" t="s">
        <v>9</v>
      </c>
      <c r="D76" s="18">
        <v>660</v>
      </c>
      <c r="E76" s="18"/>
    </row>
    <row r="77" spans="2:5" ht="13.5" thickBot="1">
      <c r="B77" s="31"/>
      <c r="C77" s="32" t="s">
        <v>3</v>
      </c>
      <c r="D77" s="33">
        <f>SUM(D76:D76)</f>
        <v>660</v>
      </c>
      <c r="E77" s="34">
        <v>0.21061726232184347</v>
      </c>
    </row>
    <row r="78" spans="2:5">
      <c r="B78" s="17">
        <v>2050</v>
      </c>
      <c r="C78" s="27" t="s">
        <v>9</v>
      </c>
      <c r="D78" s="18">
        <v>660</v>
      </c>
      <c r="E78" s="18"/>
    </row>
    <row r="79" spans="2:5" ht="13.5" thickBot="1">
      <c r="B79" s="31"/>
      <c r="C79" s="32" t="s">
        <v>3</v>
      </c>
      <c r="D79" s="33">
        <f>SUM(D78:D78)</f>
        <v>660</v>
      </c>
      <c r="E79" s="34">
        <v>0.2105972692726906</v>
      </c>
    </row>
  </sheetData>
  <mergeCells count="1">
    <mergeCell ref="B1:C1"/>
  </mergeCells>
  <printOptions horizontalCentered="1" verticalCentered="1"/>
  <pageMargins left="0" right="0" top="0" bottom="0" header="0.5" footer="0.5"/>
  <pageSetup scale="76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9"/>
  <sheetViews>
    <sheetView showGridLines="0" zoomScaleNormal="100" zoomScaleSheetLayoutView="75" workbookViewId="0">
      <selection activeCell="B2" sqref="B2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 ht="85.9" customHeight="1">
      <c r="B1" s="42" t="s">
        <v>39</v>
      </c>
      <c r="C1" s="43"/>
    </row>
    <row r="2" spans="2:12" ht="13.5" thickBot="1">
      <c r="C2" s="40" t="s">
        <v>35</v>
      </c>
      <c r="E2" s="3"/>
    </row>
    <row r="3" spans="2:12">
      <c r="B3" s="4"/>
      <c r="C3" s="38" t="s">
        <v>27</v>
      </c>
      <c r="D3" s="5"/>
      <c r="E3" s="6" t="s">
        <v>2</v>
      </c>
    </row>
    <row r="4" spans="2:12">
      <c r="B4" s="7"/>
      <c r="C4" s="8" t="s">
        <v>31</v>
      </c>
      <c r="D4" s="9" t="s">
        <v>2</v>
      </c>
      <c r="E4" s="10" t="s">
        <v>5</v>
      </c>
    </row>
    <row r="5" spans="2:12" s="11" customFormat="1" ht="15" thickBot="1">
      <c r="B5" s="12" t="s">
        <v>14</v>
      </c>
      <c r="C5" s="13" t="s">
        <v>0</v>
      </c>
      <c r="D5" s="13" t="s">
        <v>1</v>
      </c>
      <c r="E5" s="14" t="s">
        <v>13</v>
      </c>
      <c r="G5" s="15"/>
      <c r="H5" s="15"/>
      <c r="I5" s="15"/>
      <c r="J5" s="15"/>
      <c r="K5" s="15"/>
      <c r="L5" s="15"/>
    </row>
    <row r="6" spans="2:12">
      <c r="B6" s="17">
        <v>2019</v>
      </c>
      <c r="C6" s="36" t="s">
        <v>21</v>
      </c>
      <c r="D6" s="35">
        <f>7*231</f>
        <v>1617</v>
      </c>
      <c r="E6" s="26"/>
      <c r="G6" s="24"/>
    </row>
    <row r="7" spans="2:12">
      <c r="B7" s="19"/>
      <c r="C7" s="20" t="s">
        <v>3</v>
      </c>
      <c r="D7" s="21">
        <f>SUM(D6:D6)</f>
        <v>1617</v>
      </c>
      <c r="E7" s="22">
        <v>0.23566745137548317</v>
      </c>
      <c r="G7" s="24"/>
      <c r="H7" s="25"/>
    </row>
    <row r="8" spans="2:12">
      <c r="B8" s="17">
        <v>2020</v>
      </c>
      <c r="C8" s="36" t="s">
        <v>15</v>
      </c>
      <c r="D8" s="18">
        <v>-375</v>
      </c>
      <c r="E8" s="18"/>
      <c r="G8" s="24"/>
      <c r="H8" s="25"/>
    </row>
    <row r="9" spans="2:12">
      <c r="B9" s="19"/>
      <c r="C9" s="20" t="s">
        <v>3</v>
      </c>
      <c r="D9" s="21">
        <f>SUM(D8:D8)</f>
        <v>-375</v>
      </c>
      <c r="E9" s="22">
        <v>0.2214435357753699</v>
      </c>
      <c r="H9" s="25"/>
    </row>
    <row r="10" spans="2:12">
      <c r="B10" s="17">
        <v>2021</v>
      </c>
      <c r="C10" s="36" t="s">
        <v>25</v>
      </c>
      <c r="D10" s="18">
        <v>88</v>
      </c>
      <c r="E10" s="28"/>
      <c r="G10" s="24"/>
      <c r="H10" s="25"/>
    </row>
    <row r="11" spans="2:12">
      <c r="B11" s="29"/>
      <c r="C11" s="20" t="s">
        <v>3</v>
      </c>
      <c r="D11" s="21">
        <f>SUM(D10:D10)</f>
        <v>88</v>
      </c>
      <c r="E11" s="22">
        <v>0.22978213443369919</v>
      </c>
      <c r="H11" s="25"/>
    </row>
    <row r="12" spans="2:12">
      <c r="B12" s="30">
        <v>2022</v>
      </c>
      <c r="C12" s="37" t="s">
        <v>26</v>
      </c>
      <c r="D12" s="26">
        <v>86</v>
      </c>
      <c r="E12" s="18"/>
    </row>
    <row r="13" spans="2:12">
      <c r="B13" s="19"/>
      <c r="C13" s="20" t="s">
        <v>3</v>
      </c>
      <c r="D13" s="21">
        <f>SUM(D12:D12)</f>
        <v>86</v>
      </c>
      <c r="E13" s="22">
        <v>0.22426022222974687</v>
      </c>
    </row>
    <row r="14" spans="2:12">
      <c r="B14" s="17">
        <v>2023</v>
      </c>
      <c r="C14" s="36"/>
      <c r="D14" s="18"/>
      <c r="E14" s="18"/>
    </row>
    <row r="15" spans="2:12" ht="13.5" thickBot="1">
      <c r="B15" s="31"/>
      <c r="C15" s="20" t="s">
        <v>3</v>
      </c>
      <c r="D15" s="21">
        <f>SUM(D14)</f>
        <v>0</v>
      </c>
      <c r="E15" s="22">
        <v>0.21163920989155269</v>
      </c>
    </row>
    <row r="16" spans="2:12">
      <c r="B16" s="17">
        <v>2024</v>
      </c>
      <c r="C16" s="27" t="s">
        <v>4</v>
      </c>
      <c r="D16" s="18">
        <v>1317</v>
      </c>
      <c r="E16" s="18"/>
    </row>
    <row r="17" spans="2:12" ht="13.5" thickBot="1">
      <c r="B17" s="31"/>
      <c r="C17" s="32" t="s">
        <v>3</v>
      </c>
      <c r="D17" s="33">
        <f>SUM(D16:D16)</f>
        <v>1317</v>
      </c>
      <c r="E17" s="34">
        <v>0.25192187267668786</v>
      </c>
    </row>
    <row r="18" spans="2:12" s="16" customFormat="1">
      <c r="B18" s="17">
        <v>2025</v>
      </c>
      <c r="C18" s="36"/>
      <c r="D18" s="18">
        <v>0</v>
      </c>
      <c r="E18" s="18"/>
      <c r="G18" s="23"/>
      <c r="H18" s="23"/>
      <c r="I18" s="23"/>
      <c r="J18" s="23"/>
      <c r="K18" s="23"/>
      <c r="L18" s="23"/>
    </row>
    <row r="19" spans="2:12" ht="13.5" thickBot="1">
      <c r="B19" s="31"/>
      <c r="C19" s="32" t="s">
        <v>3</v>
      </c>
      <c r="D19" s="33">
        <f>SUM(D18:D18)</f>
        <v>0</v>
      </c>
      <c r="E19" s="34">
        <v>0.23418854890623997</v>
      </c>
    </row>
    <row r="20" spans="2:12">
      <c r="B20" s="17">
        <v>2026</v>
      </c>
      <c r="C20" s="27" t="s">
        <v>4</v>
      </c>
      <c r="D20" s="18">
        <v>1317</v>
      </c>
      <c r="E20" s="18"/>
    </row>
    <row r="21" spans="2:12">
      <c r="B21" s="17"/>
      <c r="C21" s="36" t="s">
        <v>19</v>
      </c>
      <c r="D21" s="18">
        <v>-330</v>
      </c>
      <c r="E21" s="18"/>
    </row>
    <row r="22" spans="2:12" ht="13.5" thickBot="1">
      <c r="B22" s="31"/>
      <c r="C22" s="32" t="s">
        <v>3</v>
      </c>
      <c r="D22" s="33">
        <f>SUM(D20:D21)</f>
        <v>987</v>
      </c>
      <c r="E22" s="34">
        <v>0.25197406334336375</v>
      </c>
    </row>
    <row r="23" spans="2:12">
      <c r="B23" s="17">
        <v>2027</v>
      </c>
      <c r="C23" s="36" t="s">
        <v>7</v>
      </c>
      <c r="D23" s="18">
        <v>1100</v>
      </c>
      <c r="E23" s="18"/>
    </row>
    <row r="24" spans="2:12" s="16" customFormat="1" ht="13.5" thickBot="1">
      <c r="B24" s="31"/>
      <c r="C24" s="32" t="s">
        <v>3</v>
      </c>
      <c r="D24" s="33">
        <f>SUM(D23:D23)</f>
        <v>1100</v>
      </c>
      <c r="E24" s="34">
        <v>0.26786884601055538</v>
      </c>
      <c r="G24" s="23"/>
      <c r="H24" s="23"/>
      <c r="I24" s="23"/>
      <c r="J24" s="23"/>
      <c r="K24" s="23"/>
      <c r="L24" s="23"/>
    </row>
    <row r="25" spans="2:12">
      <c r="B25" s="17">
        <v>2028</v>
      </c>
      <c r="C25" s="36" t="s">
        <v>8</v>
      </c>
      <c r="D25" s="18">
        <v>1100</v>
      </c>
      <c r="E25" s="18"/>
    </row>
    <row r="26" spans="2:12" ht="13.5" thickBot="1">
      <c r="B26" s="31"/>
      <c r="C26" s="32" t="s">
        <v>3</v>
      </c>
      <c r="D26" s="33">
        <f>SUM(D25:D25)</f>
        <v>1100</v>
      </c>
      <c r="E26" s="34">
        <v>0.28555882812126232</v>
      </c>
    </row>
    <row r="27" spans="2:12">
      <c r="B27" s="17">
        <v>2029</v>
      </c>
      <c r="C27" s="27" t="s">
        <v>6</v>
      </c>
      <c r="D27" s="18" t="s">
        <v>6</v>
      </c>
      <c r="E27" s="18"/>
    </row>
    <row r="28" spans="2:12" ht="13.5" thickBot="1">
      <c r="B28" s="31"/>
      <c r="C28" s="32" t="s">
        <v>3</v>
      </c>
      <c r="D28" s="33">
        <f>SUM(D27:D27)</f>
        <v>0</v>
      </c>
      <c r="E28" s="34">
        <v>0.25949358677668355</v>
      </c>
    </row>
    <row r="29" spans="2:12" ht="12" customHeight="1">
      <c r="B29" s="17">
        <v>2030</v>
      </c>
      <c r="C29" s="36"/>
      <c r="D29" s="18"/>
      <c r="E29" s="18"/>
    </row>
    <row r="30" spans="2:12" ht="13.5" thickBot="1">
      <c r="B30" s="31"/>
      <c r="C30" s="32" t="s">
        <v>3</v>
      </c>
      <c r="D30" s="33">
        <f>SUM(D29:D29)</f>
        <v>0</v>
      </c>
      <c r="E30" s="34">
        <v>0.23387407747320196</v>
      </c>
    </row>
    <row r="31" spans="2:12" ht="12.6" customHeight="1">
      <c r="B31" s="17">
        <v>2031</v>
      </c>
      <c r="C31" s="36"/>
      <c r="D31" s="18"/>
      <c r="E31" s="18"/>
    </row>
    <row r="32" spans="2:12" ht="13.5" thickBot="1">
      <c r="B32" s="31"/>
      <c r="C32" s="32" t="s">
        <v>3</v>
      </c>
      <c r="D32" s="33">
        <f>SUM(D31:D31)</f>
        <v>0</v>
      </c>
      <c r="E32" s="34">
        <v>0.21034624034891802</v>
      </c>
    </row>
    <row r="33" spans="2:5">
      <c r="B33" s="17">
        <v>2032</v>
      </c>
      <c r="C33" s="36" t="s">
        <v>9</v>
      </c>
      <c r="D33" s="18">
        <v>1404</v>
      </c>
      <c r="E33" s="18"/>
    </row>
    <row r="34" spans="2:5">
      <c r="B34" s="17"/>
      <c r="C34" s="36" t="s">
        <v>10</v>
      </c>
      <c r="D34" s="18">
        <v>-831</v>
      </c>
      <c r="E34" s="18"/>
    </row>
    <row r="35" spans="2:5" ht="13.5" thickBot="1">
      <c r="B35" s="31"/>
      <c r="C35" s="32" t="s">
        <v>3</v>
      </c>
      <c r="D35" s="33">
        <f>SUM(D33:D34)</f>
        <v>573</v>
      </c>
      <c r="E35" s="34">
        <v>0.20647082172483586</v>
      </c>
    </row>
    <row r="36" spans="2:5">
      <c r="B36" s="17">
        <v>2033</v>
      </c>
      <c r="C36" s="27" t="s">
        <v>9</v>
      </c>
      <c r="D36" s="18">
        <v>660</v>
      </c>
      <c r="E36" s="18"/>
    </row>
    <row r="37" spans="2:5">
      <c r="B37" s="17"/>
      <c r="C37" s="27" t="s">
        <v>9</v>
      </c>
      <c r="D37" s="18">
        <v>660</v>
      </c>
      <c r="E37" s="18"/>
    </row>
    <row r="38" spans="2:5">
      <c r="B38" s="17"/>
      <c r="C38" s="27" t="s">
        <v>9</v>
      </c>
      <c r="D38" s="18">
        <v>660</v>
      </c>
      <c r="E38" s="18"/>
    </row>
    <row r="39" spans="2:5">
      <c r="B39" s="17"/>
      <c r="C39" s="36" t="s">
        <v>11</v>
      </c>
      <c r="D39" s="18">
        <v>-841</v>
      </c>
      <c r="E39" s="18"/>
    </row>
    <row r="40" spans="2:5" ht="13.5" thickBot="1">
      <c r="B40" s="31"/>
      <c r="C40" s="32" t="s">
        <v>3</v>
      </c>
      <c r="D40" s="33">
        <f>SUM(D36:D39)</f>
        <v>1139</v>
      </c>
      <c r="E40" s="34">
        <v>0.2238423112676961</v>
      </c>
    </row>
    <row r="41" spans="2:5">
      <c r="B41" s="17">
        <v>2034</v>
      </c>
      <c r="C41" s="36" t="s">
        <v>9</v>
      </c>
      <c r="D41" s="18">
        <v>660</v>
      </c>
      <c r="E41" s="18"/>
    </row>
    <row r="42" spans="2:5" ht="13.5" thickBot="1">
      <c r="B42" s="31"/>
      <c r="C42" s="32" t="s">
        <v>3</v>
      </c>
      <c r="D42" s="33">
        <f>SUM(D41:D41)</f>
        <v>660</v>
      </c>
      <c r="E42" s="34">
        <v>0.22242908294901131</v>
      </c>
    </row>
    <row r="43" spans="2:5">
      <c r="B43" s="17">
        <v>2035</v>
      </c>
      <c r="C43" s="36"/>
      <c r="D43" s="18"/>
      <c r="E43" s="18"/>
    </row>
    <row r="44" spans="2:5" ht="13.5" thickBot="1">
      <c r="B44" s="31"/>
      <c r="C44" s="32" t="s">
        <v>3</v>
      </c>
      <c r="D44" s="33">
        <f>SUM(D43:D43)</f>
        <v>0</v>
      </c>
      <c r="E44" s="34">
        <v>0.20204446971395548</v>
      </c>
    </row>
    <row r="45" spans="2:5">
      <c r="B45" s="17">
        <v>2036</v>
      </c>
      <c r="C45" s="27" t="s">
        <v>9</v>
      </c>
      <c r="D45" s="18">
        <v>660</v>
      </c>
      <c r="E45" s="18"/>
    </row>
    <row r="46" spans="2:5">
      <c r="B46" s="17"/>
      <c r="C46" s="27" t="s">
        <v>9</v>
      </c>
      <c r="D46" s="18">
        <v>660</v>
      </c>
      <c r="E46" s="18"/>
    </row>
    <row r="47" spans="2:5">
      <c r="B47" s="17"/>
      <c r="C47" s="27" t="s">
        <v>9</v>
      </c>
      <c r="D47" s="18">
        <v>660</v>
      </c>
      <c r="E47" s="18"/>
    </row>
    <row r="48" spans="2:5">
      <c r="B48" s="17"/>
      <c r="C48" s="36" t="s">
        <v>16</v>
      </c>
      <c r="D48" s="18">
        <v>-981</v>
      </c>
      <c r="E48" s="18"/>
    </row>
    <row r="49" spans="2:5" ht="13.5" thickBot="1">
      <c r="B49" s="31"/>
      <c r="C49" s="32" t="s">
        <v>3</v>
      </c>
      <c r="D49" s="33">
        <f>SUM(D45:D48)</f>
        <v>999</v>
      </c>
      <c r="E49" s="34">
        <v>0.21608489204715584</v>
      </c>
    </row>
    <row r="50" spans="2:5">
      <c r="B50" s="17">
        <v>2037</v>
      </c>
      <c r="C50" s="36" t="s">
        <v>9</v>
      </c>
      <c r="D50" s="18">
        <v>660</v>
      </c>
      <c r="E50" s="18"/>
    </row>
    <row r="51" spans="2:5" ht="13.5" thickBot="1">
      <c r="B51" s="31"/>
      <c r="C51" s="32" t="s">
        <v>3</v>
      </c>
      <c r="D51" s="33">
        <f>SUM(D50:D50)</f>
        <v>660</v>
      </c>
      <c r="E51" s="34">
        <v>0.21947704112769567</v>
      </c>
    </row>
    <row r="52" spans="2:5">
      <c r="B52" s="17">
        <v>2038</v>
      </c>
      <c r="C52" s="36"/>
      <c r="D52" s="18"/>
      <c r="E52" s="18"/>
    </row>
    <row r="53" spans="2:5" ht="13.5" thickBot="1">
      <c r="B53" s="31"/>
      <c r="C53" s="32" t="s">
        <v>3</v>
      </c>
      <c r="D53" s="33">
        <f>SUM(D52:D52)</f>
        <v>0</v>
      </c>
      <c r="E53" s="34">
        <v>0.20059650405673654</v>
      </c>
    </row>
    <row r="54" spans="2:5">
      <c r="B54" s="17">
        <v>2039</v>
      </c>
      <c r="C54" s="36" t="s">
        <v>9</v>
      </c>
      <c r="D54" s="18">
        <v>660</v>
      </c>
      <c r="E54" s="18"/>
    </row>
    <row r="55" spans="2:5" ht="13.5" thickBot="1">
      <c r="B55" s="31"/>
      <c r="C55" s="32" t="s">
        <v>3</v>
      </c>
      <c r="D55" s="33">
        <f>SUM(D54:D54)</f>
        <v>660</v>
      </c>
      <c r="E55" s="34">
        <v>0.20340592034238272</v>
      </c>
    </row>
    <row r="56" spans="2:5">
      <c r="B56" s="17">
        <v>2040</v>
      </c>
      <c r="C56" s="36" t="s">
        <v>9</v>
      </c>
      <c r="D56" s="18">
        <v>660</v>
      </c>
      <c r="E56" s="18"/>
    </row>
    <row r="57" spans="2:5" ht="13.5" thickBot="1">
      <c r="B57" s="31"/>
      <c r="C57" s="32" t="s">
        <v>3</v>
      </c>
      <c r="D57" s="33">
        <f>SUM(D56:D56)</f>
        <v>660</v>
      </c>
      <c r="E57" s="34">
        <v>0.20582310332808179</v>
      </c>
    </row>
    <row r="58" spans="2:5">
      <c r="B58" s="17">
        <v>2041</v>
      </c>
      <c r="C58" s="36" t="s">
        <v>9</v>
      </c>
      <c r="D58" s="18">
        <v>660</v>
      </c>
      <c r="E58" s="18"/>
    </row>
    <row r="59" spans="2:5" ht="13.5" thickBot="1">
      <c r="B59" s="31"/>
      <c r="C59" s="32" t="s">
        <v>3</v>
      </c>
      <c r="D59" s="33">
        <f>SUM(D58:D58)</f>
        <v>660</v>
      </c>
      <c r="E59" s="34">
        <v>0.21171135954477643</v>
      </c>
    </row>
    <row r="60" spans="2:5">
      <c r="B60" s="17">
        <v>2042</v>
      </c>
      <c r="C60" s="27" t="s">
        <v>9</v>
      </c>
      <c r="D60" s="18">
        <v>660</v>
      </c>
      <c r="E60" s="18"/>
    </row>
    <row r="61" spans="2:5" ht="13.5" thickBot="1">
      <c r="B61" s="31"/>
      <c r="C61" s="32" t="s">
        <v>3</v>
      </c>
      <c r="D61" s="33">
        <f>SUM(D60:D60)</f>
        <v>660</v>
      </c>
      <c r="E61" s="34">
        <v>0.2174318137958266</v>
      </c>
    </row>
    <row r="62" spans="2:5">
      <c r="B62" s="17">
        <v>2043</v>
      </c>
      <c r="C62" s="36" t="s">
        <v>9</v>
      </c>
      <c r="D62" s="18">
        <v>660</v>
      </c>
      <c r="E62" s="18"/>
    </row>
    <row r="63" spans="2:5">
      <c r="B63" s="17"/>
      <c r="C63" s="36" t="s">
        <v>9</v>
      </c>
      <c r="D63" s="18">
        <v>660</v>
      </c>
      <c r="E63" s="18"/>
    </row>
    <row r="64" spans="2:5">
      <c r="B64" s="17"/>
      <c r="C64" s="36" t="s">
        <v>17</v>
      </c>
      <c r="D64" s="18">
        <v>-840</v>
      </c>
      <c r="E64" s="18"/>
    </row>
    <row r="65" spans="2:5" ht="13.5" thickBot="1">
      <c r="B65" s="31"/>
      <c r="C65" s="32" t="s">
        <v>3</v>
      </c>
      <c r="D65" s="33">
        <f>SUM(D62:D64)</f>
        <v>480</v>
      </c>
      <c r="E65" s="34">
        <v>0.21750989870750195</v>
      </c>
    </row>
    <row r="66" spans="2:5">
      <c r="B66" s="17">
        <v>2044</v>
      </c>
      <c r="C66" s="27"/>
      <c r="D66" s="18"/>
      <c r="E66" s="18"/>
    </row>
    <row r="67" spans="2:5" ht="13.5" thickBot="1">
      <c r="B67" s="31"/>
      <c r="C67" s="32" t="s">
        <v>3</v>
      </c>
      <c r="D67" s="33">
        <f>SUM(D66:D66)</f>
        <v>0</v>
      </c>
      <c r="E67" s="34">
        <v>0.20311938641346211</v>
      </c>
    </row>
    <row r="68" spans="2:5">
      <c r="B68" s="17">
        <v>2045</v>
      </c>
      <c r="C68" s="27" t="s">
        <v>9</v>
      </c>
      <c r="D68" s="18">
        <v>660</v>
      </c>
      <c r="E68" s="18"/>
    </row>
    <row r="69" spans="2:5" ht="13.5" thickBot="1">
      <c r="B69" s="31"/>
      <c r="C69" s="32" t="s">
        <v>3</v>
      </c>
      <c r="D69" s="33">
        <f>SUM(D68:D68)</f>
        <v>660</v>
      </c>
      <c r="E69" s="34">
        <v>0.20866450421173224</v>
      </c>
    </row>
    <row r="70" spans="2:5">
      <c r="B70" s="17">
        <v>2046</v>
      </c>
      <c r="C70" s="27" t="s">
        <v>9</v>
      </c>
      <c r="D70" s="18">
        <v>660</v>
      </c>
      <c r="E70" s="18"/>
    </row>
    <row r="71" spans="2:5" ht="13.5" thickBot="1">
      <c r="B71" s="31"/>
      <c r="C71" s="32" t="s">
        <v>3</v>
      </c>
      <c r="D71" s="33">
        <f>SUM(D70:D70)</f>
        <v>660</v>
      </c>
      <c r="E71" s="34">
        <v>0.21405644830972978</v>
      </c>
    </row>
    <row r="72" spans="2:5">
      <c r="B72" s="17">
        <v>2047</v>
      </c>
      <c r="C72" s="27"/>
      <c r="D72" s="18"/>
      <c r="E72" s="18"/>
    </row>
    <row r="73" spans="2:5" ht="13.5" thickBot="1">
      <c r="B73" s="31"/>
      <c r="C73" s="32" t="s">
        <v>3</v>
      </c>
      <c r="D73" s="33">
        <f>SUM(D72:D72)</f>
        <v>0</v>
      </c>
      <c r="E73" s="34">
        <v>0.20012527570009508</v>
      </c>
    </row>
    <row r="74" spans="2:5">
      <c r="B74" s="17">
        <v>2048</v>
      </c>
      <c r="C74" s="27" t="s">
        <v>9</v>
      </c>
      <c r="D74" s="18">
        <v>660</v>
      </c>
      <c r="E74" s="18"/>
    </row>
    <row r="75" spans="2:5" ht="13.5" thickBot="1">
      <c r="B75" s="31"/>
      <c r="C75" s="32" t="s">
        <v>3</v>
      </c>
      <c r="D75" s="33">
        <f>SUM(D74:D74)</f>
        <v>660</v>
      </c>
      <c r="E75" s="34">
        <v>0.2054430780373494</v>
      </c>
    </row>
    <row r="76" spans="2:5">
      <c r="B76" s="17">
        <v>2049</v>
      </c>
      <c r="C76" s="27" t="s">
        <v>9</v>
      </c>
      <c r="D76" s="18">
        <v>660</v>
      </c>
      <c r="E76" s="18"/>
    </row>
    <row r="77" spans="2:5" ht="13.5" thickBot="1">
      <c r="B77" s="31"/>
      <c r="C77" s="32" t="s">
        <v>3</v>
      </c>
      <c r="D77" s="33">
        <f>SUM(D76:D76)</f>
        <v>660</v>
      </c>
      <c r="E77" s="34">
        <v>0.21061726232184347</v>
      </c>
    </row>
    <row r="78" spans="2:5">
      <c r="B78" s="17">
        <v>2050</v>
      </c>
      <c r="C78" s="27" t="s">
        <v>9</v>
      </c>
      <c r="D78" s="18">
        <v>660</v>
      </c>
      <c r="E78" s="18"/>
    </row>
    <row r="79" spans="2:5" ht="13.5" thickBot="1">
      <c r="B79" s="31"/>
      <c r="C79" s="32" t="s">
        <v>3</v>
      </c>
      <c r="D79" s="33">
        <f>SUM(D78:D78)</f>
        <v>660</v>
      </c>
      <c r="E79" s="34">
        <v>0.2105972692726906</v>
      </c>
    </row>
  </sheetData>
  <mergeCells count="1">
    <mergeCell ref="B1:C1"/>
  </mergeCells>
  <printOptions horizontalCentered="1" verticalCentered="1"/>
  <pageMargins left="0" right="0" top="0" bottom="0" header="0.5" footer="0.5"/>
  <pageSetup scale="76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1"/>
  <sheetViews>
    <sheetView showGridLines="0" zoomScaleNormal="100" zoomScaleSheetLayoutView="75" workbookViewId="0">
      <selection activeCell="B2" sqref="B2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 ht="85.9" customHeight="1">
      <c r="B1" s="42" t="s">
        <v>40</v>
      </c>
      <c r="C1" s="43"/>
    </row>
    <row r="2" spans="2:12" ht="13.5" thickBot="1">
      <c r="C2" s="40" t="s">
        <v>35</v>
      </c>
      <c r="E2" s="3"/>
    </row>
    <row r="3" spans="2:12">
      <c r="B3" s="4"/>
      <c r="C3" s="38" t="s">
        <v>27</v>
      </c>
      <c r="D3" s="5"/>
      <c r="E3" s="6" t="s">
        <v>2</v>
      </c>
    </row>
    <row r="4" spans="2:12">
      <c r="B4" s="7"/>
      <c r="C4" s="8" t="s">
        <v>32</v>
      </c>
      <c r="D4" s="9" t="s">
        <v>2</v>
      </c>
      <c r="E4" s="10" t="s">
        <v>5</v>
      </c>
    </row>
    <row r="5" spans="2:12" s="11" customFormat="1" ht="15" thickBot="1">
      <c r="B5" s="12" t="s">
        <v>14</v>
      </c>
      <c r="C5" s="13" t="s">
        <v>0</v>
      </c>
      <c r="D5" s="13" t="s">
        <v>1</v>
      </c>
      <c r="E5" s="14" t="s">
        <v>13</v>
      </c>
      <c r="G5" s="15"/>
      <c r="H5" s="15"/>
      <c r="I5" s="15"/>
      <c r="J5" s="15"/>
      <c r="K5" s="15"/>
      <c r="L5" s="15"/>
    </row>
    <row r="6" spans="2:12">
      <c r="B6" s="17">
        <v>2019</v>
      </c>
      <c r="C6" s="36" t="s">
        <v>22</v>
      </c>
      <c r="D6" s="35">
        <f>5*231</f>
        <v>1155</v>
      </c>
      <c r="E6" s="26"/>
      <c r="G6" s="24"/>
    </row>
    <row r="7" spans="2:12">
      <c r="B7" s="19"/>
      <c r="C7" s="20" t="s">
        <v>3</v>
      </c>
      <c r="D7" s="21">
        <f>SUM(D6:D6)</f>
        <v>1155</v>
      </c>
      <c r="E7" s="22">
        <v>0.21536267172615861</v>
      </c>
      <c r="G7" s="24"/>
      <c r="H7" s="25"/>
    </row>
    <row r="8" spans="2:12">
      <c r="B8" s="17">
        <v>2020</v>
      </c>
      <c r="C8" s="36" t="s">
        <v>15</v>
      </c>
      <c r="D8" s="18">
        <v>-375</v>
      </c>
      <c r="E8" s="18"/>
      <c r="G8" s="24"/>
      <c r="H8" s="25"/>
    </row>
    <row r="9" spans="2:12">
      <c r="B9" s="17"/>
      <c r="C9" s="36" t="s">
        <v>12</v>
      </c>
      <c r="D9" s="18">
        <v>74</v>
      </c>
      <c r="E9" s="18"/>
      <c r="G9" s="24"/>
      <c r="H9" s="25"/>
    </row>
    <row r="10" spans="2:12">
      <c r="B10" s="19"/>
      <c r="C10" s="20" t="s">
        <v>3</v>
      </c>
      <c r="D10" s="21">
        <f>SUM(D8:D9)</f>
        <v>-301</v>
      </c>
      <c r="E10" s="22">
        <v>0.20458706612984445</v>
      </c>
      <c r="H10" s="25"/>
    </row>
    <row r="11" spans="2:12">
      <c r="B11" s="17">
        <v>2021</v>
      </c>
      <c r="C11" s="36" t="s">
        <v>25</v>
      </c>
      <c r="D11" s="18">
        <v>88</v>
      </c>
      <c r="E11" s="28"/>
      <c r="G11" s="24"/>
      <c r="H11" s="25"/>
    </row>
    <row r="12" spans="2:12">
      <c r="B12" s="29"/>
      <c r="C12" s="20" t="s">
        <v>3</v>
      </c>
      <c r="D12" s="21">
        <f>SUM(D11:D11)</f>
        <v>88</v>
      </c>
      <c r="E12" s="22">
        <v>0.20976425055152489</v>
      </c>
      <c r="H12" s="25"/>
    </row>
    <row r="13" spans="2:12">
      <c r="B13" s="39">
        <v>2022</v>
      </c>
      <c r="C13" s="37" t="s">
        <v>12</v>
      </c>
      <c r="D13" s="26">
        <v>89</v>
      </c>
      <c r="E13" s="18"/>
    </row>
    <row r="14" spans="2:12">
      <c r="B14" s="17"/>
      <c r="C14" s="37" t="s">
        <v>26</v>
      </c>
      <c r="D14" s="26">
        <v>86</v>
      </c>
      <c r="E14" s="18"/>
    </row>
    <row r="15" spans="2:12">
      <c r="B15" s="19"/>
      <c r="C15" s="20" t="s">
        <v>3</v>
      </c>
      <c r="D15" s="21">
        <f>SUM(D13:D14)</f>
        <v>175</v>
      </c>
      <c r="E15" s="22">
        <v>0.20821952224674303</v>
      </c>
    </row>
    <row r="16" spans="2:12">
      <c r="B16" s="17">
        <v>2023</v>
      </c>
      <c r="C16" s="27" t="s">
        <v>4</v>
      </c>
      <c r="D16" s="18">
        <v>1317</v>
      </c>
      <c r="E16" s="18"/>
    </row>
    <row r="17" spans="2:12" ht="13.5" thickBot="1">
      <c r="B17" s="31"/>
      <c r="C17" s="20" t="s">
        <v>3</v>
      </c>
      <c r="D17" s="21">
        <f>SUM(D16)</f>
        <v>1317</v>
      </c>
      <c r="E17" s="22">
        <v>0.24802960938746735</v>
      </c>
    </row>
    <row r="18" spans="2:12">
      <c r="B18" s="17">
        <v>2024</v>
      </c>
      <c r="C18" s="27"/>
      <c r="D18" s="18"/>
      <c r="E18" s="18"/>
    </row>
    <row r="19" spans="2:12" ht="13.5" thickBot="1">
      <c r="B19" s="31"/>
      <c r="C19" s="32" t="s">
        <v>3</v>
      </c>
      <c r="D19" s="33">
        <f>SUM(D18:D18)</f>
        <v>0</v>
      </c>
      <c r="E19" s="34">
        <v>0.23250263937007329</v>
      </c>
    </row>
    <row r="20" spans="2:12" s="16" customFormat="1">
      <c r="B20" s="17">
        <v>2025</v>
      </c>
      <c r="C20" s="36"/>
      <c r="D20" s="18">
        <v>0</v>
      </c>
      <c r="E20" s="18"/>
      <c r="G20" s="23"/>
      <c r="H20" s="23"/>
      <c r="I20" s="23"/>
      <c r="J20" s="23"/>
      <c r="K20" s="23"/>
      <c r="L20" s="23"/>
    </row>
    <row r="21" spans="2:12" ht="13.5" thickBot="1">
      <c r="B21" s="31"/>
      <c r="C21" s="32" t="s">
        <v>3</v>
      </c>
      <c r="D21" s="33">
        <f>SUM(D20:D20)</f>
        <v>0</v>
      </c>
      <c r="E21" s="34">
        <v>0.21504410886725159</v>
      </c>
    </row>
    <row r="22" spans="2:12">
      <c r="B22" s="17">
        <v>2026</v>
      </c>
      <c r="C22" s="27" t="s">
        <v>4</v>
      </c>
      <c r="D22" s="18">
        <v>1317</v>
      </c>
      <c r="E22" s="18"/>
    </row>
    <row r="23" spans="2:12">
      <c r="B23" s="17"/>
      <c r="C23" s="36" t="s">
        <v>19</v>
      </c>
      <c r="D23" s="18">
        <v>-330</v>
      </c>
      <c r="E23" s="18"/>
    </row>
    <row r="24" spans="2:12" ht="13.5" thickBot="1">
      <c r="B24" s="31"/>
      <c r="C24" s="32" t="s">
        <v>3</v>
      </c>
      <c r="D24" s="33">
        <f>SUM(D22:D23)</f>
        <v>987</v>
      </c>
      <c r="E24" s="34">
        <v>0.23317639824403608</v>
      </c>
    </row>
    <row r="25" spans="2:12">
      <c r="B25" s="17">
        <v>2027</v>
      </c>
      <c r="C25" s="36" t="s">
        <v>7</v>
      </c>
      <c r="D25" s="18">
        <v>1100</v>
      </c>
      <c r="E25" s="18"/>
    </row>
    <row r="26" spans="2:12" s="16" customFormat="1" ht="13.5" thickBot="1">
      <c r="B26" s="31"/>
      <c r="C26" s="32" t="s">
        <v>3</v>
      </c>
      <c r="D26" s="33">
        <f>SUM(D25:D25)</f>
        <v>1100</v>
      </c>
      <c r="E26" s="34">
        <v>0.24948095050044988</v>
      </c>
      <c r="G26" s="23"/>
      <c r="H26" s="23"/>
      <c r="I26" s="23"/>
      <c r="J26" s="23"/>
      <c r="K26" s="23"/>
      <c r="L26" s="23"/>
    </row>
    <row r="27" spans="2:12">
      <c r="B27" s="17">
        <v>2028</v>
      </c>
      <c r="C27" s="36" t="s">
        <v>8</v>
      </c>
      <c r="D27" s="18">
        <v>1100</v>
      </c>
      <c r="E27" s="18"/>
    </row>
    <row r="28" spans="2:12" ht="13.5" thickBot="1">
      <c r="B28" s="31"/>
      <c r="C28" s="32" t="s">
        <v>3</v>
      </c>
      <c r="D28" s="33">
        <f>SUM(D27:D27)</f>
        <v>1100</v>
      </c>
      <c r="E28" s="34">
        <v>0.26753646229883726</v>
      </c>
    </row>
    <row r="29" spans="2:12">
      <c r="B29" s="17">
        <v>2029</v>
      </c>
      <c r="C29" s="27" t="s">
        <v>6</v>
      </c>
      <c r="D29" s="18" t="s">
        <v>6</v>
      </c>
      <c r="E29" s="18"/>
    </row>
    <row r="30" spans="2:12" ht="13.5" thickBot="1">
      <c r="B30" s="31"/>
      <c r="C30" s="32" t="s">
        <v>3</v>
      </c>
      <c r="D30" s="33">
        <f>SUM(D29:D29)</f>
        <v>0</v>
      </c>
      <c r="E30" s="34">
        <v>0.24183640376556062</v>
      </c>
    </row>
    <row r="31" spans="2:12" ht="12" customHeight="1">
      <c r="B31" s="17">
        <v>2030</v>
      </c>
      <c r="C31" s="36"/>
      <c r="D31" s="18"/>
      <c r="E31" s="18"/>
    </row>
    <row r="32" spans="2:12" ht="13.5" thickBot="1">
      <c r="B32" s="31"/>
      <c r="C32" s="32" t="s">
        <v>3</v>
      </c>
      <c r="D32" s="33">
        <f>SUM(D31:D31)</f>
        <v>0</v>
      </c>
      <c r="E32" s="34">
        <v>0.21657583862547777</v>
      </c>
    </row>
    <row r="33" spans="2:5" ht="12.6" customHeight="1">
      <c r="B33" s="17">
        <v>2031</v>
      </c>
      <c r="C33" s="27" t="s">
        <v>4</v>
      </c>
      <c r="D33" s="18">
        <v>1317</v>
      </c>
      <c r="E33" s="18"/>
    </row>
    <row r="34" spans="2:5" ht="13.5" thickBot="1">
      <c r="B34" s="31"/>
      <c r="C34" s="32" t="s">
        <v>3</v>
      </c>
      <c r="D34" s="33">
        <f>SUM(D33:D33)</f>
        <v>1317</v>
      </c>
      <c r="E34" s="34">
        <v>0.24174918576843141</v>
      </c>
    </row>
    <row r="35" spans="2:5">
      <c r="B35" s="17">
        <v>2032</v>
      </c>
      <c r="C35" s="36" t="s">
        <v>9</v>
      </c>
      <c r="D35" s="18">
        <v>549</v>
      </c>
      <c r="E35" s="18"/>
    </row>
    <row r="36" spans="2:5">
      <c r="B36" s="17"/>
      <c r="C36" s="36" t="s">
        <v>10</v>
      </c>
      <c r="D36" s="18">
        <v>-831</v>
      </c>
      <c r="E36" s="18"/>
    </row>
    <row r="37" spans="2:5" ht="13.5" thickBot="1">
      <c r="B37" s="31"/>
      <c r="C37" s="32" t="s">
        <v>3</v>
      </c>
      <c r="D37" s="33">
        <f>SUM(D35:D36)</f>
        <v>-282</v>
      </c>
      <c r="E37" s="34">
        <v>0.20647082172483586</v>
      </c>
    </row>
    <row r="38" spans="2:5">
      <c r="B38" s="17">
        <v>2033</v>
      </c>
      <c r="C38" s="27" t="s">
        <v>9</v>
      </c>
      <c r="D38" s="18">
        <v>660</v>
      </c>
      <c r="E38" s="18"/>
    </row>
    <row r="39" spans="2:5">
      <c r="B39" s="17"/>
      <c r="C39" s="27" t="s">
        <v>9</v>
      </c>
      <c r="D39" s="18">
        <v>660</v>
      </c>
      <c r="E39" s="18"/>
    </row>
    <row r="40" spans="2:5">
      <c r="B40" s="17"/>
      <c r="C40" s="27" t="s">
        <v>9</v>
      </c>
      <c r="D40" s="18">
        <v>660</v>
      </c>
      <c r="E40" s="18"/>
    </row>
    <row r="41" spans="2:5">
      <c r="B41" s="17"/>
      <c r="C41" s="36" t="s">
        <v>11</v>
      </c>
      <c r="D41" s="18">
        <v>-841</v>
      </c>
      <c r="E41" s="18"/>
    </row>
    <row r="42" spans="2:5" ht="13.5" thickBot="1">
      <c r="B42" s="31"/>
      <c r="C42" s="32" t="s">
        <v>3</v>
      </c>
      <c r="D42" s="33">
        <f>SUM(D38:D41)</f>
        <v>1139</v>
      </c>
      <c r="E42" s="34">
        <v>0.2238423112676961</v>
      </c>
    </row>
    <row r="43" spans="2:5">
      <c r="B43" s="17">
        <v>2034</v>
      </c>
      <c r="C43" s="36" t="s">
        <v>9</v>
      </c>
      <c r="D43" s="18">
        <v>660</v>
      </c>
      <c r="E43" s="18"/>
    </row>
    <row r="44" spans="2:5" ht="13.5" thickBot="1">
      <c r="B44" s="31"/>
      <c r="C44" s="32" t="s">
        <v>3</v>
      </c>
      <c r="D44" s="33">
        <f>SUM(D43:D43)</f>
        <v>660</v>
      </c>
      <c r="E44" s="34">
        <v>0.22242908294901131</v>
      </c>
    </row>
    <row r="45" spans="2:5">
      <c r="B45" s="17">
        <v>2035</v>
      </c>
      <c r="C45" s="36"/>
      <c r="D45" s="18"/>
      <c r="E45" s="18"/>
    </row>
    <row r="46" spans="2:5" ht="13.5" thickBot="1">
      <c r="B46" s="31"/>
      <c r="C46" s="32" t="s">
        <v>3</v>
      </c>
      <c r="D46" s="33">
        <f>SUM(D45:D45)</f>
        <v>0</v>
      </c>
      <c r="E46" s="34">
        <v>0.20204446971395548</v>
      </c>
    </row>
    <row r="47" spans="2:5">
      <c r="B47" s="17">
        <v>2036</v>
      </c>
      <c r="C47" s="27" t="s">
        <v>9</v>
      </c>
      <c r="D47" s="18">
        <v>660</v>
      </c>
      <c r="E47" s="18"/>
    </row>
    <row r="48" spans="2:5">
      <c r="B48" s="17"/>
      <c r="C48" s="27" t="s">
        <v>9</v>
      </c>
      <c r="D48" s="18">
        <v>660</v>
      </c>
      <c r="E48" s="18"/>
    </row>
    <row r="49" spans="2:5">
      <c r="B49" s="17"/>
      <c r="C49" s="27" t="s">
        <v>9</v>
      </c>
      <c r="D49" s="18">
        <v>660</v>
      </c>
      <c r="E49" s="18"/>
    </row>
    <row r="50" spans="2:5">
      <c r="B50" s="17"/>
      <c r="C50" s="36" t="s">
        <v>16</v>
      </c>
      <c r="D50" s="18">
        <v>-981</v>
      </c>
      <c r="E50" s="18"/>
    </row>
    <row r="51" spans="2:5" ht="13.5" thickBot="1">
      <c r="B51" s="31"/>
      <c r="C51" s="32" t="s">
        <v>3</v>
      </c>
      <c r="D51" s="33">
        <f>SUM(D47:D50)</f>
        <v>999</v>
      </c>
      <c r="E51" s="34">
        <v>0.21608489204715584</v>
      </c>
    </row>
    <row r="52" spans="2:5">
      <c r="B52" s="17">
        <v>2037</v>
      </c>
      <c r="C52" s="36" t="s">
        <v>9</v>
      </c>
      <c r="D52" s="18">
        <v>660</v>
      </c>
      <c r="E52" s="18"/>
    </row>
    <row r="53" spans="2:5" ht="13.5" thickBot="1">
      <c r="B53" s="31"/>
      <c r="C53" s="32" t="s">
        <v>3</v>
      </c>
      <c r="D53" s="33">
        <f>SUM(D52:D52)</f>
        <v>660</v>
      </c>
      <c r="E53" s="34">
        <v>0.21947704112769567</v>
      </c>
    </row>
    <row r="54" spans="2:5">
      <c r="B54" s="17">
        <v>2038</v>
      </c>
      <c r="C54" s="36"/>
      <c r="D54" s="18"/>
      <c r="E54" s="18"/>
    </row>
    <row r="55" spans="2:5" ht="13.5" thickBot="1">
      <c r="B55" s="31"/>
      <c r="C55" s="32" t="s">
        <v>3</v>
      </c>
      <c r="D55" s="33">
        <f>SUM(D54:D54)</f>
        <v>0</v>
      </c>
      <c r="E55" s="34">
        <v>0.20059650405673654</v>
      </c>
    </row>
    <row r="56" spans="2:5">
      <c r="B56" s="17">
        <v>2039</v>
      </c>
      <c r="C56" s="36" t="s">
        <v>9</v>
      </c>
      <c r="D56" s="18">
        <v>660</v>
      </c>
      <c r="E56" s="18"/>
    </row>
    <row r="57" spans="2:5" ht="13.5" thickBot="1">
      <c r="B57" s="31"/>
      <c r="C57" s="32" t="s">
        <v>3</v>
      </c>
      <c r="D57" s="33">
        <f>SUM(D56:D56)</f>
        <v>660</v>
      </c>
      <c r="E57" s="34">
        <v>0.20340592034238272</v>
      </c>
    </row>
    <row r="58" spans="2:5">
      <c r="B58" s="17">
        <v>2040</v>
      </c>
      <c r="C58" s="36" t="s">
        <v>9</v>
      </c>
      <c r="D58" s="18">
        <v>660</v>
      </c>
      <c r="E58" s="18"/>
    </row>
    <row r="59" spans="2:5" ht="13.5" thickBot="1">
      <c r="B59" s="31"/>
      <c r="C59" s="32" t="s">
        <v>3</v>
      </c>
      <c r="D59" s="33">
        <f>SUM(D58:D58)</f>
        <v>660</v>
      </c>
      <c r="E59" s="34">
        <v>0.20582310332808179</v>
      </c>
    </row>
    <row r="60" spans="2:5">
      <c r="B60" s="17">
        <v>2041</v>
      </c>
      <c r="C60" s="36" t="s">
        <v>9</v>
      </c>
      <c r="D60" s="18">
        <v>660</v>
      </c>
      <c r="E60" s="18"/>
    </row>
    <row r="61" spans="2:5" ht="13.5" thickBot="1">
      <c r="B61" s="31"/>
      <c r="C61" s="32" t="s">
        <v>3</v>
      </c>
      <c r="D61" s="33">
        <f>SUM(D60:D60)</f>
        <v>660</v>
      </c>
      <c r="E61" s="34">
        <v>0.21171135954477643</v>
      </c>
    </row>
    <row r="62" spans="2:5">
      <c r="B62" s="17">
        <v>2042</v>
      </c>
      <c r="C62" s="27" t="s">
        <v>9</v>
      </c>
      <c r="D62" s="18">
        <v>660</v>
      </c>
      <c r="E62" s="18"/>
    </row>
    <row r="63" spans="2:5" ht="13.5" thickBot="1">
      <c r="B63" s="31"/>
      <c r="C63" s="32" t="s">
        <v>3</v>
      </c>
      <c r="D63" s="33">
        <f>SUM(D62:D62)</f>
        <v>660</v>
      </c>
      <c r="E63" s="34">
        <v>0.2174318137958266</v>
      </c>
    </row>
    <row r="64" spans="2:5">
      <c r="B64" s="17">
        <v>2043</v>
      </c>
      <c r="C64" s="36" t="s">
        <v>9</v>
      </c>
      <c r="D64" s="18">
        <v>660</v>
      </c>
      <c r="E64" s="18"/>
    </row>
    <row r="65" spans="2:5">
      <c r="B65" s="17"/>
      <c r="C65" s="36" t="s">
        <v>9</v>
      </c>
      <c r="D65" s="18">
        <v>660</v>
      </c>
      <c r="E65" s="18"/>
    </row>
    <row r="66" spans="2:5">
      <c r="B66" s="17"/>
      <c r="C66" s="36" t="s">
        <v>17</v>
      </c>
      <c r="D66" s="18">
        <v>-840</v>
      </c>
      <c r="E66" s="18"/>
    </row>
    <row r="67" spans="2:5" ht="13.5" thickBot="1">
      <c r="B67" s="31"/>
      <c r="C67" s="32" t="s">
        <v>3</v>
      </c>
      <c r="D67" s="33">
        <f>SUM(D64:D66)</f>
        <v>480</v>
      </c>
      <c r="E67" s="34">
        <v>0.21750989870750195</v>
      </c>
    </row>
    <row r="68" spans="2:5">
      <c r="B68" s="17">
        <v>2044</v>
      </c>
      <c r="C68" s="27"/>
      <c r="D68" s="18"/>
      <c r="E68" s="18"/>
    </row>
    <row r="69" spans="2:5" ht="13.5" thickBot="1">
      <c r="B69" s="31"/>
      <c r="C69" s="32" t="s">
        <v>3</v>
      </c>
      <c r="D69" s="33">
        <f>SUM(D68:D68)</f>
        <v>0</v>
      </c>
      <c r="E69" s="34">
        <v>0.20311938641346211</v>
      </c>
    </row>
    <row r="70" spans="2:5">
      <c r="B70" s="17">
        <v>2045</v>
      </c>
      <c r="C70" s="27" t="s">
        <v>9</v>
      </c>
      <c r="D70" s="18">
        <v>660</v>
      </c>
      <c r="E70" s="18"/>
    </row>
    <row r="71" spans="2:5" ht="13.5" thickBot="1">
      <c r="B71" s="31"/>
      <c r="C71" s="32" t="s">
        <v>3</v>
      </c>
      <c r="D71" s="33">
        <f>SUM(D70:D70)</f>
        <v>660</v>
      </c>
      <c r="E71" s="34">
        <v>0.20866450421173224</v>
      </c>
    </row>
    <row r="72" spans="2:5">
      <c r="B72" s="17">
        <v>2046</v>
      </c>
      <c r="C72" s="27" t="s">
        <v>9</v>
      </c>
      <c r="D72" s="18">
        <v>660</v>
      </c>
      <c r="E72" s="18"/>
    </row>
    <row r="73" spans="2:5" ht="13.5" thickBot="1">
      <c r="B73" s="31"/>
      <c r="C73" s="32" t="s">
        <v>3</v>
      </c>
      <c r="D73" s="33">
        <f>SUM(D72:D72)</f>
        <v>660</v>
      </c>
      <c r="E73" s="34">
        <v>0.21405644830972978</v>
      </c>
    </row>
    <row r="74" spans="2:5">
      <c r="B74" s="17">
        <v>2047</v>
      </c>
      <c r="C74" s="27"/>
      <c r="D74" s="18"/>
      <c r="E74" s="18"/>
    </row>
    <row r="75" spans="2:5" ht="13.5" thickBot="1">
      <c r="B75" s="31"/>
      <c r="C75" s="32" t="s">
        <v>3</v>
      </c>
      <c r="D75" s="33">
        <f>SUM(D74:D74)</f>
        <v>0</v>
      </c>
      <c r="E75" s="34">
        <v>0.20012527570009508</v>
      </c>
    </row>
    <row r="76" spans="2:5">
      <c r="B76" s="17">
        <v>2048</v>
      </c>
      <c r="C76" s="27" t="s">
        <v>9</v>
      </c>
      <c r="D76" s="18">
        <v>660</v>
      </c>
      <c r="E76" s="18"/>
    </row>
    <row r="77" spans="2:5" ht="13.5" thickBot="1">
      <c r="B77" s="31"/>
      <c r="C77" s="32" t="s">
        <v>3</v>
      </c>
      <c r="D77" s="33">
        <f>SUM(D76:D76)</f>
        <v>660</v>
      </c>
      <c r="E77" s="34">
        <v>0.2054430780373494</v>
      </c>
    </row>
    <row r="78" spans="2:5">
      <c r="B78" s="17">
        <v>2049</v>
      </c>
      <c r="C78" s="27" t="s">
        <v>9</v>
      </c>
      <c r="D78" s="18">
        <v>660</v>
      </c>
      <c r="E78" s="18"/>
    </row>
    <row r="79" spans="2:5" ht="13.5" thickBot="1">
      <c r="B79" s="31"/>
      <c r="C79" s="32" t="s">
        <v>3</v>
      </c>
      <c r="D79" s="33">
        <f>SUM(D78:D78)</f>
        <v>660</v>
      </c>
      <c r="E79" s="34">
        <v>0.21061726232184347</v>
      </c>
    </row>
    <row r="80" spans="2:5">
      <c r="B80" s="17">
        <v>2050</v>
      </c>
      <c r="C80" s="27" t="s">
        <v>9</v>
      </c>
      <c r="D80" s="18">
        <v>660</v>
      </c>
      <c r="E80" s="18"/>
    </row>
    <row r="81" spans="2:5" ht="13.5" thickBot="1">
      <c r="B81" s="31"/>
      <c r="C81" s="32" t="s">
        <v>3</v>
      </c>
      <c r="D81" s="33">
        <f>SUM(D80:D80)</f>
        <v>660</v>
      </c>
      <c r="E81" s="34">
        <v>0.2105972692726906</v>
      </c>
    </row>
  </sheetData>
  <mergeCells count="1">
    <mergeCell ref="B1:C1"/>
  </mergeCells>
  <printOptions horizontalCentered="1" verticalCentered="1"/>
  <pageMargins left="0" right="0" top="0" bottom="0" header="0.5" footer="0.5"/>
  <pageSetup scale="75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9"/>
  <sheetViews>
    <sheetView showGridLines="0" zoomScaleNormal="100" zoomScaleSheetLayoutView="75" workbookViewId="0">
      <selection activeCell="B2" sqref="B2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2" ht="85.9" customHeight="1">
      <c r="B1" s="43" t="s">
        <v>41</v>
      </c>
      <c r="C1" s="43"/>
    </row>
    <row r="2" spans="2:12" ht="13.5" thickBot="1">
      <c r="C2" s="40" t="s">
        <v>35</v>
      </c>
      <c r="E2" s="3"/>
    </row>
    <row r="3" spans="2:12">
      <c r="B3" s="4"/>
      <c r="C3" s="38" t="s">
        <v>27</v>
      </c>
      <c r="D3" s="5"/>
      <c r="E3" s="6" t="s">
        <v>2</v>
      </c>
    </row>
    <row r="4" spans="2:12">
      <c r="B4" s="7"/>
      <c r="C4" s="8" t="s">
        <v>33</v>
      </c>
      <c r="D4" s="9" t="s">
        <v>2</v>
      </c>
      <c r="E4" s="10" t="s">
        <v>5</v>
      </c>
    </row>
    <row r="5" spans="2:12" s="11" customFormat="1" ht="15" thickBot="1">
      <c r="B5" s="12" t="s">
        <v>14</v>
      </c>
      <c r="C5" s="13" t="s">
        <v>0</v>
      </c>
      <c r="D5" s="13" t="s">
        <v>1</v>
      </c>
      <c r="E5" s="14" t="s">
        <v>13</v>
      </c>
      <c r="G5" s="15"/>
      <c r="H5" s="15"/>
      <c r="I5" s="15"/>
      <c r="J5" s="15"/>
      <c r="K5" s="15"/>
      <c r="L5" s="15"/>
    </row>
    <row r="6" spans="2:12">
      <c r="B6" s="17">
        <v>2019</v>
      </c>
      <c r="C6" s="36" t="s">
        <v>23</v>
      </c>
      <c r="D6" s="35">
        <v>1418</v>
      </c>
      <c r="E6" s="26"/>
      <c r="G6" s="24"/>
    </row>
    <row r="7" spans="2:12">
      <c r="B7" s="19"/>
      <c r="C7" s="20" t="s">
        <v>3</v>
      </c>
      <c r="D7" s="21">
        <f>SUM(D6:D6)</f>
        <v>1418</v>
      </c>
      <c r="E7" s="22">
        <v>0.22692145321484336</v>
      </c>
      <c r="G7" s="24"/>
      <c r="H7" s="25"/>
    </row>
    <row r="8" spans="2:12">
      <c r="B8" s="17">
        <v>2020</v>
      </c>
      <c r="C8" s="36" t="s">
        <v>15</v>
      </c>
      <c r="D8" s="18">
        <v>-375</v>
      </c>
      <c r="E8" s="18"/>
      <c r="G8" s="24"/>
      <c r="H8" s="25"/>
    </row>
    <row r="9" spans="2:12">
      <c r="B9" s="19"/>
      <c r="C9" s="20" t="s">
        <v>3</v>
      </c>
      <c r="D9" s="21">
        <f>SUM(D8:D8)</f>
        <v>-375</v>
      </c>
      <c r="E9" s="22">
        <v>0.21279807840562875</v>
      </c>
      <c r="H9" s="25"/>
    </row>
    <row r="10" spans="2:12">
      <c r="B10" s="17">
        <v>2021</v>
      </c>
      <c r="C10" s="36" t="s">
        <v>25</v>
      </c>
      <c r="D10" s="18">
        <v>88</v>
      </c>
      <c r="E10" s="28"/>
      <c r="G10" s="24"/>
      <c r="H10" s="25"/>
    </row>
    <row r="11" spans="2:12">
      <c r="B11" s="29"/>
      <c r="C11" s="20" t="s">
        <v>3</v>
      </c>
      <c r="D11" s="21">
        <f>SUM(D10:D10)</f>
        <v>88</v>
      </c>
      <c r="E11" s="22">
        <v>0.22115971258834705</v>
      </c>
      <c r="H11" s="25"/>
    </row>
    <row r="12" spans="2:12">
      <c r="B12" s="30">
        <v>2022</v>
      </c>
      <c r="C12" s="37" t="s">
        <v>26</v>
      </c>
      <c r="D12" s="26">
        <v>86</v>
      </c>
      <c r="E12" s="18"/>
    </row>
    <row r="13" spans="2:12">
      <c r="B13" s="19"/>
      <c r="C13" s="20" t="s">
        <v>3</v>
      </c>
      <c r="D13" s="21">
        <f>SUM(D12:D12)</f>
        <v>86</v>
      </c>
      <c r="E13" s="22">
        <v>0.21570231526830513</v>
      </c>
    </row>
    <row r="14" spans="2:12">
      <c r="B14" s="17">
        <v>2023</v>
      </c>
      <c r="C14" s="36" t="s">
        <v>12</v>
      </c>
      <c r="D14" s="18">
        <v>148</v>
      </c>
      <c r="E14" s="18"/>
    </row>
    <row r="15" spans="2:12" ht="13.5" thickBot="1">
      <c r="B15" s="31"/>
      <c r="C15" s="20" t="s">
        <v>3</v>
      </c>
      <c r="D15" s="21">
        <f>SUM(D14)</f>
        <v>148</v>
      </c>
      <c r="E15" s="22">
        <v>0.20946855448302446</v>
      </c>
    </row>
    <row r="16" spans="2:12">
      <c r="B16" s="17">
        <v>2024</v>
      </c>
      <c r="C16" s="27" t="s">
        <v>4</v>
      </c>
      <c r="D16" s="18">
        <v>1317</v>
      </c>
      <c r="E16" s="18"/>
    </row>
    <row r="17" spans="2:12" ht="13.5" thickBot="1">
      <c r="B17" s="31"/>
      <c r="C17" s="32" t="s">
        <v>3</v>
      </c>
      <c r="D17" s="33">
        <f>SUM(D16:D16)</f>
        <v>1317</v>
      </c>
      <c r="E17" s="34">
        <v>0.24355731114418502</v>
      </c>
    </row>
    <row r="18" spans="2:12" s="16" customFormat="1">
      <c r="B18" s="17">
        <v>2025</v>
      </c>
      <c r="C18" s="36"/>
      <c r="D18" s="18">
        <v>0</v>
      </c>
      <c r="E18" s="18"/>
      <c r="G18" s="23"/>
      <c r="H18" s="23"/>
      <c r="I18" s="23"/>
      <c r="J18" s="23"/>
      <c r="K18" s="23"/>
      <c r="L18" s="23"/>
    </row>
    <row r="19" spans="2:12" ht="13.5" thickBot="1">
      <c r="B19" s="31"/>
      <c r="C19" s="32" t="s">
        <v>3</v>
      </c>
      <c r="D19" s="33">
        <f>SUM(D18:D18)</f>
        <v>0</v>
      </c>
      <c r="E19" s="34">
        <v>0.22594235070762808</v>
      </c>
    </row>
    <row r="20" spans="2:12">
      <c r="B20" s="17">
        <v>2026</v>
      </c>
      <c r="C20" s="27" t="s">
        <v>4</v>
      </c>
      <c r="D20" s="18">
        <v>1317</v>
      </c>
      <c r="E20" s="18"/>
    </row>
    <row r="21" spans="2:12">
      <c r="B21" s="17"/>
      <c r="C21" s="36" t="s">
        <v>19</v>
      </c>
      <c r="D21" s="18">
        <v>-330</v>
      </c>
      <c r="E21" s="18"/>
    </row>
    <row r="22" spans="2:12" ht="13.5" thickBot="1">
      <c r="B22" s="31"/>
      <c r="C22" s="32" t="s">
        <v>3</v>
      </c>
      <c r="D22" s="33">
        <f>SUM(D20:D21)</f>
        <v>987</v>
      </c>
      <c r="E22" s="34">
        <v>0.24387723357114252</v>
      </c>
    </row>
    <row r="23" spans="2:12">
      <c r="B23" s="17">
        <v>2027</v>
      </c>
      <c r="C23" s="36" t="s">
        <v>7</v>
      </c>
      <c r="D23" s="18">
        <v>1100</v>
      </c>
      <c r="E23" s="18"/>
    </row>
    <row r="24" spans="2:12" s="16" customFormat="1" ht="13.5" thickBot="1">
      <c r="B24" s="31"/>
      <c r="C24" s="32" t="s">
        <v>3</v>
      </c>
      <c r="D24" s="33">
        <f>SUM(D23:D23)</f>
        <v>1100</v>
      </c>
      <c r="E24" s="34">
        <v>0.25994851872373503</v>
      </c>
      <c r="G24" s="23"/>
      <c r="H24" s="23"/>
      <c r="I24" s="23"/>
      <c r="J24" s="23"/>
      <c r="K24" s="23"/>
      <c r="L24" s="23"/>
    </row>
    <row r="25" spans="2:12">
      <c r="B25" s="17">
        <v>2028</v>
      </c>
      <c r="C25" s="36" t="s">
        <v>8</v>
      </c>
      <c r="D25" s="18">
        <v>1100</v>
      </c>
      <c r="E25" s="18"/>
    </row>
    <row r="26" spans="2:12" ht="13.5" thickBot="1">
      <c r="B26" s="31"/>
      <c r="C26" s="32" t="s">
        <v>3</v>
      </c>
      <c r="D26" s="33">
        <f>SUM(D25:D25)</f>
        <v>1100</v>
      </c>
      <c r="E26" s="34">
        <v>0.27779594760467657</v>
      </c>
    </row>
    <row r="27" spans="2:12">
      <c r="B27" s="17">
        <v>2029</v>
      </c>
      <c r="C27" s="27" t="s">
        <v>6</v>
      </c>
      <c r="D27" s="18" t="s">
        <v>6</v>
      </c>
      <c r="E27" s="18"/>
    </row>
    <row r="28" spans="2:12" ht="13.5" thickBot="1">
      <c r="B28" s="31"/>
      <c r="C28" s="32" t="s">
        <v>3</v>
      </c>
      <c r="D28" s="33">
        <f>SUM(D27:D27)</f>
        <v>0</v>
      </c>
      <c r="E28" s="34">
        <v>0.25188800361821284</v>
      </c>
    </row>
    <row r="29" spans="2:12" ht="12" customHeight="1">
      <c r="B29" s="17">
        <v>2030</v>
      </c>
      <c r="C29" s="36"/>
      <c r="D29" s="18"/>
      <c r="E29" s="18"/>
    </row>
    <row r="30" spans="2:12" ht="13.5" thickBot="1">
      <c r="B30" s="31"/>
      <c r="C30" s="32" t="s">
        <v>3</v>
      </c>
      <c r="D30" s="33">
        <f>SUM(D29:D29)</f>
        <v>0</v>
      </c>
      <c r="E30" s="34">
        <v>0.22642310446303496</v>
      </c>
    </row>
    <row r="31" spans="2:12" ht="12.6" customHeight="1">
      <c r="B31" s="17">
        <v>2031</v>
      </c>
      <c r="C31" s="36" t="s">
        <v>12</v>
      </c>
      <c r="D31" s="18">
        <v>154</v>
      </c>
      <c r="E31" s="18"/>
    </row>
    <row r="32" spans="2:12" ht="13.5" thickBot="1">
      <c r="B32" s="31"/>
      <c r="C32" s="32" t="s">
        <v>3</v>
      </c>
      <c r="D32" s="33">
        <f>SUM(D31:D31)</f>
        <v>154</v>
      </c>
      <c r="E32" s="34">
        <v>0.208693453747891</v>
      </c>
    </row>
    <row r="33" spans="2:5">
      <c r="B33" s="17">
        <v>2032</v>
      </c>
      <c r="C33" s="36" t="s">
        <v>9</v>
      </c>
      <c r="D33" s="18">
        <v>1603</v>
      </c>
      <c r="E33" s="18"/>
    </row>
    <row r="34" spans="2:5">
      <c r="B34" s="17"/>
      <c r="C34" s="36" t="s">
        <v>10</v>
      </c>
      <c r="D34" s="18">
        <v>-831</v>
      </c>
      <c r="E34" s="18"/>
    </row>
    <row r="35" spans="2:5" ht="13.5" thickBot="1">
      <c r="B35" s="31"/>
      <c r="C35" s="32" t="s">
        <v>3</v>
      </c>
      <c r="D35" s="33">
        <f>SUM(D33:D34)</f>
        <v>772</v>
      </c>
      <c r="E35" s="34">
        <v>0.20647082172483586</v>
      </c>
    </row>
    <row r="36" spans="2:5">
      <c r="B36" s="17">
        <v>2033</v>
      </c>
      <c r="C36" s="27" t="s">
        <v>9</v>
      </c>
      <c r="D36" s="18">
        <v>660</v>
      </c>
      <c r="E36" s="18"/>
    </row>
    <row r="37" spans="2:5">
      <c r="B37" s="17"/>
      <c r="C37" s="27" t="s">
        <v>9</v>
      </c>
      <c r="D37" s="18">
        <v>660</v>
      </c>
      <c r="E37" s="18"/>
    </row>
    <row r="38" spans="2:5">
      <c r="B38" s="17"/>
      <c r="C38" s="27" t="s">
        <v>9</v>
      </c>
      <c r="D38" s="18">
        <v>660</v>
      </c>
      <c r="E38" s="18"/>
    </row>
    <row r="39" spans="2:5">
      <c r="B39" s="17"/>
      <c r="C39" s="36" t="s">
        <v>11</v>
      </c>
      <c r="D39" s="18">
        <v>-841</v>
      </c>
      <c r="E39" s="18"/>
    </row>
    <row r="40" spans="2:5" ht="13.5" thickBot="1">
      <c r="B40" s="31"/>
      <c r="C40" s="32" t="s">
        <v>3</v>
      </c>
      <c r="D40" s="33">
        <f>SUM(D36:D39)</f>
        <v>1139</v>
      </c>
      <c r="E40" s="34">
        <v>0.2238423112676961</v>
      </c>
    </row>
    <row r="41" spans="2:5">
      <c r="B41" s="17">
        <v>2034</v>
      </c>
      <c r="C41" s="36" t="s">
        <v>9</v>
      </c>
      <c r="D41" s="18">
        <v>660</v>
      </c>
      <c r="E41" s="18"/>
    </row>
    <row r="42" spans="2:5" ht="13.5" thickBot="1">
      <c r="B42" s="31"/>
      <c r="C42" s="32" t="s">
        <v>3</v>
      </c>
      <c r="D42" s="33">
        <f>SUM(D41:D41)</f>
        <v>660</v>
      </c>
      <c r="E42" s="34">
        <v>0.22242908294901131</v>
      </c>
    </row>
    <row r="43" spans="2:5">
      <c r="B43" s="17">
        <v>2035</v>
      </c>
      <c r="C43" s="36"/>
      <c r="D43" s="18"/>
      <c r="E43" s="18"/>
    </row>
    <row r="44" spans="2:5" ht="13.5" thickBot="1">
      <c r="B44" s="31"/>
      <c r="C44" s="32" t="s">
        <v>3</v>
      </c>
      <c r="D44" s="33">
        <f>SUM(D43:D43)</f>
        <v>0</v>
      </c>
      <c r="E44" s="34">
        <v>0.20204446971395548</v>
      </c>
    </row>
    <row r="45" spans="2:5">
      <c r="B45" s="17">
        <v>2036</v>
      </c>
      <c r="C45" s="27" t="s">
        <v>9</v>
      </c>
      <c r="D45" s="18">
        <v>660</v>
      </c>
      <c r="E45" s="18"/>
    </row>
    <row r="46" spans="2:5">
      <c r="B46" s="17"/>
      <c r="C46" s="27" t="s">
        <v>9</v>
      </c>
      <c r="D46" s="18">
        <v>660</v>
      </c>
      <c r="E46" s="18"/>
    </row>
    <row r="47" spans="2:5">
      <c r="B47" s="17"/>
      <c r="C47" s="27" t="s">
        <v>9</v>
      </c>
      <c r="D47" s="18">
        <v>660</v>
      </c>
      <c r="E47" s="18"/>
    </row>
    <row r="48" spans="2:5">
      <c r="B48" s="17"/>
      <c r="C48" s="36" t="s">
        <v>16</v>
      </c>
      <c r="D48" s="18">
        <v>-981</v>
      </c>
      <c r="E48" s="18"/>
    </row>
    <row r="49" spans="2:5" ht="13.5" thickBot="1">
      <c r="B49" s="31"/>
      <c r="C49" s="32" t="s">
        <v>3</v>
      </c>
      <c r="D49" s="33">
        <f>SUM(D45:D48)</f>
        <v>999</v>
      </c>
      <c r="E49" s="34">
        <v>0.21608489204715584</v>
      </c>
    </row>
    <row r="50" spans="2:5">
      <c r="B50" s="17">
        <v>2037</v>
      </c>
      <c r="C50" s="36" t="s">
        <v>9</v>
      </c>
      <c r="D50" s="18">
        <v>660</v>
      </c>
      <c r="E50" s="18"/>
    </row>
    <row r="51" spans="2:5" ht="13.5" thickBot="1">
      <c r="B51" s="31"/>
      <c r="C51" s="32" t="s">
        <v>3</v>
      </c>
      <c r="D51" s="33">
        <f>SUM(D50:D50)</f>
        <v>660</v>
      </c>
      <c r="E51" s="34">
        <v>0.21947704112769567</v>
      </c>
    </row>
    <row r="52" spans="2:5">
      <c r="B52" s="17">
        <v>2038</v>
      </c>
      <c r="C52" s="36"/>
      <c r="D52" s="18"/>
      <c r="E52" s="18"/>
    </row>
    <row r="53" spans="2:5" ht="13.5" thickBot="1">
      <c r="B53" s="31"/>
      <c r="C53" s="32" t="s">
        <v>3</v>
      </c>
      <c r="D53" s="33">
        <f>SUM(D52:D52)</f>
        <v>0</v>
      </c>
      <c r="E53" s="34">
        <v>0.20059650405673654</v>
      </c>
    </row>
    <row r="54" spans="2:5">
      <c r="B54" s="17">
        <v>2039</v>
      </c>
      <c r="C54" s="36" t="s">
        <v>9</v>
      </c>
      <c r="D54" s="18">
        <v>660</v>
      </c>
      <c r="E54" s="18"/>
    </row>
    <row r="55" spans="2:5" ht="13.5" thickBot="1">
      <c r="B55" s="31"/>
      <c r="C55" s="32" t="s">
        <v>3</v>
      </c>
      <c r="D55" s="33">
        <f>SUM(D54:D54)</f>
        <v>660</v>
      </c>
      <c r="E55" s="34">
        <v>0.20340592034238272</v>
      </c>
    </row>
    <row r="56" spans="2:5">
      <c r="B56" s="17">
        <v>2040</v>
      </c>
      <c r="C56" s="36" t="s">
        <v>9</v>
      </c>
      <c r="D56" s="18">
        <v>660</v>
      </c>
      <c r="E56" s="18"/>
    </row>
    <row r="57" spans="2:5" ht="13.5" thickBot="1">
      <c r="B57" s="31"/>
      <c r="C57" s="32" t="s">
        <v>3</v>
      </c>
      <c r="D57" s="33">
        <f>SUM(D56:D56)</f>
        <v>660</v>
      </c>
      <c r="E57" s="34">
        <v>0.20582310332808179</v>
      </c>
    </row>
    <row r="58" spans="2:5">
      <c r="B58" s="17">
        <v>2041</v>
      </c>
      <c r="C58" s="36" t="s">
        <v>9</v>
      </c>
      <c r="D58" s="18">
        <v>660</v>
      </c>
      <c r="E58" s="18"/>
    </row>
    <row r="59" spans="2:5" ht="13.5" thickBot="1">
      <c r="B59" s="31"/>
      <c r="C59" s="32" t="s">
        <v>3</v>
      </c>
      <c r="D59" s="33">
        <f>SUM(D58:D58)</f>
        <v>660</v>
      </c>
      <c r="E59" s="34">
        <v>0.21171135954477643</v>
      </c>
    </row>
    <row r="60" spans="2:5">
      <c r="B60" s="17">
        <v>2042</v>
      </c>
      <c r="C60" s="27" t="s">
        <v>9</v>
      </c>
      <c r="D60" s="18">
        <v>660</v>
      </c>
      <c r="E60" s="18"/>
    </row>
    <row r="61" spans="2:5" ht="13.5" thickBot="1">
      <c r="B61" s="31"/>
      <c r="C61" s="32" t="s">
        <v>3</v>
      </c>
      <c r="D61" s="33">
        <f>SUM(D60:D60)</f>
        <v>660</v>
      </c>
      <c r="E61" s="34">
        <v>0.2174318137958266</v>
      </c>
    </row>
    <row r="62" spans="2:5">
      <c r="B62" s="17">
        <v>2043</v>
      </c>
      <c r="C62" s="36" t="s">
        <v>9</v>
      </c>
      <c r="D62" s="18">
        <v>660</v>
      </c>
      <c r="E62" s="18"/>
    </row>
    <row r="63" spans="2:5">
      <c r="B63" s="17"/>
      <c r="C63" s="36" t="s">
        <v>9</v>
      </c>
      <c r="D63" s="18">
        <v>660</v>
      </c>
      <c r="E63" s="18"/>
    </row>
    <row r="64" spans="2:5">
      <c r="B64" s="17"/>
      <c r="C64" s="36" t="s">
        <v>17</v>
      </c>
      <c r="D64" s="18">
        <v>-840</v>
      </c>
      <c r="E64" s="18"/>
    </row>
    <row r="65" spans="2:5" ht="13.5" thickBot="1">
      <c r="B65" s="31"/>
      <c r="C65" s="32" t="s">
        <v>3</v>
      </c>
      <c r="D65" s="33">
        <f>SUM(D62:D64)</f>
        <v>480</v>
      </c>
      <c r="E65" s="34">
        <v>0.21750989870750195</v>
      </c>
    </row>
    <row r="66" spans="2:5">
      <c r="B66" s="17">
        <v>2044</v>
      </c>
      <c r="C66" s="27"/>
      <c r="D66" s="18"/>
      <c r="E66" s="18"/>
    </row>
    <row r="67" spans="2:5" ht="13.5" thickBot="1">
      <c r="B67" s="31"/>
      <c r="C67" s="32" t="s">
        <v>3</v>
      </c>
      <c r="D67" s="33">
        <f>SUM(D66:D66)</f>
        <v>0</v>
      </c>
      <c r="E67" s="34">
        <v>0.20311938641346211</v>
      </c>
    </row>
    <row r="68" spans="2:5">
      <c r="B68" s="17">
        <v>2045</v>
      </c>
      <c r="C68" s="27" t="s">
        <v>9</v>
      </c>
      <c r="D68" s="18">
        <v>660</v>
      </c>
      <c r="E68" s="18"/>
    </row>
    <row r="69" spans="2:5" ht="13.5" thickBot="1">
      <c r="B69" s="31"/>
      <c r="C69" s="32" t="s">
        <v>3</v>
      </c>
      <c r="D69" s="33">
        <f>SUM(D68:D68)</f>
        <v>660</v>
      </c>
      <c r="E69" s="34">
        <v>0.20866450421173224</v>
      </c>
    </row>
    <row r="70" spans="2:5">
      <c r="B70" s="17">
        <v>2046</v>
      </c>
      <c r="C70" s="27" t="s">
        <v>9</v>
      </c>
      <c r="D70" s="18">
        <v>660</v>
      </c>
      <c r="E70" s="18"/>
    </row>
    <row r="71" spans="2:5" ht="13.5" thickBot="1">
      <c r="B71" s="31"/>
      <c r="C71" s="32" t="s">
        <v>3</v>
      </c>
      <c r="D71" s="33">
        <f>SUM(D70:D70)</f>
        <v>660</v>
      </c>
      <c r="E71" s="34">
        <v>0.21405644830972978</v>
      </c>
    </row>
    <row r="72" spans="2:5">
      <c r="B72" s="17">
        <v>2047</v>
      </c>
      <c r="C72" s="27"/>
      <c r="D72" s="18"/>
      <c r="E72" s="18"/>
    </row>
    <row r="73" spans="2:5" ht="13.5" thickBot="1">
      <c r="B73" s="31"/>
      <c r="C73" s="32" t="s">
        <v>3</v>
      </c>
      <c r="D73" s="33">
        <f>SUM(D72:D72)</f>
        <v>0</v>
      </c>
      <c r="E73" s="34">
        <v>0.20012527570009508</v>
      </c>
    </row>
    <row r="74" spans="2:5">
      <c r="B74" s="17">
        <v>2048</v>
      </c>
      <c r="C74" s="27" t="s">
        <v>9</v>
      </c>
      <c r="D74" s="18">
        <v>660</v>
      </c>
      <c r="E74" s="18"/>
    </row>
    <row r="75" spans="2:5" ht="13.5" thickBot="1">
      <c r="B75" s="31"/>
      <c r="C75" s="32" t="s">
        <v>3</v>
      </c>
      <c r="D75" s="33">
        <f>SUM(D74:D74)</f>
        <v>660</v>
      </c>
      <c r="E75" s="34">
        <v>0.2054430780373494</v>
      </c>
    </row>
    <row r="76" spans="2:5">
      <c r="B76" s="17">
        <v>2049</v>
      </c>
      <c r="C76" s="27" t="s">
        <v>9</v>
      </c>
      <c r="D76" s="18">
        <v>660</v>
      </c>
      <c r="E76" s="18"/>
    </row>
    <row r="77" spans="2:5" ht="13.5" thickBot="1">
      <c r="B77" s="31"/>
      <c r="C77" s="32" t="s">
        <v>3</v>
      </c>
      <c r="D77" s="33">
        <f>SUM(D76:D76)</f>
        <v>660</v>
      </c>
      <c r="E77" s="34">
        <v>0.21061726232184347</v>
      </c>
    </row>
    <row r="78" spans="2:5">
      <c r="B78" s="17">
        <v>2050</v>
      </c>
      <c r="C78" s="27" t="s">
        <v>9</v>
      </c>
      <c r="D78" s="18">
        <v>660</v>
      </c>
      <c r="E78" s="18"/>
    </row>
    <row r="79" spans="2:5" ht="13.5" thickBot="1">
      <c r="B79" s="31"/>
      <c r="C79" s="32" t="s">
        <v>3</v>
      </c>
      <c r="D79" s="33">
        <f>SUM(D78:D78)</f>
        <v>660</v>
      </c>
      <c r="E79" s="34">
        <v>0.2105972692726906</v>
      </c>
    </row>
  </sheetData>
  <mergeCells count="1">
    <mergeCell ref="B1:C1"/>
  </mergeCells>
  <printOptions horizontalCentered="1" verticalCentered="1"/>
  <pageMargins left="0" right="0" top="0" bottom="0" header="0.5" footer="0.5"/>
  <pageSetup scale="76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Normal="100" zoomScaleSheetLayoutView="75" workbookViewId="0">
      <selection activeCell="B2" sqref="B2"/>
    </sheetView>
  </sheetViews>
  <sheetFormatPr defaultColWidth="9.140625" defaultRowHeight="12.75"/>
  <cols>
    <col min="1" max="1" width="4" style="1" customWidth="1"/>
    <col min="2" max="2" width="7" style="2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2:13" ht="82.15" customHeight="1">
      <c r="B1" s="43" t="s">
        <v>42</v>
      </c>
      <c r="C1" s="43"/>
      <c r="M1" s="41"/>
    </row>
    <row r="2" spans="2:13" ht="13.5" thickBot="1">
      <c r="C2" s="40" t="s">
        <v>35</v>
      </c>
      <c r="E2" s="3"/>
      <c r="M2" s="41"/>
    </row>
    <row r="3" spans="2:13">
      <c r="B3" s="4"/>
      <c r="C3" s="38" t="s">
        <v>27</v>
      </c>
      <c r="D3" s="5"/>
      <c r="E3" s="6" t="s">
        <v>2</v>
      </c>
      <c r="M3" s="41"/>
    </row>
    <row r="4" spans="2:13">
      <c r="B4" s="7"/>
      <c r="C4" s="8" t="s">
        <v>34</v>
      </c>
      <c r="D4" s="9" t="s">
        <v>2</v>
      </c>
      <c r="E4" s="10" t="s">
        <v>5</v>
      </c>
      <c r="M4" s="41"/>
    </row>
    <row r="5" spans="2:13" s="11" customFormat="1" ht="15" thickBot="1">
      <c r="B5" s="12" t="s">
        <v>14</v>
      </c>
      <c r="C5" s="13" t="s">
        <v>0</v>
      </c>
      <c r="D5" s="13" t="s">
        <v>1</v>
      </c>
      <c r="E5" s="14" t="s">
        <v>13</v>
      </c>
      <c r="G5" s="15"/>
      <c r="H5" s="15"/>
      <c r="I5" s="15"/>
      <c r="J5" s="15"/>
      <c r="K5" s="15"/>
      <c r="L5" s="15"/>
      <c r="M5" s="41"/>
    </row>
    <row r="6" spans="2:13">
      <c r="B6" s="17">
        <v>2019</v>
      </c>
      <c r="C6" s="36" t="s">
        <v>24</v>
      </c>
      <c r="D6" s="35">
        <v>1322</v>
      </c>
      <c r="E6" s="26"/>
      <c r="G6" s="24"/>
      <c r="M6" s="41"/>
    </row>
    <row r="7" spans="2:13">
      <c r="B7" s="19"/>
      <c r="C7" s="20" t="s">
        <v>3</v>
      </c>
      <c r="D7" s="21">
        <f>SUM(D6:D6)</f>
        <v>1322</v>
      </c>
      <c r="E7" s="22">
        <v>0.22270227822277594</v>
      </c>
      <c r="G7" s="24"/>
      <c r="H7" s="25"/>
    </row>
    <row r="8" spans="2:13">
      <c r="B8" s="17">
        <v>2020</v>
      </c>
      <c r="C8" s="36" t="s">
        <v>15</v>
      </c>
      <c r="D8" s="18">
        <v>-375</v>
      </c>
      <c r="E8" s="18"/>
      <c r="G8" s="24"/>
      <c r="H8" s="25"/>
    </row>
    <row r="9" spans="2:13">
      <c r="B9" s="19"/>
      <c r="C9" s="20" t="s">
        <v>3</v>
      </c>
      <c r="D9" s="21">
        <f>SUM(D8:D8)</f>
        <v>-375</v>
      </c>
      <c r="E9" s="22">
        <v>0.20862740550364309</v>
      </c>
      <c r="H9" s="25"/>
    </row>
    <row r="10" spans="2:13">
      <c r="B10" s="17">
        <v>2021</v>
      </c>
      <c r="C10" s="36" t="s">
        <v>25</v>
      </c>
      <c r="D10" s="18">
        <v>88</v>
      </c>
      <c r="E10" s="28"/>
      <c r="G10" s="24"/>
      <c r="H10" s="25"/>
    </row>
    <row r="11" spans="2:13">
      <c r="B11" s="29"/>
      <c r="C11" s="20" t="s">
        <v>3</v>
      </c>
      <c r="D11" s="21">
        <f>SUM(D10:D10)</f>
        <v>88</v>
      </c>
      <c r="E11" s="22">
        <v>0.217000152301142</v>
      </c>
      <c r="H11" s="25"/>
    </row>
    <row r="12" spans="2:13">
      <c r="B12" s="30">
        <v>2022</v>
      </c>
      <c r="C12" s="37" t="s">
        <v>26</v>
      </c>
      <c r="D12" s="26">
        <v>86</v>
      </c>
      <c r="E12" s="18"/>
    </row>
    <row r="13" spans="2:13">
      <c r="B13" s="19"/>
      <c r="C13" s="20" t="s">
        <v>3</v>
      </c>
      <c r="D13" s="21">
        <f>SUM(D12:D12)</f>
        <v>86</v>
      </c>
      <c r="E13" s="22">
        <v>0.21157387773916742</v>
      </c>
    </row>
    <row r="14" spans="2:13">
      <c r="B14" s="17">
        <v>2023</v>
      </c>
      <c r="C14" s="27" t="s">
        <v>4</v>
      </c>
      <c r="D14" s="18">
        <v>1317</v>
      </c>
      <c r="E14" s="18"/>
    </row>
    <row r="15" spans="2:13" ht="13.5" thickBot="1">
      <c r="B15" s="31"/>
      <c r="C15" s="20" t="s">
        <v>3</v>
      </c>
      <c r="D15" s="21">
        <f>SUM(D14)</f>
        <v>1317</v>
      </c>
      <c r="E15" s="22">
        <v>0.25513744180362846</v>
      </c>
    </row>
    <row r="16" spans="2:13">
      <c r="B16" s="17">
        <v>2024</v>
      </c>
      <c r="C16" s="27"/>
      <c r="D16" s="18"/>
      <c r="E16" s="18"/>
    </row>
    <row r="17" spans="2:12" ht="13.5" thickBot="1">
      <c r="B17" s="31"/>
      <c r="C17" s="32" t="s">
        <v>3</v>
      </c>
      <c r="D17" s="33">
        <f>SUM(D16:D16)</f>
        <v>0</v>
      </c>
      <c r="E17" s="34">
        <v>0.23952214578177161</v>
      </c>
    </row>
    <row r="18" spans="2:12" s="16" customFormat="1">
      <c r="B18" s="17">
        <v>2025</v>
      </c>
      <c r="C18" s="36"/>
      <c r="D18" s="18">
        <v>0</v>
      </c>
      <c r="E18" s="18"/>
      <c r="G18" s="23"/>
      <c r="H18" s="23"/>
      <c r="I18" s="23"/>
      <c r="J18" s="23"/>
      <c r="K18" s="23"/>
      <c r="L18" s="23"/>
    </row>
    <row r="19" spans="2:12" ht="13.5" thickBot="1">
      <c r="B19" s="31"/>
      <c r="C19" s="32" t="s">
        <v>3</v>
      </c>
      <c r="D19" s="33">
        <f>SUM(D18:D18)</f>
        <v>0</v>
      </c>
      <c r="E19" s="34">
        <v>0.22196428524498116</v>
      </c>
    </row>
    <row r="20" spans="2:12">
      <c r="B20" s="17">
        <v>2026</v>
      </c>
      <c r="C20" s="27" t="s">
        <v>4</v>
      </c>
      <c r="D20" s="18">
        <v>1317</v>
      </c>
      <c r="E20" s="18"/>
    </row>
    <row r="21" spans="2:12">
      <c r="B21" s="17"/>
      <c r="C21" s="36" t="s">
        <v>19</v>
      </c>
      <c r="D21" s="18">
        <v>-330</v>
      </c>
      <c r="E21" s="18"/>
    </row>
    <row r="22" spans="2:12" ht="13.5" thickBot="1">
      <c r="B22" s="31"/>
      <c r="C22" s="32" t="s">
        <v>3</v>
      </c>
      <c r="D22" s="33">
        <f>SUM(D20:D21)</f>
        <v>987</v>
      </c>
      <c r="E22" s="34">
        <v>0.23997122523881467</v>
      </c>
    </row>
    <row r="23" spans="2:12">
      <c r="B23" s="17">
        <v>2027</v>
      </c>
      <c r="C23" s="36" t="s">
        <v>7</v>
      </c>
      <c r="D23" s="18">
        <v>1100</v>
      </c>
      <c r="E23" s="18"/>
    </row>
    <row r="24" spans="2:12" s="16" customFormat="1" ht="13.5" thickBot="1">
      <c r="B24" s="31"/>
      <c r="C24" s="32" t="s">
        <v>3</v>
      </c>
      <c r="D24" s="33">
        <f>SUM(D23:D23)</f>
        <v>1100</v>
      </c>
      <c r="E24" s="34">
        <v>0.2561276573190378</v>
      </c>
      <c r="G24" s="23"/>
      <c r="H24" s="23"/>
      <c r="I24" s="23"/>
      <c r="J24" s="23"/>
      <c r="K24" s="23"/>
      <c r="L24" s="23"/>
    </row>
    <row r="25" spans="2:12">
      <c r="B25" s="17">
        <v>2028</v>
      </c>
      <c r="C25" s="36" t="s">
        <v>8</v>
      </c>
      <c r="D25" s="18">
        <v>1100</v>
      </c>
      <c r="E25" s="18"/>
    </row>
    <row r="26" spans="2:12" ht="13.5" thickBot="1">
      <c r="B26" s="31"/>
      <c r="C26" s="32" t="s">
        <v>3</v>
      </c>
      <c r="D26" s="33">
        <f>SUM(D25:D25)</f>
        <v>1100</v>
      </c>
      <c r="E26" s="34">
        <v>0.27405104042079603</v>
      </c>
    </row>
    <row r="27" spans="2:12">
      <c r="B27" s="17">
        <v>2029</v>
      </c>
      <c r="C27" s="27" t="s">
        <v>6</v>
      </c>
      <c r="D27" s="18" t="s">
        <v>6</v>
      </c>
      <c r="E27" s="18"/>
    </row>
    <row r="28" spans="2:12" ht="13.5" thickBot="1">
      <c r="B28" s="31"/>
      <c r="C28" s="32" t="s">
        <v>3</v>
      </c>
      <c r="D28" s="33">
        <f>SUM(D27:D27)</f>
        <v>0</v>
      </c>
      <c r="E28" s="34">
        <v>0.24821897857694056</v>
      </c>
    </row>
    <row r="29" spans="2:12" ht="12" customHeight="1">
      <c r="B29" s="17">
        <v>2030</v>
      </c>
      <c r="C29" s="36"/>
      <c r="D29" s="18"/>
      <c r="E29" s="18"/>
    </row>
    <row r="30" spans="2:12" ht="13.5" thickBot="1">
      <c r="B30" s="31"/>
      <c r="C30" s="32" t="s">
        <v>3</v>
      </c>
      <c r="D30" s="33">
        <f>SUM(D29:D29)</f>
        <v>0</v>
      </c>
      <c r="E30" s="34">
        <v>0.22282866522194944</v>
      </c>
    </row>
    <row r="31" spans="2:12" ht="12.6" customHeight="1">
      <c r="B31" s="17">
        <v>2031</v>
      </c>
      <c r="C31" s="27" t="s">
        <v>4</v>
      </c>
      <c r="D31" s="18">
        <v>1317</v>
      </c>
      <c r="E31" s="18"/>
    </row>
    <row r="32" spans="2:12" ht="13.5" thickBot="1">
      <c r="B32" s="31"/>
      <c r="C32" s="32" t="s">
        <v>3</v>
      </c>
      <c r="D32" s="33">
        <f>SUM(D31:D31)</f>
        <v>1317</v>
      </c>
      <c r="E32" s="34">
        <v>0.24788286048779834</v>
      </c>
    </row>
    <row r="33" spans="2:5">
      <c r="B33" s="17">
        <v>2032</v>
      </c>
      <c r="C33" s="36" t="s">
        <v>9</v>
      </c>
      <c r="D33" s="18">
        <v>382</v>
      </c>
      <c r="E33" s="18"/>
    </row>
    <row r="34" spans="2:5">
      <c r="B34" s="17"/>
      <c r="C34" s="36" t="s">
        <v>10</v>
      </c>
      <c r="D34" s="18">
        <v>-831</v>
      </c>
      <c r="E34" s="18"/>
    </row>
    <row r="35" spans="2:5" ht="13.5" thickBot="1">
      <c r="B35" s="31"/>
      <c r="C35" s="32" t="s">
        <v>3</v>
      </c>
      <c r="D35" s="33">
        <f>SUM(D33:D34)</f>
        <v>-449</v>
      </c>
      <c r="E35" s="34">
        <v>0.20647082172483586</v>
      </c>
    </row>
    <row r="36" spans="2:5">
      <c r="B36" s="17">
        <v>2033</v>
      </c>
      <c r="C36" s="27" t="s">
        <v>9</v>
      </c>
      <c r="D36" s="18">
        <v>660</v>
      </c>
      <c r="E36" s="18"/>
    </row>
    <row r="37" spans="2:5">
      <c r="B37" s="17"/>
      <c r="C37" s="27" t="s">
        <v>9</v>
      </c>
      <c r="D37" s="18">
        <v>660</v>
      </c>
      <c r="E37" s="18"/>
    </row>
    <row r="38" spans="2:5">
      <c r="B38" s="17"/>
      <c r="C38" s="27" t="s">
        <v>9</v>
      </c>
      <c r="D38" s="18">
        <v>660</v>
      </c>
      <c r="E38" s="18"/>
    </row>
    <row r="39" spans="2:5">
      <c r="B39" s="17"/>
      <c r="C39" s="36" t="s">
        <v>11</v>
      </c>
      <c r="D39" s="18">
        <v>-841</v>
      </c>
      <c r="E39" s="18"/>
    </row>
    <row r="40" spans="2:5" ht="13.5" thickBot="1">
      <c r="B40" s="31"/>
      <c r="C40" s="32" t="s">
        <v>3</v>
      </c>
      <c r="D40" s="33">
        <f>SUM(D36:D39)</f>
        <v>1139</v>
      </c>
      <c r="E40" s="34">
        <v>0.2238423112676961</v>
      </c>
    </row>
    <row r="41" spans="2:5">
      <c r="B41" s="17">
        <v>2034</v>
      </c>
      <c r="C41" s="36" t="s">
        <v>9</v>
      </c>
      <c r="D41" s="18">
        <v>660</v>
      </c>
      <c r="E41" s="18"/>
    </row>
    <row r="42" spans="2:5" ht="13.5" thickBot="1">
      <c r="B42" s="31"/>
      <c r="C42" s="32" t="s">
        <v>3</v>
      </c>
      <c r="D42" s="33">
        <f>SUM(D41:D41)</f>
        <v>660</v>
      </c>
      <c r="E42" s="34">
        <v>0.22242908294901131</v>
      </c>
    </row>
    <row r="43" spans="2:5">
      <c r="B43" s="17">
        <v>2035</v>
      </c>
      <c r="C43" s="36"/>
      <c r="D43" s="18"/>
      <c r="E43" s="18"/>
    </row>
    <row r="44" spans="2:5" ht="13.5" thickBot="1">
      <c r="B44" s="31"/>
      <c r="C44" s="32" t="s">
        <v>3</v>
      </c>
      <c r="D44" s="33">
        <f>SUM(D43:D43)</f>
        <v>0</v>
      </c>
      <c r="E44" s="34">
        <v>0.20204446971395548</v>
      </c>
    </row>
    <row r="45" spans="2:5">
      <c r="B45" s="17">
        <v>2036</v>
      </c>
      <c r="C45" s="27" t="s">
        <v>9</v>
      </c>
      <c r="D45" s="18">
        <v>660</v>
      </c>
      <c r="E45" s="18"/>
    </row>
    <row r="46" spans="2:5">
      <c r="B46" s="17"/>
      <c r="C46" s="27" t="s">
        <v>9</v>
      </c>
      <c r="D46" s="18">
        <v>660</v>
      </c>
      <c r="E46" s="18"/>
    </row>
    <row r="47" spans="2:5">
      <c r="B47" s="17"/>
      <c r="C47" s="27" t="s">
        <v>9</v>
      </c>
      <c r="D47" s="18">
        <v>660</v>
      </c>
      <c r="E47" s="18"/>
    </row>
    <row r="48" spans="2:5">
      <c r="B48" s="17"/>
      <c r="C48" s="36" t="s">
        <v>16</v>
      </c>
      <c r="D48" s="18">
        <v>-981</v>
      </c>
      <c r="E48" s="18"/>
    </row>
    <row r="49" spans="2:5" ht="13.5" thickBot="1">
      <c r="B49" s="31"/>
      <c r="C49" s="32" t="s">
        <v>3</v>
      </c>
      <c r="D49" s="33">
        <f>SUM(D45:D48)</f>
        <v>999</v>
      </c>
      <c r="E49" s="34">
        <v>0.21608489204715584</v>
      </c>
    </row>
    <row r="50" spans="2:5">
      <c r="B50" s="17">
        <v>2037</v>
      </c>
      <c r="C50" s="36" t="s">
        <v>9</v>
      </c>
      <c r="D50" s="18">
        <v>660</v>
      </c>
      <c r="E50" s="18"/>
    </row>
    <row r="51" spans="2:5" ht="13.5" thickBot="1">
      <c r="B51" s="31"/>
      <c r="C51" s="32" t="s">
        <v>3</v>
      </c>
      <c r="D51" s="33">
        <f>SUM(D50:D50)</f>
        <v>660</v>
      </c>
      <c r="E51" s="34">
        <v>0.21947704112769567</v>
      </c>
    </row>
    <row r="52" spans="2:5">
      <c r="B52" s="17">
        <v>2038</v>
      </c>
      <c r="C52" s="36"/>
      <c r="D52" s="18"/>
      <c r="E52" s="18"/>
    </row>
    <row r="53" spans="2:5" ht="13.5" thickBot="1">
      <c r="B53" s="31"/>
      <c r="C53" s="32" t="s">
        <v>3</v>
      </c>
      <c r="D53" s="33">
        <f>SUM(D52:D52)</f>
        <v>0</v>
      </c>
      <c r="E53" s="34">
        <v>0.20059650405673654</v>
      </c>
    </row>
    <row r="54" spans="2:5">
      <c r="B54" s="17">
        <v>2039</v>
      </c>
      <c r="C54" s="36" t="s">
        <v>9</v>
      </c>
      <c r="D54" s="18">
        <v>660</v>
      </c>
      <c r="E54" s="18"/>
    </row>
    <row r="55" spans="2:5" ht="13.5" thickBot="1">
      <c r="B55" s="31"/>
      <c r="C55" s="32" t="s">
        <v>3</v>
      </c>
      <c r="D55" s="33">
        <f>SUM(D54:D54)</f>
        <v>660</v>
      </c>
      <c r="E55" s="34">
        <v>0.20340592034238272</v>
      </c>
    </row>
    <row r="56" spans="2:5">
      <c r="B56" s="17">
        <v>2040</v>
      </c>
      <c r="C56" s="36" t="s">
        <v>9</v>
      </c>
      <c r="D56" s="18">
        <v>660</v>
      </c>
      <c r="E56" s="18"/>
    </row>
    <row r="57" spans="2:5" ht="13.5" thickBot="1">
      <c r="B57" s="31"/>
      <c r="C57" s="32" t="s">
        <v>3</v>
      </c>
      <c r="D57" s="33">
        <f>SUM(D56:D56)</f>
        <v>660</v>
      </c>
      <c r="E57" s="34">
        <v>0.20582310332808179</v>
      </c>
    </row>
    <row r="58" spans="2:5">
      <c r="B58" s="17">
        <v>2041</v>
      </c>
      <c r="C58" s="36" t="s">
        <v>9</v>
      </c>
      <c r="D58" s="18">
        <v>660</v>
      </c>
      <c r="E58" s="18"/>
    </row>
    <row r="59" spans="2:5" ht="13.5" thickBot="1">
      <c r="B59" s="31"/>
      <c r="C59" s="32" t="s">
        <v>3</v>
      </c>
      <c r="D59" s="33">
        <f>SUM(D58:D58)</f>
        <v>660</v>
      </c>
      <c r="E59" s="34">
        <v>0.21171135954477643</v>
      </c>
    </row>
    <row r="60" spans="2:5">
      <c r="B60" s="17">
        <v>2042</v>
      </c>
      <c r="C60" s="27" t="s">
        <v>9</v>
      </c>
      <c r="D60" s="18">
        <v>660</v>
      </c>
      <c r="E60" s="18"/>
    </row>
    <row r="61" spans="2:5" ht="13.5" thickBot="1">
      <c r="B61" s="31"/>
      <c r="C61" s="32" t="s">
        <v>3</v>
      </c>
      <c r="D61" s="33">
        <f>SUM(D60:D60)</f>
        <v>660</v>
      </c>
      <c r="E61" s="34">
        <v>0.2174318137958266</v>
      </c>
    </row>
    <row r="62" spans="2:5">
      <c r="B62" s="17">
        <v>2043</v>
      </c>
      <c r="C62" s="36" t="s">
        <v>9</v>
      </c>
      <c r="D62" s="18">
        <v>660</v>
      </c>
      <c r="E62" s="18"/>
    </row>
    <row r="63" spans="2:5">
      <c r="B63" s="17"/>
      <c r="C63" s="36" t="s">
        <v>9</v>
      </c>
      <c r="D63" s="18">
        <v>660</v>
      </c>
      <c r="E63" s="18"/>
    </row>
    <row r="64" spans="2:5">
      <c r="B64" s="17"/>
      <c r="C64" s="36" t="s">
        <v>17</v>
      </c>
      <c r="D64" s="18">
        <v>-840</v>
      </c>
      <c r="E64" s="18"/>
    </row>
    <row r="65" spans="2:5" ht="13.5" thickBot="1">
      <c r="B65" s="31"/>
      <c r="C65" s="32" t="s">
        <v>3</v>
      </c>
      <c r="D65" s="33">
        <f>SUM(D62:D64)</f>
        <v>480</v>
      </c>
      <c r="E65" s="34">
        <v>0.21750989870750195</v>
      </c>
    </row>
    <row r="66" spans="2:5">
      <c r="B66" s="17">
        <v>2044</v>
      </c>
      <c r="C66" s="27"/>
      <c r="D66" s="18"/>
      <c r="E66" s="18"/>
    </row>
    <row r="67" spans="2:5" ht="13.5" thickBot="1">
      <c r="B67" s="31"/>
      <c r="C67" s="32" t="s">
        <v>3</v>
      </c>
      <c r="D67" s="33">
        <f>SUM(D66:D66)</f>
        <v>0</v>
      </c>
      <c r="E67" s="34">
        <v>0.20311938641346211</v>
      </c>
    </row>
    <row r="68" spans="2:5">
      <c r="B68" s="17">
        <v>2045</v>
      </c>
      <c r="C68" s="27" t="s">
        <v>9</v>
      </c>
      <c r="D68" s="18">
        <v>660</v>
      </c>
      <c r="E68" s="18"/>
    </row>
    <row r="69" spans="2:5" ht="13.5" thickBot="1">
      <c r="B69" s="31"/>
      <c r="C69" s="32" t="s">
        <v>3</v>
      </c>
      <c r="D69" s="33">
        <f>SUM(D68:D68)</f>
        <v>660</v>
      </c>
      <c r="E69" s="34">
        <v>0.20866450421173224</v>
      </c>
    </row>
    <row r="70" spans="2:5">
      <c r="B70" s="17">
        <v>2046</v>
      </c>
      <c r="C70" s="27" t="s">
        <v>9</v>
      </c>
      <c r="D70" s="18">
        <v>660</v>
      </c>
      <c r="E70" s="18"/>
    </row>
    <row r="71" spans="2:5" ht="13.5" thickBot="1">
      <c r="B71" s="31"/>
      <c r="C71" s="32" t="s">
        <v>3</v>
      </c>
      <c r="D71" s="33">
        <f>SUM(D70:D70)</f>
        <v>660</v>
      </c>
      <c r="E71" s="34">
        <v>0.21405644830972978</v>
      </c>
    </row>
    <row r="72" spans="2:5">
      <c r="B72" s="17">
        <v>2047</v>
      </c>
      <c r="C72" s="27"/>
      <c r="D72" s="18"/>
      <c r="E72" s="18"/>
    </row>
    <row r="73" spans="2:5" ht="13.5" thickBot="1">
      <c r="B73" s="31"/>
      <c r="C73" s="32" t="s">
        <v>3</v>
      </c>
      <c r="D73" s="33">
        <f>SUM(D72:D72)</f>
        <v>0</v>
      </c>
      <c r="E73" s="34">
        <v>0.20012527570009508</v>
      </c>
    </row>
    <row r="74" spans="2:5">
      <c r="B74" s="17">
        <v>2048</v>
      </c>
      <c r="C74" s="27" t="s">
        <v>9</v>
      </c>
      <c r="D74" s="18">
        <v>660</v>
      </c>
      <c r="E74" s="18"/>
    </row>
    <row r="75" spans="2:5" ht="13.5" thickBot="1">
      <c r="B75" s="31"/>
      <c r="C75" s="32" t="s">
        <v>3</v>
      </c>
      <c r="D75" s="33">
        <f>SUM(D74:D74)</f>
        <v>660</v>
      </c>
      <c r="E75" s="34">
        <v>0.2054430780373494</v>
      </c>
    </row>
    <row r="76" spans="2:5">
      <c r="B76" s="17">
        <v>2049</v>
      </c>
      <c r="C76" s="27" t="s">
        <v>9</v>
      </c>
      <c r="D76" s="18">
        <v>660</v>
      </c>
      <c r="E76" s="18"/>
    </row>
    <row r="77" spans="2:5" ht="13.5" thickBot="1">
      <c r="B77" s="31"/>
      <c r="C77" s="32" t="s">
        <v>3</v>
      </c>
      <c r="D77" s="33">
        <f>SUM(D76:D76)</f>
        <v>660</v>
      </c>
      <c r="E77" s="34">
        <v>0.21061726232184347</v>
      </c>
    </row>
    <row r="78" spans="2:5">
      <c r="B78" s="17">
        <v>2050</v>
      </c>
      <c r="C78" s="27" t="s">
        <v>9</v>
      </c>
      <c r="D78" s="18">
        <v>660</v>
      </c>
      <c r="E78" s="18"/>
    </row>
    <row r="79" spans="2:5" ht="13.5" thickBot="1">
      <c r="B79" s="31"/>
      <c r="C79" s="32" t="s">
        <v>3</v>
      </c>
      <c r="D79" s="33">
        <f>SUM(D78:D78)</f>
        <v>660</v>
      </c>
      <c r="E79" s="34">
        <v>0.2105972692726906</v>
      </c>
    </row>
  </sheetData>
  <mergeCells count="1">
    <mergeCell ref="B1:C1"/>
  </mergeCells>
  <printOptions horizontalCentered="1" verticalCentered="1"/>
  <pageMargins left="0" right="0" top="0" bottom="0" header="0.5" footer="0.5"/>
  <pageSetup scale="76" orientation="portrait" r:id="rId1"/>
  <headerFooter alignWithMargins="0"/>
  <colBreaks count="1" manualBreakCount="1">
    <brk id="5" max="1048575" man="1"/>
  </colBreak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6C08C2F32F2B43861A0ED4B2C371BF" ma:contentTypeVersion="" ma:contentTypeDescription="Create a new document." ma:contentTypeScope="" ma:versionID="506c5c809c39b628bce4944edb4f15f1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930C5-338A-4D39-A875-22C02546B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0ECBAC-442C-4CE7-BC13-53A3032781F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c85253b9-0a55-49a1-98ad-b5b6252d7079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98A51D8-9860-4EAE-B06D-9D1F6BB4D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Row1</vt:lpstr>
      <vt:lpstr>Row2</vt:lpstr>
      <vt:lpstr>Row3</vt:lpstr>
      <vt:lpstr>Row4</vt:lpstr>
      <vt:lpstr>Row5</vt:lpstr>
      <vt:lpstr>Row6</vt:lpstr>
      <vt:lpstr>Row7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