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9416" windowHeight="11016"/>
  </bookViews>
  <sheets>
    <sheet name="1,000 kWh Resi" sheetId="1" r:id="rId1"/>
    <sheet name="1,200 kWh" sheetId="4" r:id="rId2"/>
    <sheet name="17,520 kWh" sheetId="5" r:id="rId3"/>
    <sheet name="219,000" sheetId="7" r:id="rId4"/>
    <sheet name="1,124,200" sheetId="6" r:id="rId5"/>
  </sheets>
  <definedNames>
    <definedName name="_xlnm.Print_Area" localSheetId="0">'1,000 kWh Resi'!$A$3:$C$13</definedName>
    <definedName name="_xlnm.Print_Area" localSheetId="4">'1,124,200'!$A$3:$C$13</definedName>
    <definedName name="_xlnm.Print_Area" localSheetId="1">'1,200 kWh'!$A$3:$C$13</definedName>
    <definedName name="_xlnm.Print_Area" localSheetId="2">'17,520 kWh'!$A$3:$C$13</definedName>
    <definedName name="_xlnm.Print_Area" localSheetId="3">'219,000'!$A$3:$C$13</definedName>
  </definedNames>
  <calcPr calcId="145621"/>
</workbook>
</file>

<file path=xl/calcChain.xml><?xml version="1.0" encoding="utf-8"?>
<calcChain xmlns="http://schemas.openxmlformats.org/spreadsheetml/2006/main">
  <c r="B12" i="6" l="1"/>
  <c r="F4" i="6"/>
  <c r="B12" i="7"/>
  <c r="F4" i="7"/>
  <c r="B12" i="5"/>
  <c r="F4" i="5"/>
  <c r="F4" i="4"/>
  <c r="B13" i="1"/>
  <c r="F5" i="1"/>
  <c r="F4" i="1"/>
  <c r="F10" i="7" l="1"/>
  <c r="F8" i="7"/>
  <c r="F7" i="7"/>
  <c r="F6" i="7"/>
  <c r="F9" i="7"/>
  <c r="F5" i="7"/>
  <c r="F8" i="5"/>
  <c r="F9" i="5"/>
  <c r="F5" i="5"/>
  <c r="F6" i="4"/>
  <c r="F10" i="4"/>
  <c r="B12" i="4" s="1"/>
  <c r="F5" i="4"/>
  <c r="F10" i="6"/>
  <c r="F9" i="6"/>
  <c r="F8" i="6"/>
  <c r="F7" i="6"/>
  <c r="F6" i="6"/>
  <c r="F5" i="6"/>
  <c r="F10" i="5"/>
  <c r="F7" i="5"/>
  <c r="F6" i="5"/>
  <c r="F9" i="4"/>
  <c r="F8" i="4"/>
  <c r="F7" i="4"/>
</calcChain>
</file>

<file path=xl/sharedStrings.xml><?xml version="1.0" encoding="utf-8"?>
<sst xmlns="http://schemas.openxmlformats.org/spreadsheetml/2006/main" count="66" uniqueCount="21">
  <si>
    <t>Total</t>
  </si>
  <si>
    <t>January
2016</t>
  </si>
  <si>
    <t>April
2016</t>
  </si>
  <si>
    <t>January
2017</t>
  </si>
  <si>
    <t>January
2018</t>
  </si>
  <si>
    <t>June
2019</t>
  </si>
  <si>
    <t>January
2020</t>
  </si>
  <si>
    <t>10 Year
Avg</t>
  </si>
  <si>
    <t>January
2006</t>
  </si>
  <si>
    <t>Bill decrease %</t>
  </si>
  <si>
    <t>GSLD-2</t>
  </si>
  <si>
    <t>GSLD-1</t>
  </si>
  <si>
    <t>GSD-1</t>
  </si>
  <si>
    <t>GS-1</t>
  </si>
  <si>
    <t>RS-1</t>
  </si>
  <si>
    <t>OPC 006689</t>
  </si>
  <si>
    <t>FPL RC-16</t>
  </si>
  <si>
    <t>OPC 006690</t>
  </si>
  <si>
    <t>OPC 006691</t>
  </si>
  <si>
    <t>OPC 006692</t>
  </si>
  <si>
    <t>OPC 006693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</si>
</sst>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%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17" fontId="0" fillId="0" borderId="0" xfId="0" quotePrefix="1" applyNumberFormat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165" fontId="0" fillId="0" borderId="0" xfId="1" applyNumberFormat="1" applyFont="1"/>
    <xf numFmtId="166" fontId="0" fillId="0" borderId="0" xfId="0" applyNumberFormat="1"/>
    <xf numFmtId="0" fontId="2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B7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1,000 kWh Residential Bill Comparison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44747070550606E-2"/>
          <c:y val="0.21941180429369406"/>
          <c:w val="0.89121882305695399"/>
          <c:h val="0.7056627197618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'1,000 kWh Resi'!$B$3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7E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'1,000 kWh Resi'!$A$4:$A$11</c:f>
              <c:strCache>
                <c:ptCount val="8"/>
                <c:pt idx="0">
                  <c:v>January
2006</c:v>
                </c:pt>
                <c:pt idx="1">
                  <c:v>10 Year
Avg</c:v>
                </c:pt>
                <c:pt idx="2">
                  <c:v>January
2016</c:v>
                </c:pt>
                <c:pt idx="3">
                  <c:v>April
2016</c:v>
                </c:pt>
                <c:pt idx="4">
                  <c:v>January
2017</c:v>
                </c:pt>
                <c:pt idx="5">
                  <c:v>January
2018</c:v>
                </c:pt>
                <c:pt idx="6">
                  <c:v>June
2019</c:v>
                </c:pt>
                <c:pt idx="7">
                  <c:v>January
2020</c:v>
                </c:pt>
              </c:strCache>
            </c:strRef>
          </c:cat>
          <c:val>
            <c:numRef>
              <c:f>'1,000 kWh Resi'!$B$4:$B$11</c:f>
              <c:numCache>
                <c:formatCode>"$"#,##0.00</c:formatCode>
                <c:ptCount val="8"/>
                <c:pt idx="0">
                  <c:v>108.61</c:v>
                </c:pt>
                <c:pt idx="1">
                  <c:v>100.35</c:v>
                </c:pt>
                <c:pt idx="2">
                  <c:v>93.38</c:v>
                </c:pt>
                <c:pt idx="3">
                  <c:v>91.72999999999999</c:v>
                </c:pt>
                <c:pt idx="4">
                  <c:v>101.18</c:v>
                </c:pt>
                <c:pt idx="5">
                  <c:v>104.45</c:v>
                </c:pt>
                <c:pt idx="6">
                  <c:v>107.28999999999999</c:v>
                </c:pt>
                <c:pt idx="7">
                  <c:v>107.12</c:v>
                </c:pt>
              </c:numCache>
            </c:numRef>
          </c:val>
        </c:ser>
        <c:ser>
          <c:idx val="1"/>
          <c:order val="1"/>
          <c:tx>
            <c:strRef>
              <c:f>'1,000 kWh Resi'!$C$3</c:f>
              <c:strCache>
                <c:ptCount val="1"/>
              </c:strCache>
            </c:strRef>
          </c:tx>
          <c:spPr>
            <a:solidFill>
              <a:srgbClr val="00B7E2"/>
            </a:solidFill>
          </c:spPr>
          <c:invertIfNegative val="0"/>
          <c:dLbls>
            <c:delete val="1"/>
          </c:dLbls>
          <c:cat>
            <c:strRef>
              <c:f>'1,000 kWh Resi'!$A$4:$A$11</c:f>
              <c:strCache>
                <c:ptCount val="8"/>
                <c:pt idx="0">
                  <c:v>January
2006</c:v>
                </c:pt>
                <c:pt idx="1">
                  <c:v>10 Year
Avg</c:v>
                </c:pt>
                <c:pt idx="2">
                  <c:v>January
2016</c:v>
                </c:pt>
                <c:pt idx="3">
                  <c:v>April
2016</c:v>
                </c:pt>
                <c:pt idx="4">
                  <c:v>January
2017</c:v>
                </c:pt>
                <c:pt idx="5">
                  <c:v>January
2018</c:v>
                </c:pt>
                <c:pt idx="6">
                  <c:v>June
2019</c:v>
                </c:pt>
                <c:pt idx="7">
                  <c:v>January
2020</c:v>
                </c:pt>
              </c:strCache>
            </c:strRef>
          </c:cat>
          <c:val>
            <c:numRef>
              <c:f>'1,000 kWh Resi'!$C$4:$C$11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'1,000 kWh Resi'!$D$3</c:f>
              <c:strCache>
                <c:ptCount val="1"/>
              </c:strCache>
            </c:strRef>
          </c:tx>
          <c:spPr>
            <a:solidFill>
              <a:srgbClr val="00B7E2"/>
            </a:solidFill>
          </c:spPr>
          <c:invertIfNegative val="0"/>
          <c:dLbls>
            <c:delete val="1"/>
          </c:dLbls>
          <c:cat>
            <c:strRef>
              <c:f>'1,000 kWh Resi'!$A$4:$A$11</c:f>
              <c:strCache>
                <c:ptCount val="8"/>
                <c:pt idx="0">
                  <c:v>January
2006</c:v>
                </c:pt>
                <c:pt idx="1">
                  <c:v>10 Year
Avg</c:v>
                </c:pt>
                <c:pt idx="2">
                  <c:v>January
2016</c:v>
                </c:pt>
                <c:pt idx="3">
                  <c:v>April
2016</c:v>
                </c:pt>
                <c:pt idx="4">
                  <c:v>January
2017</c:v>
                </c:pt>
                <c:pt idx="5">
                  <c:v>January
2018</c:v>
                </c:pt>
                <c:pt idx="6">
                  <c:v>June
2019</c:v>
                </c:pt>
                <c:pt idx="7">
                  <c:v>January
2020</c:v>
                </c:pt>
              </c:strCache>
            </c:strRef>
          </c:cat>
          <c:val>
            <c:numRef>
              <c:f>'1,000 kWh Resi'!$D$4:$D$11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'1,000 kWh Resi'!$E$3</c:f>
              <c:strCache>
                <c:ptCount val="1"/>
              </c:strCache>
            </c:strRef>
          </c:tx>
          <c:spPr>
            <a:solidFill>
              <a:srgbClr val="00B7E2"/>
            </a:solidFill>
          </c:spPr>
          <c:invertIfNegative val="0"/>
          <c:dLbls>
            <c:delete val="1"/>
          </c:dLbls>
          <c:cat>
            <c:strRef>
              <c:f>'1,000 kWh Resi'!$A$4:$A$11</c:f>
              <c:strCache>
                <c:ptCount val="8"/>
                <c:pt idx="0">
                  <c:v>January
2006</c:v>
                </c:pt>
                <c:pt idx="1">
                  <c:v>10 Year
Avg</c:v>
                </c:pt>
                <c:pt idx="2">
                  <c:v>January
2016</c:v>
                </c:pt>
                <c:pt idx="3">
                  <c:v>April
2016</c:v>
                </c:pt>
                <c:pt idx="4">
                  <c:v>January
2017</c:v>
                </c:pt>
                <c:pt idx="5">
                  <c:v>January
2018</c:v>
                </c:pt>
                <c:pt idx="6">
                  <c:v>June
2019</c:v>
                </c:pt>
                <c:pt idx="7">
                  <c:v>January
2020</c:v>
                </c:pt>
              </c:strCache>
            </c:strRef>
          </c:cat>
          <c:val>
            <c:numRef>
              <c:f>'1,000 kWh Resi'!$E$4:$E$11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98515584"/>
        <c:axId val="113849856"/>
      </c:barChart>
      <c:lineChart>
        <c:grouping val="standard"/>
        <c:varyColors val="0"/>
        <c:ser>
          <c:idx val="4"/>
          <c:order val="4"/>
          <c:tx>
            <c:strRef>
              <c:f>'1,000 kWh Resi'!$F$3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'1,000 kWh Resi'!$A$4:$A$11</c:f>
              <c:strCache>
                <c:ptCount val="8"/>
                <c:pt idx="0">
                  <c:v>January
2006</c:v>
                </c:pt>
                <c:pt idx="1">
                  <c:v>10 Year
Avg</c:v>
                </c:pt>
                <c:pt idx="2">
                  <c:v>January
2016</c:v>
                </c:pt>
                <c:pt idx="3">
                  <c:v>April
2016</c:v>
                </c:pt>
                <c:pt idx="4">
                  <c:v>January
2017</c:v>
                </c:pt>
                <c:pt idx="5">
                  <c:v>January
2018</c:v>
                </c:pt>
                <c:pt idx="6">
                  <c:v>June
2019</c:v>
                </c:pt>
                <c:pt idx="7">
                  <c:v>January
2020</c:v>
                </c:pt>
              </c:strCache>
            </c:strRef>
          </c:cat>
          <c:val>
            <c:numRef>
              <c:f>'1,000 kWh Resi'!$F$4:$F$11</c:f>
              <c:numCache>
                <c:formatCode>"$"#,##0.00</c:formatCode>
                <c:ptCount val="8"/>
                <c:pt idx="0">
                  <c:v>108.61</c:v>
                </c:pt>
                <c:pt idx="1">
                  <c:v>100.35</c:v>
                </c:pt>
                <c:pt idx="2">
                  <c:v>93.38</c:v>
                </c:pt>
                <c:pt idx="3">
                  <c:v>91.72999999999999</c:v>
                </c:pt>
                <c:pt idx="4">
                  <c:v>101.18</c:v>
                </c:pt>
                <c:pt idx="5">
                  <c:v>104.45</c:v>
                </c:pt>
                <c:pt idx="6">
                  <c:v>107.28999999999999</c:v>
                </c:pt>
                <c:pt idx="7">
                  <c:v>107.12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15584"/>
        <c:axId val="113849856"/>
      </c:lineChart>
      <c:catAx>
        <c:axId val="98515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3849856"/>
        <c:crosses val="autoZero"/>
        <c:auto val="1"/>
        <c:lblAlgn val="ctr"/>
        <c:lblOffset val="100"/>
        <c:noMultiLvlLbl val="0"/>
      </c:catAx>
      <c:valAx>
        <c:axId val="113849856"/>
        <c:scaling>
          <c:orientation val="minMax"/>
          <c:min val="0"/>
        </c:scaling>
        <c:delete val="0"/>
        <c:axPos val="l"/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851558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1,200 kWh GS Commercial Bill Comparison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44747070550606E-2"/>
          <c:y val="0.21941180429369406"/>
          <c:w val="0.89121882305695399"/>
          <c:h val="0.7056627197618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'1,200 kWh'!$B$3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7E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'1,200 kWh'!$A$4:$A$10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'1,200 kWh'!$B$4:$B$10</c:f>
              <c:numCache>
                <c:formatCode>"$"#,##0.00</c:formatCode>
                <c:ptCount val="7"/>
                <c:pt idx="0">
                  <c:v>142.27000000000001</c:v>
                </c:pt>
                <c:pt idx="1">
                  <c:v>119.31000000000002</c:v>
                </c:pt>
                <c:pt idx="2">
                  <c:v>117.48</c:v>
                </c:pt>
                <c:pt idx="3">
                  <c:v>122.65</c:v>
                </c:pt>
                <c:pt idx="4">
                  <c:v>126.67999999999999</c:v>
                </c:pt>
                <c:pt idx="5">
                  <c:v>130.06</c:v>
                </c:pt>
                <c:pt idx="6">
                  <c:v>130</c:v>
                </c:pt>
              </c:numCache>
            </c:numRef>
          </c:val>
        </c:ser>
        <c:ser>
          <c:idx val="1"/>
          <c:order val="1"/>
          <c:tx>
            <c:strRef>
              <c:f>'1,200 kWh'!$C$3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'1,200 kWh'!$A$4:$A$10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'1,200 kWh'!$C$4:$C$10</c:f>
              <c:numCache>
                <c:formatCode>"$"#,##0.00</c:formatCode>
                <c:ptCount val="7"/>
              </c:numCache>
            </c:numRef>
          </c:val>
        </c:ser>
        <c:ser>
          <c:idx val="2"/>
          <c:order val="2"/>
          <c:tx>
            <c:strRef>
              <c:f>'1,200 kWh'!$D$3</c:f>
              <c:strCache>
                <c:ptCount val="1"/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'1,200 kWh'!$A$4:$A$10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'1,200 kWh'!$D$4:$D$10</c:f>
              <c:numCache>
                <c:formatCode>"$"#,##0.00</c:formatCode>
                <c:ptCount val="7"/>
              </c:numCache>
            </c:numRef>
          </c:val>
        </c:ser>
        <c:ser>
          <c:idx val="3"/>
          <c:order val="3"/>
          <c:tx>
            <c:strRef>
              <c:f>'1,200 kWh'!$E$3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'1,200 kWh'!$A$4:$A$10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'1,200 kWh'!$E$4:$E$10</c:f>
              <c:numCache>
                <c:formatCode>"$"#,##0.00</c:formatCode>
                <c:ptCount val="7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314159488"/>
        <c:axId val="314161408"/>
      </c:barChart>
      <c:lineChart>
        <c:grouping val="standard"/>
        <c:varyColors val="0"/>
        <c:ser>
          <c:idx val="4"/>
          <c:order val="4"/>
          <c:tx>
            <c:strRef>
              <c:f>'1,200 kWh'!$F$3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'1,200 kWh'!$A$4:$A$10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'1,200 kWh'!$F$4:$F$10</c:f>
              <c:numCache>
                <c:formatCode>"$"#,##0.00</c:formatCode>
                <c:ptCount val="7"/>
                <c:pt idx="0">
                  <c:v>142.27000000000001</c:v>
                </c:pt>
                <c:pt idx="1">
                  <c:v>119.31000000000002</c:v>
                </c:pt>
                <c:pt idx="2">
                  <c:v>117.48</c:v>
                </c:pt>
                <c:pt idx="3">
                  <c:v>122.65</c:v>
                </c:pt>
                <c:pt idx="4">
                  <c:v>126.67999999999999</c:v>
                </c:pt>
                <c:pt idx="5">
                  <c:v>130.06</c:v>
                </c:pt>
                <c:pt idx="6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159488"/>
        <c:axId val="314161408"/>
      </c:lineChart>
      <c:catAx>
        <c:axId val="314159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14161408"/>
        <c:crosses val="autoZero"/>
        <c:auto val="1"/>
        <c:lblAlgn val="ctr"/>
        <c:lblOffset val="100"/>
        <c:noMultiLvlLbl val="0"/>
      </c:catAx>
      <c:valAx>
        <c:axId val="314161408"/>
        <c:scaling>
          <c:orientation val="minMax"/>
        </c:scaling>
        <c:delete val="0"/>
        <c:axPos val="l"/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14159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17,520 kWh / 50 kW GSD Commercial  Bill Comparison 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44747070550606E-2"/>
          <c:y val="0.21941180429369406"/>
          <c:w val="0.89121882305695399"/>
          <c:h val="0.7056627197618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'17,520 kWh'!$B$3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7E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'17,520 kWh'!$A$4:$A$10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'17,520 kWh'!$B$4:$B$10</c:f>
              <c:numCache>
                <c:formatCode>"$"#,##0</c:formatCode>
                <c:ptCount val="7"/>
                <c:pt idx="0">
                  <c:v>1791</c:v>
                </c:pt>
                <c:pt idx="1">
                  <c:v>1448.77</c:v>
                </c:pt>
                <c:pt idx="2">
                  <c:v>1409.2</c:v>
                </c:pt>
                <c:pt idx="3">
                  <c:v>1580.42</c:v>
                </c:pt>
                <c:pt idx="4">
                  <c:v>1621.3400000000001</c:v>
                </c:pt>
                <c:pt idx="5">
                  <c:v>1664.1000000000001</c:v>
                </c:pt>
                <c:pt idx="6">
                  <c:v>1670.3</c:v>
                </c:pt>
              </c:numCache>
            </c:numRef>
          </c:val>
        </c:ser>
        <c:ser>
          <c:idx val="1"/>
          <c:order val="1"/>
          <c:tx>
            <c:strRef>
              <c:f>'17,520 kWh'!$C$3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'17,520 kWh'!$A$4:$A$10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'17,520 kWh'!$C$4:$C$10</c:f>
              <c:numCache>
                <c:formatCode>"$"#,##0</c:formatCode>
                <c:ptCount val="7"/>
              </c:numCache>
            </c:numRef>
          </c:val>
        </c:ser>
        <c:ser>
          <c:idx val="2"/>
          <c:order val="2"/>
          <c:tx>
            <c:strRef>
              <c:f>'17,520 kWh'!$D$3</c:f>
              <c:strCache>
                <c:ptCount val="1"/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'17,520 kWh'!$A$4:$A$10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'17,520 kWh'!$D$4:$D$10</c:f>
              <c:numCache>
                <c:formatCode>"$"#,##0</c:formatCode>
                <c:ptCount val="7"/>
              </c:numCache>
            </c:numRef>
          </c:val>
        </c:ser>
        <c:ser>
          <c:idx val="3"/>
          <c:order val="3"/>
          <c:tx>
            <c:strRef>
              <c:f>'17,520 kWh'!$E$3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'17,520 kWh'!$A$4:$A$10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'17,520 kWh'!$E$4:$E$10</c:f>
              <c:numCache>
                <c:formatCode>"$"#,##0</c:formatCode>
                <c:ptCount val="7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315442304"/>
        <c:axId val="315443840"/>
      </c:barChart>
      <c:lineChart>
        <c:grouping val="standard"/>
        <c:varyColors val="0"/>
        <c:ser>
          <c:idx val="4"/>
          <c:order val="4"/>
          <c:tx>
            <c:strRef>
              <c:f>'17,520 kWh'!$F$3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'17,520 kWh'!$A$4:$A$10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'17,520 kWh'!$F$4:$F$10</c:f>
              <c:numCache>
                <c:formatCode>"$"#,##0</c:formatCode>
                <c:ptCount val="7"/>
                <c:pt idx="0">
                  <c:v>1791</c:v>
                </c:pt>
                <c:pt idx="1">
                  <c:v>1448.77</c:v>
                </c:pt>
                <c:pt idx="2">
                  <c:v>1409.2</c:v>
                </c:pt>
                <c:pt idx="3">
                  <c:v>1580.42</c:v>
                </c:pt>
                <c:pt idx="4">
                  <c:v>1621.3400000000001</c:v>
                </c:pt>
                <c:pt idx="5">
                  <c:v>1664.1000000000001</c:v>
                </c:pt>
                <c:pt idx="6">
                  <c:v>1670.3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442304"/>
        <c:axId val="315443840"/>
      </c:lineChart>
      <c:catAx>
        <c:axId val="315442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15443840"/>
        <c:crosses val="autoZero"/>
        <c:auto val="1"/>
        <c:lblAlgn val="ctr"/>
        <c:lblOffset val="100"/>
        <c:noMultiLvlLbl val="0"/>
      </c:catAx>
      <c:valAx>
        <c:axId val="315443840"/>
        <c:scaling>
          <c:orientation val="minMax"/>
        </c:scaling>
        <c:delete val="0"/>
        <c:axPos val="l"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15442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219,000 kWh / 600 kW GSLD-1 Commercial  Bill Comparison 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44747070550606E-2"/>
          <c:y val="0.21941180429369406"/>
          <c:w val="0.89121882305695399"/>
          <c:h val="0.7056627197618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'219,000'!$B$3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7E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'219,000'!$A$4:$A$10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'219,000'!$B$4:$B$10</c:f>
              <c:numCache>
                <c:formatCode>"$"#,##0</c:formatCode>
                <c:ptCount val="7"/>
                <c:pt idx="0">
                  <c:v>21849</c:v>
                </c:pt>
                <c:pt idx="1">
                  <c:v>17454.940000000002</c:v>
                </c:pt>
                <c:pt idx="2">
                  <c:v>16935.38</c:v>
                </c:pt>
                <c:pt idx="3">
                  <c:v>19586.28</c:v>
                </c:pt>
                <c:pt idx="4">
                  <c:v>20486.490000000002</c:v>
                </c:pt>
                <c:pt idx="5">
                  <c:v>21033.88</c:v>
                </c:pt>
                <c:pt idx="6">
                  <c:v>21108.68</c:v>
                </c:pt>
              </c:numCache>
            </c:numRef>
          </c:val>
        </c:ser>
        <c:ser>
          <c:idx val="1"/>
          <c:order val="1"/>
          <c:tx>
            <c:strRef>
              <c:f>'219,000'!$C$3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'219,000'!$A$4:$A$10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'219,000'!$C$4:$C$10</c:f>
              <c:numCache>
                <c:formatCode>"$"#,##0</c:formatCode>
                <c:ptCount val="7"/>
              </c:numCache>
            </c:numRef>
          </c:val>
        </c:ser>
        <c:ser>
          <c:idx val="2"/>
          <c:order val="2"/>
          <c:tx>
            <c:strRef>
              <c:f>'219,000'!$D$3</c:f>
              <c:strCache>
                <c:ptCount val="1"/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'219,000'!$A$4:$A$10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'219,000'!$D$4:$D$10</c:f>
              <c:numCache>
                <c:formatCode>"$"#,##0</c:formatCode>
                <c:ptCount val="7"/>
              </c:numCache>
            </c:numRef>
          </c:val>
        </c:ser>
        <c:ser>
          <c:idx val="3"/>
          <c:order val="3"/>
          <c:tx>
            <c:strRef>
              <c:f>'219,000'!$E$3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'219,000'!$A$4:$A$10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'219,000'!$E$4:$E$10</c:f>
              <c:numCache>
                <c:formatCode>"$"#,##0</c:formatCode>
                <c:ptCount val="7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320882176"/>
        <c:axId val="320885888"/>
      </c:barChart>
      <c:lineChart>
        <c:grouping val="standard"/>
        <c:varyColors val="0"/>
        <c:ser>
          <c:idx val="4"/>
          <c:order val="4"/>
          <c:tx>
            <c:strRef>
              <c:f>'219,000'!$F$3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elete val="1"/>
          </c:dLbls>
          <c:cat>
            <c:strRef>
              <c:f>'219,000'!$A$4:$A$10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'219,000'!$F$4:$F$10</c:f>
              <c:numCache>
                <c:formatCode>"$"#,##0</c:formatCode>
                <c:ptCount val="7"/>
                <c:pt idx="0">
                  <c:v>21849</c:v>
                </c:pt>
                <c:pt idx="1">
                  <c:v>17454.940000000002</c:v>
                </c:pt>
                <c:pt idx="2">
                  <c:v>16935.38</c:v>
                </c:pt>
                <c:pt idx="3">
                  <c:v>19586.28</c:v>
                </c:pt>
                <c:pt idx="4">
                  <c:v>20486.490000000002</c:v>
                </c:pt>
                <c:pt idx="5">
                  <c:v>21033.88</c:v>
                </c:pt>
                <c:pt idx="6">
                  <c:v>21108.68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0882176"/>
        <c:axId val="320885888"/>
      </c:lineChart>
      <c:catAx>
        <c:axId val="320882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20885888"/>
        <c:crosses val="autoZero"/>
        <c:auto val="1"/>
        <c:lblAlgn val="ctr"/>
        <c:lblOffset val="100"/>
        <c:noMultiLvlLbl val="0"/>
      </c:catAx>
      <c:valAx>
        <c:axId val="320885888"/>
        <c:scaling>
          <c:orientation val="minMax"/>
        </c:scaling>
        <c:delete val="0"/>
        <c:axPos val="l"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2088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1,124,200 kWh / 2,800 kW GSLD-2 Commercial  Bill Comparison </a:t>
            </a:r>
          </a:p>
        </c:rich>
      </c:tx>
      <c:layout>
        <c:manualLayout>
          <c:xMode val="edge"/>
          <c:yMode val="edge"/>
          <c:x val="0.17210375342426459"/>
          <c:y val="4.02212166918049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44747070550606E-2"/>
          <c:y val="0.21941180429369406"/>
          <c:w val="0.89121882305695399"/>
          <c:h val="0.7056627197618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'1,124,200'!$B$3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7E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'1,124,200'!$A$4:$A$10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'1,124,200'!$B$4:$B$10</c:f>
              <c:numCache>
                <c:formatCode>"$"#,##0</c:formatCode>
                <c:ptCount val="7"/>
                <c:pt idx="0">
                  <c:v>109007</c:v>
                </c:pt>
                <c:pt idx="1">
                  <c:v>84438.58</c:v>
                </c:pt>
                <c:pt idx="2">
                  <c:v>81658.48</c:v>
                </c:pt>
                <c:pt idx="3">
                  <c:v>95388.51</c:v>
                </c:pt>
                <c:pt idx="4">
                  <c:v>100080.93</c:v>
                </c:pt>
                <c:pt idx="5">
                  <c:v>103418.19</c:v>
                </c:pt>
                <c:pt idx="6">
                  <c:v>103499.34</c:v>
                </c:pt>
              </c:numCache>
            </c:numRef>
          </c:val>
        </c:ser>
        <c:ser>
          <c:idx val="1"/>
          <c:order val="1"/>
          <c:tx>
            <c:strRef>
              <c:f>'1,124,200'!$C$3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'1,124,200'!$A$4:$A$10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'1,124,200'!$C$4:$C$10</c:f>
              <c:numCache>
                <c:formatCode>"$"#,##0</c:formatCode>
                <c:ptCount val="7"/>
              </c:numCache>
            </c:numRef>
          </c:val>
        </c:ser>
        <c:ser>
          <c:idx val="2"/>
          <c:order val="2"/>
          <c:tx>
            <c:strRef>
              <c:f>'1,124,200'!$D$3</c:f>
              <c:strCache>
                <c:ptCount val="1"/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'1,124,200'!$A$4:$A$10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'1,124,200'!$D$4:$D$10</c:f>
              <c:numCache>
                <c:formatCode>"$"#,##0</c:formatCode>
                <c:ptCount val="7"/>
              </c:numCache>
            </c:numRef>
          </c:val>
        </c:ser>
        <c:ser>
          <c:idx val="3"/>
          <c:order val="3"/>
          <c:tx>
            <c:strRef>
              <c:f>'1,124,200'!$E$3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'1,124,200'!$A$4:$A$10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'1,124,200'!$E$4:$E$10</c:f>
              <c:numCache>
                <c:formatCode>"$"#,##0</c:formatCode>
                <c:ptCount val="7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323890176"/>
        <c:axId val="323920640"/>
      </c:barChart>
      <c:lineChart>
        <c:grouping val="standard"/>
        <c:varyColors val="0"/>
        <c:ser>
          <c:idx val="4"/>
          <c:order val="4"/>
          <c:tx>
            <c:strRef>
              <c:f>'1,124,200'!$F$3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'1,124,200'!$A$4:$A$10</c:f>
              <c:strCache>
                <c:ptCount val="7"/>
                <c:pt idx="0">
                  <c:v>January
2006</c:v>
                </c:pt>
                <c:pt idx="1">
                  <c:v>January
2016</c:v>
                </c:pt>
                <c:pt idx="2">
                  <c:v>April
2016</c:v>
                </c:pt>
                <c:pt idx="3">
                  <c:v>January
2017</c:v>
                </c:pt>
                <c:pt idx="4">
                  <c:v>January
2018</c:v>
                </c:pt>
                <c:pt idx="5">
                  <c:v>June
2019</c:v>
                </c:pt>
                <c:pt idx="6">
                  <c:v>January
2020</c:v>
                </c:pt>
              </c:strCache>
            </c:strRef>
          </c:cat>
          <c:val>
            <c:numRef>
              <c:f>'1,124,200'!$F$4:$F$10</c:f>
              <c:numCache>
                <c:formatCode>"$"#,##0</c:formatCode>
                <c:ptCount val="7"/>
                <c:pt idx="0">
                  <c:v>109007</c:v>
                </c:pt>
                <c:pt idx="1">
                  <c:v>84438.58</c:v>
                </c:pt>
                <c:pt idx="2">
                  <c:v>81658.48</c:v>
                </c:pt>
                <c:pt idx="3">
                  <c:v>95388.51</c:v>
                </c:pt>
                <c:pt idx="4">
                  <c:v>100080.93</c:v>
                </c:pt>
                <c:pt idx="5">
                  <c:v>103418.19</c:v>
                </c:pt>
                <c:pt idx="6">
                  <c:v>103499.34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890176"/>
        <c:axId val="323920640"/>
      </c:lineChart>
      <c:catAx>
        <c:axId val="323890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23920640"/>
        <c:crosses val="autoZero"/>
        <c:auto val="1"/>
        <c:lblAlgn val="ctr"/>
        <c:lblOffset val="100"/>
        <c:noMultiLvlLbl val="0"/>
      </c:catAx>
      <c:valAx>
        <c:axId val="323920640"/>
        <c:scaling>
          <c:orientation val="minMax"/>
        </c:scaling>
        <c:delete val="0"/>
        <c:axPos val="l"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2389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6</xdr:row>
      <xdr:rowOff>19050</xdr:rowOff>
    </xdr:from>
    <xdr:to>
      <xdr:col>18</xdr:col>
      <xdr:colOff>361950</xdr:colOff>
      <xdr:row>34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228601</xdr:colOff>
      <xdr:row>6</xdr:row>
      <xdr:rowOff>323850</xdr:rowOff>
    </xdr:from>
    <xdr:to>
      <xdr:col>18</xdr:col>
      <xdr:colOff>104775</xdr:colOff>
      <xdr:row>9</xdr:row>
      <xdr:rowOff>342900</xdr:rowOff>
    </xdr:to>
    <xdr:sp macro="" textlink="">
      <xdr:nvSpPr>
        <xdr:cNvPr id="4" name="Right Arrow 3"/>
        <xdr:cNvSpPr/>
      </xdr:nvSpPr>
      <xdr:spPr>
        <a:xfrm>
          <a:off x="5305426" y="1657350"/>
          <a:ext cx="5972174" cy="1162050"/>
        </a:xfrm>
        <a:prstGeom prst="rightArrow">
          <a:avLst/>
        </a:prstGeom>
        <a:solidFill>
          <a:srgbClr val="00B7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Typical bill</a:t>
          </a:r>
          <a:r>
            <a:rPr lang="en-US" sz="1400" b="1" baseline="0"/>
            <a:t> decrease of 1.4%</a:t>
          </a:r>
        </a:p>
        <a:p>
          <a:pPr algn="ctr"/>
          <a:r>
            <a:rPr lang="en-US" sz="1400" b="1" baseline="0"/>
            <a:t>CPI increase of 33%</a:t>
          </a:r>
          <a:endParaRPr lang="en-US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19050</xdr:rowOff>
    </xdr:from>
    <xdr:to>
      <xdr:col>18</xdr:col>
      <xdr:colOff>361950</xdr:colOff>
      <xdr:row>30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266701</xdr:colOff>
      <xdr:row>2</xdr:row>
      <xdr:rowOff>323850</xdr:rowOff>
    </xdr:from>
    <xdr:to>
      <xdr:col>17</xdr:col>
      <xdr:colOff>323851</xdr:colOff>
      <xdr:row>5</xdr:row>
      <xdr:rowOff>342900</xdr:rowOff>
    </xdr:to>
    <xdr:sp macro="" textlink="">
      <xdr:nvSpPr>
        <xdr:cNvPr id="3" name="Right Arrow 2"/>
        <xdr:cNvSpPr/>
      </xdr:nvSpPr>
      <xdr:spPr>
        <a:xfrm>
          <a:off x="5343526" y="895350"/>
          <a:ext cx="5543550" cy="1162050"/>
        </a:xfrm>
        <a:prstGeom prst="rightArrow">
          <a:avLst/>
        </a:prstGeom>
        <a:solidFill>
          <a:srgbClr val="00B7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Typical bill decrease of 8.6%</a:t>
          </a:r>
        </a:p>
        <a:p>
          <a:pPr algn="ctr"/>
          <a:r>
            <a:rPr lang="en-US" sz="1400" b="1"/>
            <a:t>CPI increase of 33%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19050</xdr:rowOff>
    </xdr:from>
    <xdr:to>
      <xdr:col>19</xdr:col>
      <xdr:colOff>381000</xdr:colOff>
      <xdr:row>30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523876</xdr:colOff>
      <xdr:row>3</xdr:row>
      <xdr:rowOff>161925</xdr:rowOff>
    </xdr:from>
    <xdr:to>
      <xdr:col>18</xdr:col>
      <xdr:colOff>361950</xdr:colOff>
      <xdr:row>6</xdr:row>
      <xdr:rowOff>152400</xdr:rowOff>
    </xdr:to>
    <xdr:sp macro="" textlink="">
      <xdr:nvSpPr>
        <xdr:cNvPr id="3" name="Right Arrow 2"/>
        <xdr:cNvSpPr/>
      </xdr:nvSpPr>
      <xdr:spPr>
        <a:xfrm>
          <a:off x="5600701" y="923925"/>
          <a:ext cx="5934074" cy="1133475"/>
        </a:xfrm>
        <a:prstGeom prst="rightArrow">
          <a:avLst/>
        </a:prstGeom>
        <a:solidFill>
          <a:srgbClr val="00B7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Typical bill</a:t>
          </a:r>
          <a:r>
            <a:rPr lang="en-US" sz="1400" b="1" baseline="0"/>
            <a:t> decrease of 6.7%</a:t>
          </a:r>
        </a:p>
        <a:p>
          <a:pPr algn="ctr"/>
          <a:r>
            <a:rPr lang="en-US" sz="1400" b="1" baseline="0"/>
            <a:t>CPI increase of 33%</a:t>
          </a:r>
          <a:endParaRPr lang="en-US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19050</xdr:rowOff>
    </xdr:from>
    <xdr:to>
      <xdr:col>19</xdr:col>
      <xdr:colOff>76200</xdr:colOff>
      <xdr:row>30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400050</xdr:colOff>
      <xdr:row>3</xdr:row>
      <xdr:rowOff>190500</xdr:rowOff>
    </xdr:from>
    <xdr:to>
      <xdr:col>18</xdr:col>
      <xdr:colOff>285749</xdr:colOff>
      <xdr:row>6</xdr:row>
      <xdr:rowOff>209550</xdr:rowOff>
    </xdr:to>
    <xdr:sp macro="" textlink="">
      <xdr:nvSpPr>
        <xdr:cNvPr id="3" name="Right Arrow 2"/>
        <xdr:cNvSpPr/>
      </xdr:nvSpPr>
      <xdr:spPr>
        <a:xfrm>
          <a:off x="5876925" y="952500"/>
          <a:ext cx="5981699" cy="1162050"/>
        </a:xfrm>
        <a:prstGeom prst="rightArrow">
          <a:avLst/>
        </a:prstGeom>
        <a:solidFill>
          <a:srgbClr val="00B7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Typical bill decrease of 3.4%</a:t>
          </a:r>
        </a:p>
        <a:p>
          <a:pPr algn="ctr"/>
          <a:r>
            <a:rPr lang="en-US" sz="1400" b="1"/>
            <a:t>CPI increase of 33%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19050</xdr:rowOff>
    </xdr:from>
    <xdr:to>
      <xdr:col>18</xdr:col>
      <xdr:colOff>361950</xdr:colOff>
      <xdr:row>30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419100</xdr:colOff>
      <xdr:row>3</xdr:row>
      <xdr:rowOff>28575</xdr:rowOff>
    </xdr:from>
    <xdr:to>
      <xdr:col>17</xdr:col>
      <xdr:colOff>600075</xdr:colOff>
      <xdr:row>6</xdr:row>
      <xdr:rowOff>47625</xdr:rowOff>
    </xdr:to>
    <xdr:sp macro="" textlink="">
      <xdr:nvSpPr>
        <xdr:cNvPr id="3" name="Right Arrow 2"/>
        <xdr:cNvSpPr/>
      </xdr:nvSpPr>
      <xdr:spPr>
        <a:xfrm>
          <a:off x="5895975" y="790575"/>
          <a:ext cx="5667375" cy="1162050"/>
        </a:xfrm>
        <a:prstGeom prst="rightArrow">
          <a:avLst/>
        </a:prstGeom>
        <a:solidFill>
          <a:srgbClr val="00B7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Typical bill decrease of 5.1%</a:t>
          </a:r>
        </a:p>
        <a:p>
          <a:pPr algn="ctr"/>
          <a:r>
            <a:rPr lang="en-US" sz="1400" b="1"/>
            <a:t>CPI increase of 33%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9"/>
  <sheetViews>
    <sheetView tabSelected="1" workbookViewId="0">
      <selection sqref="A1:A2"/>
    </sheetView>
  </sheetViews>
  <sheetFormatPr defaultRowHeight="14.4" x14ac:dyDescent="0.3"/>
  <cols>
    <col min="1" max="1" width="12.109375" bestFit="1" customWidth="1"/>
  </cols>
  <sheetData>
    <row r="1" spans="1:6" x14ac:dyDescent="0.3">
      <c r="A1" s="7" t="s">
        <v>15</v>
      </c>
    </row>
    <row r="2" spans="1:6" x14ac:dyDescent="0.3">
      <c r="A2" s="7" t="s">
        <v>16</v>
      </c>
    </row>
    <row r="3" spans="1:6" x14ac:dyDescent="0.3">
      <c r="A3" s="7" t="s">
        <v>14</v>
      </c>
      <c r="B3" t="s">
        <v>0</v>
      </c>
      <c r="F3" t="s">
        <v>0</v>
      </c>
    </row>
    <row r="4" spans="1:6" ht="28.8" x14ac:dyDescent="0.3">
      <c r="A4" s="2" t="s">
        <v>8</v>
      </c>
      <c r="B4" s="1">
        <v>108.61</v>
      </c>
      <c r="F4" s="1">
        <f>B4</f>
        <v>108.61</v>
      </c>
    </row>
    <row r="5" spans="1:6" ht="28.8" x14ac:dyDescent="0.3">
      <c r="A5" s="3" t="s">
        <v>7</v>
      </c>
      <c r="B5" s="1">
        <v>100.35</v>
      </c>
      <c r="F5" s="1">
        <f>B5</f>
        <v>100.35</v>
      </c>
    </row>
    <row r="6" spans="1:6" ht="28.8" x14ac:dyDescent="0.3">
      <c r="A6" s="2" t="s">
        <v>1</v>
      </c>
      <c r="B6" s="1">
        <v>93.38</v>
      </c>
      <c r="C6" s="1"/>
      <c r="D6" s="1"/>
      <c r="E6" s="1"/>
      <c r="F6" s="1">
        <v>93.38</v>
      </c>
    </row>
    <row r="7" spans="1:6" ht="28.8" x14ac:dyDescent="0.3">
      <c r="A7" s="3" t="s">
        <v>2</v>
      </c>
      <c r="B7" s="1">
        <v>91.72999999999999</v>
      </c>
      <c r="C7" s="1"/>
      <c r="D7" s="1"/>
      <c r="E7" s="1"/>
      <c r="F7" s="1">
        <v>91.72999999999999</v>
      </c>
    </row>
    <row r="8" spans="1:6" ht="28.8" x14ac:dyDescent="0.3">
      <c r="A8" s="3" t="s">
        <v>3</v>
      </c>
      <c r="B8" s="1">
        <v>101.18</v>
      </c>
      <c r="C8" s="1"/>
      <c r="D8" s="1"/>
      <c r="E8" s="1"/>
      <c r="F8" s="1">
        <v>101.18</v>
      </c>
    </row>
    <row r="9" spans="1:6" ht="28.8" x14ac:dyDescent="0.3">
      <c r="A9" s="3" t="s">
        <v>4</v>
      </c>
      <c r="B9" s="1">
        <v>104.45</v>
      </c>
      <c r="C9" s="1"/>
      <c r="D9" s="1"/>
      <c r="E9" s="1"/>
      <c r="F9" s="1">
        <v>104.45</v>
      </c>
    </row>
    <row r="10" spans="1:6" ht="28.8" x14ac:dyDescent="0.3">
      <c r="A10" s="3" t="s">
        <v>5</v>
      </c>
      <c r="B10" s="1">
        <v>107.28999999999999</v>
      </c>
      <c r="C10" s="1"/>
      <c r="D10" s="1"/>
      <c r="E10" s="1"/>
      <c r="F10" s="1">
        <v>107.28999999999999</v>
      </c>
    </row>
    <row r="11" spans="1:6" ht="28.8" x14ac:dyDescent="0.3">
      <c r="A11" s="3" t="s">
        <v>6</v>
      </c>
      <c r="B11" s="1">
        <v>107.12</v>
      </c>
      <c r="C11" s="1"/>
      <c r="D11" s="1"/>
      <c r="E11" s="1"/>
      <c r="F11" s="1">
        <v>107.12</v>
      </c>
    </row>
    <row r="13" spans="1:6" ht="28.8" x14ac:dyDescent="0.3">
      <c r="A13" s="4" t="s">
        <v>9</v>
      </c>
      <c r="B13" s="5">
        <f>(F4-F11)/F4</f>
        <v>1.3718810422612972E-2</v>
      </c>
    </row>
    <row r="15" spans="1:6" x14ac:dyDescent="0.3">
      <c r="C15" s="1"/>
    </row>
    <row r="19" spans="3:3" x14ac:dyDescent="0.3">
      <c r="C1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1:A2"/>
    </sheetView>
  </sheetViews>
  <sheetFormatPr defaultRowHeight="14.4" x14ac:dyDescent="0.3"/>
  <cols>
    <col min="1" max="1" width="12.109375" bestFit="1" customWidth="1"/>
  </cols>
  <sheetData>
    <row r="1" spans="1:6" x14ac:dyDescent="0.3">
      <c r="A1" s="8" t="s">
        <v>17</v>
      </c>
    </row>
    <row r="2" spans="1:6" x14ac:dyDescent="0.3">
      <c r="A2" s="8" t="s">
        <v>16</v>
      </c>
    </row>
    <row r="3" spans="1:6" x14ac:dyDescent="0.3">
      <c r="A3" s="7" t="s">
        <v>13</v>
      </c>
      <c r="B3" t="s">
        <v>0</v>
      </c>
      <c r="F3" t="s">
        <v>0</v>
      </c>
    </row>
    <row r="4" spans="1:6" x14ac:dyDescent="0.3">
      <c r="A4" t="s">
        <v>8</v>
      </c>
      <c r="B4" s="1">
        <v>142.27000000000001</v>
      </c>
      <c r="F4" s="1">
        <f>B4</f>
        <v>142.27000000000001</v>
      </c>
    </row>
    <row r="5" spans="1:6" ht="28.8" x14ac:dyDescent="0.3">
      <c r="A5" s="2" t="s">
        <v>1</v>
      </c>
      <c r="B5" s="1">
        <v>119.31000000000002</v>
      </c>
      <c r="C5" s="1"/>
      <c r="D5" s="1"/>
      <c r="E5" s="1"/>
      <c r="F5" s="1">
        <f>SUM(B5:E5)</f>
        <v>119.31000000000002</v>
      </c>
    </row>
    <row r="6" spans="1:6" ht="28.8" x14ac:dyDescent="0.3">
      <c r="A6" s="3" t="s">
        <v>2</v>
      </c>
      <c r="B6" s="1">
        <v>117.48</v>
      </c>
      <c r="C6" s="1"/>
      <c r="D6" s="1"/>
      <c r="E6" s="1"/>
      <c r="F6" s="1">
        <f t="shared" ref="F6:F10" si="0">SUM(B6:E6)</f>
        <v>117.48</v>
      </c>
    </row>
    <row r="7" spans="1:6" ht="28.8" x14ac:dyDescent="0.3">
      <c r="A7" s="3" t="s">
        <v>3</v>
      </c>
      <c r="B7" s="1">
        <v>122.65</v>
      </c>
      <c r="C7" s="1"/>
      <c r="D7" s="1"/>
      <c r="E7" s="1"/>
      <c r="F7" s="1">
        <f t="shared" si="0"/>
        <v>122.65</v>
      </c>
    </row>
    <row r="8" spans="1:6" ht="28.8" x14ac:dyDescent="0.3">
      <c r="A8" s="3" t="s">
        <v>4</v>
      </c>
      <c r="B8" s="1">
        <v>126.67999999999999</v>
      </c>
      <c r="C8" s="1"/>
      <c r="D8" s="1"/>
      <c r="E8" s="1"/>
      <c r="F8" s="1">
        <f t="shared" si="0"/>
        <v>126.67999999999999</v>
      </c>
    </row>
    <row r="9" spans="1:6" ht="28.8" x14ac:dyDescent="0.3">
      <c r="A9" s="3" t="s">
        <v>5</v>
      </c>
      <c r="B9" s="1">
        <v>130.06</v>
      </c>
      <c r="C9" s="1"/>
      <c r="D9" s="1"/>
      <c r="E9" s="1"/>
      <c r="F9" s="1">
        <f t="shared" si="0"/>
        <v>130.06</v>
      </c>
    </row>
    <row r="10" spans="1:6" ht="28.8" x14ac:dyDescent="0.3">
      <c r="A10" s="3" t="s">
        <v>6</v>
      </c>
      <c r="B10" s="1">
        <v>130</v>
      </c>
      <c r="C10" s="1"/>
      <c r="D10" s="1"/>
      <c r="E10" s="1"/>
      <c r="F10" s="1">
        <f t="shared" si="0"/>
        <v>130</v>
      </c>
    </row>
    <row r="12" spans="1:6" ht="28.8" x14ac:dyDescent="0.3">
      <c r="A12" s="4" t="s">
        <v>9</v>
      </c>
      <c r="B12" s="5">
        <f>(F4-F10)/F4</f>
        <v>8.6244464750123068E-2</v>
      </c>
      <c r="C12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1:A2"/>
    </sheetView>
  </sheetViews>
  <sheetFormatPr defaultRowHeight="14.4" x14ac:dyDescent="0.3"/>
  <cols>
    <col min="1" max="1" width="12.109375" bestFit="1" customWidth="1"/>
  </cols>
  <sheetData>
    <row r="1" spans="1:6" x14ac:dyDescent="0.3">
      <c r="A1" s="8" t="s">
        <v>18</v>
      </c>
    </row>
    <row r="2" spans="1:6" x14ac:dyDescent="0.3">
      <c r="A2" s="8" t="s">
        <v>16</v>
      </c>
    </row>
    <row r="3" spans="1:6" x14ac:dyDescent="0.3">
      <c r="A3" s="7" t="s">
        <v>12</v>
      </c>
      <c r="B3" t="s">
        <v>0</v>
      </c>
      <c r="F3" t="s">
        <v>0</v>
      </c>
    </row>
    <row r="4" spans="1:6" x14ac:dyDescent="0.3">
      <c r="A4" t="s">
        <v>8</v>
      </c>
      <c r="B4" s="6">
        <v>1791</v>
      </c>
      <c r="F4" s="6">
        <f>B4</f>
        <v>1791</v>
      </c>
    </row>
    <row r="5" spans="1:6" ht="28.8" x14ac:dyDescent="0.3">
      <c r="A5" s="2" t="s">
        <v>1</v>
      </c>
      <c r="B5" s="6">
        <v>1448.77</v>
      </c>
      <c r="C5" s="6"/>
      <c r="D5" s="6"/>
      <c r="E5" s="6"/>
      <c r="F5" s="6">
        <f>SUM(B5:E5)</f>
        <v>1448.77</v>
      </c>
    </row>
    <row r="6" spans="1:6" ht="28.8" x14ac:dyDescent="0.3">
      <c r="A6" s="3" t="s">
        <v>2</v>
      </c>
      <c r="B6" s="6">
        <v>1409.2</v>
      </c>
      <c r="C6" s="6"/>
      <c r="D6" s="6"/>
      <c r="E6" s="6"/>
      <c r="F6" s="6">
        <f t="shared" ref="F6:F10" si="0">SUM(B6:E6)</f>
        <v>1409.2</v>
      </c>
    </row>
    <row r="7" spans="1:6" ht="28.8" x14ac:dyDescent="0.3">
      <c r="A7" s="3" t="s">
        <v>3</v>
      </c>
      <c r="B7" s="6">
        <v>1580.42</v>
      </c>
      <c r="C7" s="6"/>
      <c r="D7" s="6"/>
      <c r="E7" s="6"/>
      <c r="F7" s="6">
        <f t="shared" si="0"/>
        <v>1580.42</v>
      </c>
    </row>
    <row r="8" spans="1:6" ht="28.8" x14ac:dyDescent="0.3">
      <c r="A8" s="3" t="s">
        <v>4</v>
      </c>
      <c r="B8" s="6">
        <v>1621.3400000000001</v>
      </c>
      <c r="C8" s="6"/>
      <c r="D8" s="6"/>
      <c r="E8" s="6"/>
      <c r="F8" s="6">
        <f t="shared" si="0"/>
        <v>1621.3400000000001</v>
      </c>
    </row>
    <row r="9" spans="1:6" ht="28.8" x14ac:dyDescent="0.3">
      <c r="A9" s="3" t="s">
        <v>5</v>
      </c>
      <c r="B9" s="6">
        <v>1664.1000000000001</v>
      </c>
      <c r="C9" s="6"/>
      <c r="D9" s="6"/>
      <c r="E9" s="6"/>
      <c r="F9" s="6">
        <f t="shared" si="0"/>
        <v>1664.1000000000001</v>
      </c>
    </row>
    <row r="10" spans="1:6" ht="28.8" x14ac:dyDescent="0.3">
      <c r="A10" s="3" t="s">
        <v>6</v>
      </c>
      <c r="B10" s="6">
        <v>1670.3</v>
      </c>
      <c r="C10" s="6"/>
      <c r="D10" s="6"/>
      <c r="E10" s="6"/>
      <c r="F10" s="6">
        <f t="shared" si="0"/>
        <v>1670.3</v>
      </c>
    </row>
    <row r="12" spans="1:6" ht="28.8" x14ac:dyDescent="0.3">
      <c r="A12" s="4" t="s">
        <v>9</v>
      </c>
      <c r="B12" s="5">
        <f>(F4-F10)/F4</f>
        <v>6.7392518146287023E-2</v>
      </c>
      <c r="C12" s="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1:A2"/>
    </sheetView>
  </sheetViews>
  <sheetFormatPr defaultRowHeight="14.4" x14ac:dyDescent="0.3"/>
  <cols>
    <col min="1" max="1" width="12.109375" bestFit="1" customWidth="1"/>
    <col min="2" max="2" width="10.109375" bestFit="1" customWidth="1"/>
    <col min="3" max="3" width="10.109375" customWidth="1"/>
    <col min="4" max="5" width="10.109375" bestFit="1" customWidth="1"/>
    <col min="6" max="6" width="11.109375" bestFit="1" customWidth="1"/>
  </cols>
  <sheetData>
    <row r="1" spans="1:6" x14ac:dyDescent="0.3">
      <c r="A1" s="8" t="s">
        <v>19</v>
      </c>
    </row>
    <row r="2" spans="1:6" x14ac:dyDescent="0.3">
      <c r="A2" s="8" t="s">
        <v>16</v>
      </c>
    </row>
    <row r="3" spans="1:6" x14ac:dyDescent="0.3">
      <c r="A3" s="7" t="s">
        <v>11</v>
      </c>
      <c r="B3" t="s">
        <v>0</v>
      </c>
      <c r="F3" t="s">
        <v>0</v>
      </c>
    </row>
    <row r="4" spans="1:6" x14ac:dyDescent="0.3">
      <c r="A4" t="s">
        <v>8</v>
      </c>
      <c r="B4" s="6">
        <v>21849</v>
      </c>
      <c r="F4" s="6">
        <f>B4</f>
        <v>21849</v>
      </c>
    </row>
    <row r="5" spans="1:6" ht="28.8" x14ac:dyDescent="0.3">
      <c r="A5" s="2" t="s">
        <v>1</v>
      </c>
      <c r="B5" s="6">
        <v>17454.940000000002</v>
      </c>
      <c r="C5" s="6"/>
      <c r="D5" s="6"/>
      <c r="E5" s="6"/>
      <c r="F5" s="6">
        <f>SUM(B5:E5)</f>
        <v>17454.940000000002</v>
      </c>
    </row>
    <row r="6" spans="1:6" ht="28.8" x14ac:dyDescent="0.3">
      <c r="A6" s="3" t="s">
        <v>2</v>
      </c>
      <c r="B6" s="6">
        <v>16935.38</v>
      </c>
      <c r="C6" s="6"/>
      <c r="D6" s="6"/>
      <c r="E6" s="6"/>
      <c r="F6" s="6">
        <f t="shared" ref="F6:F10" si="0">SUM(B6:E6)</f>
        <v>16935.38</v>
      </c>
    </row>
    <row r="7" spans="1:6" ht="28.8" x14ac:dyDescent="0.3">
      <c r="A7" s="3" t="s">
        <v>3</v>
      </c>
      <c r="B7" s="6">
        <v>19586.28</v>
      </c>
      <c r="C7" s="6"/>
      <c r="D7" s="6"/>
      <c r="E7" s="6"/>
      <c r="F7" s="6">
        <f t="shared" si="0"/>
        <v>19586.28</v>
      </c>
    </row>
    <row r="8" spans="1:6" ht="28.8" x14ac:dyDescent="0.3">
      <c r="A8" s="3" t="s">
        <v>4</v>
      </c>
      <c r="B8" s="6">
        <v>20486.490000000002</v>
      </c>
      <c r="C8" s="6"/>
      <c r="D8" s="6"/>
      <c r="E8" s="6"/>
      <c r="F8" s="6">
        <f>SUM(B8:E8)</f>
        <v>20486.490000000002</v>
      </c>
    </row>
    <row r="9" spans="1:6" ht="28.8" x14ac:dyDescent="0.3">
      <c r="A9" s="3" t="s">
        <v>5</v>
      </c>
      <c r="B9" s="6">
        <v>21033.88</v>
      </c>
      <c r="C9" s="6"/>
      <c r="D9" s="6"/>
      <c r="E9" s="6"/>
      <c r="F9" s="6">
        <f t="shared" si="0"/>
        <v>21033.88</v>
      </c>
    </row>
    <row r="10" spans="1:6" ht="28.8" x14ac:dyDescent="0.3">
      <c r="A10" s="3" t="s">
        <v>6</v>
      </c>
      <c r="B10" s="6">
        <v>21108.68</v>
      </c>
      <c r="C10" s="6"/>
      <c r="D10" s="6"/>
      <c r="E10" s="6"/>
      <c r="F10" s="6">
        <f t="shared" si="0"/>
        <v>21108.68</v>
      </c>
    </row>
    <row r="12" spans="1:6" ht="28.8" x14ac:dyDescent="0.3">
      <c r="A12" s="4" t="s">
        <v>9</v>
      </c>
      <c r="B12" s="5">
        <f>(F4-F10)/F4</f>
        <v>3.3883472927822768E-2</v>
      </c>
      <c r="C12" s="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1:A2"/>
    </sheetView>
  </sheetViews>
  <sheetFormatPr defaultRowHeight="14.4" x14ac:dyDescent="0.3"/>
  <cols>
    <col min="1" max="1" width="12.109375" bestFit="1" customWidth="1"/>
    <col min="2" max="2" width="10.109375" bestFit="1" customWidth="1"/>
    <col min="3" max="3" width="10.109375" customWidth="1"/>
    <col min="4" max="5" width="10.109375" bestFit="1" customWidth="1"/>
    <col min="6" max="6" width="11.109375" bestFit="1" customWidth="1"/>
  </cols>
  <sheetData>
    <row r="1" spans="1:6" x14ac:dyDescent="0.3">
      <c r="A1" s="8" t="s">
        <v>20</v>
      </c>
    </row>
    <row r="2" spans="1:6" x14ac:dyDescent="0.3">
      <c r="A2" s="8" t="s">
        <v>16</v>
      </c>
    </row>
    <row r="3" spans="1:6" x14ac:dyDescent="0.3">
      <c r="A3" s="7" t="s">
        <v>10</v>
      </c>
      <c r="B3" t="s">
        <v>0</v>
      </c>
      <c r="F3" t="s">
        <v>0</v>
      </c>
    </row>
    <row r="4" spans="1:6" x14ac:dyDescent="0.3">
      <c r="A4" t="s">
        <v>8</v>
      </c>
      <c r="B4" s="6">
        <v>109007</v>
      </c>
      <c r="F4" s="6">
        <f>B4</f>
        <v>109007</v>
      </c>
    </row>
    <row r="5" spans="1:6" ht="28.8" x14ac:dyDescent="0.3">
      <c r="A5" s="2" t="s">
        <v>1</v>
      </c>
      <c r="B5" s="6">
        <v>84438.58</v>
      </c>
      <c r="C5" s="6"/>
      <c r="D5" s="6"/>
      <c r="E5" s="6"/>
      <c r="F5" s="6">
        <f>SUM(B5:E5)</f>
        <v>84438.58</v>
      </c>
    </row>
    <row r="6" spans="1:6" ht="28.8" x14ac:dyDescent="0.3">
      <c r="A6" s="3" t="s">
        <v>2</v>
      </c>
      <c r="B6" s="6">
        <v>81658.48</v>
      </c>
      <c r="C6" s="6"/>
      <c r="D6" s="6"/>
      <c r="E6" s="6"/>
      <c r="F6" s="6">
        <f t="shared" ref="F6:F10" si="0">SUM(B6:E6)</f>
        <v>81658.48</v>
      </c>
    </row>
    <row r="7" spans="1:6" ht="28.8" x14ac:dyDescent="0.3">
      <c r="A7" s="3" t="s">
        <v>3</v>
      </c>
      <c r="B7" s="6">
        <v>95388.51</v>
      </c>
      <c r="C7" s="6"/>
      <c r="D7" s="6"/>
      <c r="E7" s="6"/>
      <c r="F7" s="6">
        <f t="shared" si="0"/>
        <v>95388.51</v>
      </c>
    </row>
    <row r="8" spans="1:6" ht="28.8" x14ac:dyDescent="0.3">
      <c r="A8" s="3" t="s">
        <v>4</v>
      </c>
      <c r="B8" s="6">
        <v>100080.93</v>
      </c>
      <c r="C8" s="6"/>
      <c r="D8" s="6"/>
      <c r="E8" s="6"/>
      <c r="F8" s="6">
        <f t="shared" si="0"/>
        <v>100080.93</v>
      </c>
    </row>
    <row r="9" spans="1:6" ht="28.8" x14ac:dyDescent="0.3">
      <c r="A9" s="3" t="s">
        <v>5</v>
      </c>
      <c r="B9" s="6">
        <v>103418.19</v>
      </c>
      <c r="C9" s="6"/>
      <c r="D9" s="6"/>
      <c r="E9" s="6"/>
      <c r="F9" s="6">
        <f t="shared" si="0"/>
        <v>103418.19</v>
      </c>
    </row>
    <row r="10" spans="1:6" ht="28.8" x14ac:dyDescent="0.3">
      <c r="A10" s="3" t="s">
        <v>6</v>
      </c>
      <c r="B10" s="6">
        <v>103499.34</v>
      </c>
      <c r="C10" s="6"/>
      <c r="D10" s="6"/>
      <c r="E10" s="6"/>
      <c r="F10" s="6">
        <f t="shared" si="0"/>
        <v>103499.34</v>
      </c>
    </row>
    <row r="12" spans="1:6" ht="28.8" x14ac:dyDescent="0.3">
      <c r="A12" s="4" t="s">
        <v>9</v>
      </c>
      <c r="B12" s="5">
        <f>(F4-F10)/F4</f>
        <v>5.0525746053005804E-2</v>
      </c>
      <c r="C12" s="5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C058FF-D477-4AAC-9562-9A1B3CF9A01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57ECCFB1-A034-4518-BFC0-3A52ECDE60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39BEF9-F7B4-42E2-BAD0-429A19179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1,000 kWh Resi</vt:lpstr>
      <vt:lpstr>1,200 kWh</vt:lpstr>
      <vt:lpstr>17,520 kWh</vt:lpstr>
      <vt:lpstr>219,000</vt:lpstr>
      <vt:lpstr>1,124,200</vt:lpstr>
      <vt:lpstr>'1,000 kWh Resi'!Print_Area</vt:lpstr>
      <vt:lpstr>'1,124,200'!Print_Area</vt:lpstr>
      <vt:lpstr>'1,200 kWh'!Print_Area</vt:lpstr>
      <vt:lpstr>'17,520 kWh'!Print_Area</vt:lpstr>
      <vt:lpstr>'219,000'!Print_Area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Mihir Sanghavi</dc:creator>
  <cp:lastModifiedBy>FPL_User</cp:lastModifiedBy>
  <cp:lastPrinted>2016-03-07T19:57:12Z</cp:lastPrinted>
  <dcterms:created xsi:type="dcterms:W3CDTF">2016-02-26T14:01:25Z</dcterms:created>
  <dcterms:modified xsi:type="dcterms:W3CDTF">2016-04-11T20:30:02Z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