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0376" windowHeight="10296"/>
  </bookViews>
  <sheets>
    <sheet name="2020-2045 County L-M-H Project" sheetId="1" r:id="rId1"/>
  </sheets>
  <definedNames>
    <definedName name="_xlnm.Print_Titles" localSheetId="0">'2020-2045 County L-M-H Project'!$A:$C,'2020-2045 County L-M-H Project'!$4:$6</definedName>
  </definedNames>
  <calcPr calcId="145621"/>
</workbook>
</file>

<file path=xl/calcChain.xml><?xml version="1.0" encoding="utf-8"?>
<calcChain xmlns="http://schemas.openxmlformats.org/spreadsheetml/2006/main">
  <c r="O5" i="1" l="1"/>
  <c r="N342" i="1"/>
  <c r="N337" i="1"/>
  <c r="N332" i="1"/>
  <c r="N327" i="1"/>
  <c r="N322" i="1"/>
  <c r="N317" i="1"/>
  <c r="N312" i="1"/>
  <c r="N307" i="1"/>
  <c r="N302" i="1"/>
  <c r="N297" i="1"/>
  <c r="N292" i="1"/>
  <c r="N287" i="1"/>
  <c r="N282" i="1"/>
  <c r="N277" i="1"/>
  <c r="N272" i="1"/>
  <c r="N267" i="1"/>
  <c r="N262" i="1"/>
  <c r="N257" i="1"/>
  <c r="N252" i="1"/>
  <c r="N247" i="1"/>
  <c r="N242" i="1"/>
  <c r="N237" i="1"/>
  <c r="N232" i="1"/>
  <c r="N227" i="1"/>
  <c r="N222" i="1"/>
  <c r="N217" i="1"/>
  <c r="N212" i="1"/>
  <c r="N207" i="1"/>
  <c r="N202" i="1"/>
  <c r="N197" i="1"/>
  <c r="N192" i="1"/>
  <c r="N187" i="1"/>
  <c r="N182" i="1"/>
  <c r="N177" i="1"/>
  <c r="N172" i="1"/>
  <c r="N167" i="1"/>
  <c r="N162" i="1"/>
  <c r="N157" i="1"/>
  <c r="N152" i="1"/>
  <c r="N147" i="1"/>
  <c r="N142" i="1"/>
  <c r="N137" i="1"/>
  <c r="N132" i="1"/>
  <c r="N127" i="1"/>
  <c r="N122" i="1"/>
  <c r="N117" i="1"/>
  <c r="N112" i="1"/>
  <c r="N107" i="1"/>
  <c r="N102" i="1"/>
  <c r="N97" i="1"/>
  <c r="N92" i="1"/>
  <c r="N87" i="1"/>
  <c r="N82" i="1"/>
  <c r="N77" i="1"/>
  <c r="N72" i="1"/>
  <c r="N67" i="1"/>
  <c r="N62" i="1"/>
  <c r="N57" i="1"/>
  <c r="N52" i="1"/>
  <c r="N47" i="1"/>
  <c r="N42" i="1"/>
  <c r="N37" i="1"/>
  <c r="N32" i="1"/>
  <c r="N27" i="1"/>
  <c r="N22" i="1"/>
  <c r="N17" i="1"/>
  <c r="N12" i="1"/>
  <c r="N7" i="1"/>
  <c r="M12" i="1"/>
  <c r="M17" i="1"/>
  <c r="M22" i="1"/>
  <c r="M27" i="1"/>
  <c r="M32" i="1"/>
  <c r="M37" i="1"/>
  <c r="M42" i="1"/>
  <c r="M47" i="1"/>
  <c r="M52" i="1"/>
  <c r="M57" i="1"/>
  <c r="M62" i="1"/>
  <c r="M67" i="1"/>
  <c r="M72" i="1"/>
  <c r="M77" i="1"/>
  <c r="M82" i="1"/>
  <c r="M87" i="1"/>
  <c r="M92" i="1"/>
  <c r="M97" i="1"/>
  <c r="M102" i="1"/>
  <c r="M107" i="1"/>
  <c r="M112" i="1"/>
  <c r="M117" i="1"/>
  <c r="M122" i="1"/>
  <c r="M127" i="1"/>
  <c r="M132" i="1"/>
  <c r="M137" i="1"/>
  <c r="M142" i="1"/>
  <c r="M147" i="1"/>
  <c r="M152" i="1"/>
  <c r="M157" i="1"/>
  <c r="M162" i="1"/>
  <c r="M167" i="1"/>
  <c r="M172" i="1"/>
  <c r="M177" i="1"/>
  <c r="M182" i="1"/>
  <c r="M187" i="1"/>
  <c r="M192" i="1"/>
  <c r="M197" i="1"/>
  <c r="M202" i="1"/>
  <c r="M207" i="1"/>
  <c r="M212" i="1"/>
  <c r="M217" i="1"/>
  <c r="M222" i="1"/>
  <c r="M227" i="1"/>
  <c r="M232" i="1"/>
  <c r="M237" i="1"/>
  <c r="M242" i="1"/>
  <c r="M247" i="1"/>
  <c r="M252" i="1"/>
  <c r="M257" i="1"/>
  <c r="M262" i="1"/>
  <c r="M267" i="1"/>
  <c r="M272" i="1"/>
  <c r="M277" i="1"/>
  <c r="M282" i="1"/>
  <c r="M287" i="1"/>
  <c r="M292" i="1"/>
  <c r="M297" i="1"/>
  <c r="M302" i="1"/>
  <c r="M307" i="1"/>
  <c r="M312" i="1"/>
  <c r="M317" i="1"/>
  <c r="M322" i="1"/>
  <c r="M327" i="1"/>
  <c r="M332" i="1"/>
  <c r="M337" i="1"/>
  <c r="M7" i="1"/>
  <c r="L342" i="1"/>
  <c r="M342" i="1" s="1"/>
</calcChain>
</file>

<file path=xl/sharedStrings.xml><?xml version="1.0" encoding="utf-8"?>
<sst xmlns="http://schemas.openxmlformats.org/spreadsheetml/2006/main" count="350" uniqueCount="149">
  <si>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</si>
  <si>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</si>
  <si>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</si>
  <si>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</si>
  <si>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</si>
  <si>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</si>
  <si>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</si>
  <si>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</si>
  <si>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</si>
  <si>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</si>
  <si>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</si>
  <si>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</si>
  <si>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</si>
  <si>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</si>
  <si>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</si>
  <si>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</si>
  <si>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</si>
  <si>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</si>
  <si>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</si>
  <si>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</si>
  <si>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</si>
  <si>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</si>
  <si>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</si>
  <si>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</si>
  <si>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</si>
  <si>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</si>
  <si>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</si>
  <si>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</si>
  <si>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</si>
  <si>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</si>
  <si>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</si>
  <si>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</si>
  <si>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</si>
  <si>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</si>
  <si>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</si>
  <si>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</si>
  <si>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</si>
  <si>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</si>
  <si>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</si>
  <si>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</si>
  <si>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</si>
  <si>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</si>
  <si>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</si>
  <si>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</si>
  <si>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</si>
  <si>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</si>
  <si>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</si>
  <si>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</si>
  <si>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</si>
  <si>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</si>
  <si>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</si>
  <si>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</si>
  <si>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</si>
  <si>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</si>
  <si>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</si>
  <si>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</si>
  <si>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</si>
  <si>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</si>
  <si>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</si>
  <si>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</si>
  <si>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</si>
  <si>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</si>
  <si>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 xml:space="preserve">FLORIDA     </t>
  </si>
  <si>
    <t xml:space="preserve">HIGHLANDS   </t>
  </si>
  <si>
    <t xml:space="preserve">MIAMI-DADE  </t>
  </si>
  <si>
    <t xml:space="preserve">  Low         </t>
  </si>
  <si>
    <t xml:space="preserve">  Medium      </t>
  </si>
  <si>
    <t xml:space="preserve">  High        </t>
  </si>
  <si>
    <t xml:space="preserve">ST. JOHNS </t>
  </si>
  <si>
    <t xml:space="preserve">ST. LUCIE </t>
  </si>
  <si>
    <t>Projections, April 1</t>
  </si>
  <si>
    <t>and State</t>
  </si>
  <si>
    <t>County</t>
  </si>
  <si>
    <t>Estimates</t>
  </si>
  <si>
    <t>April 1, 2015</t>
  </si>
  <si>
    <t xml:space="preserve">DESOTO     </t>
  </si>
  <si>
    <t>Florida</t>
  </si>
  <si>
    <t>Difference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</si>
  <si>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</si>
  <si>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</si>
  <si>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</si>
  <si>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</si>
  <si>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</si>
  <si>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</si>
  <si>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</si>
  <si>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</si>
  <si>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</si>
  <si>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</si>
  <si>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</si>
  <si>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</si>
  <si>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</si>
  <si>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</si>
  <si>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</si>
  <si>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</si>
  <si>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</si>
  <si>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</si>
  <si>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</si>
  <si>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</si>
  <si>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</si>
  <si>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</si>
  <si>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</si>
  <si>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</si>
  <si>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</si>
  <si>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</si>
  <si>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</si>
  <si>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</si>
  <si>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</si>
  <si>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</si>
  <si>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</si>
  <si>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</si>
  <si>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</si>
  <si>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</si>
  <si>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</si>
  <si>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</si>
  <si>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</si>
  <si>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</si>
  <si>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</si>
  <si>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</si>
  <si>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</si>
  <si>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</si>
  <si>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</si>
  <si>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</si>
  <si>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</si>
  <si>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</si>
  <si>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</si>
  <si>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Pasco</t>
  </si>
  <si>
    <t>Pinellas</t>
  </si>
  <si>
    <t>Polk</t>
  </si>
  <si>
    <t>Putnam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</si>
  <si>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</si>
  <si>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</si>
  <si>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</si>
  <si>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</si>
  <si>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</si>
  <si>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</si>
  <si>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</si>
  <si>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</si>
  <si>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</si>
  <si>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</si>
  <si>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Global County Population Forecast</t>
  </si>
  <si>
    <t>Avg Diff</t>
  </si>
  <si>
    <t>Palm Beach</t>
  </si>
  <si>
    <t>Desoto</t>
  </si>
  <si>
    <t>Indian River</t>
  </si>
  <si>
    <t>St. Johns</t>
  </si>
  <si>
    <t>St. Lucie</t>
  </si>
  <si>
    <t>Santa Rosa</t>
  </si>
  <si>
    <t>OPC 025310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</si>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</sst>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name val="Helvetica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 applyAlignment="1"/>
    <xf numFmtId="1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2" xfId="0" applyNumberFormat="1" applyFont="1" applyBorder="1" applyAlignment="1"/>
    <xf numFmtId="49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49" fontId="2" fillId="0" borderId="0" xfId="0" applyNumberFormat="1" applyFont="1"/>
    <xf numFmtId="164" fontId="2" fillId="0" borderId="0" xfId="1" applyNumberFormat="1" applyFont="1" applyAlignment="1">
      <alignment horizontal="center"/>
    </xf>
    <xf numFmtId="164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62"/>
  <sheetViews>
    <sheetView tabSelected="1" workbookViewId="0">
      <pane ySplit="5" topLeftCell="A6" activePane="bottomLeft" state="frozen"/>
      <selection activeCell="D1" sqref="D1"/>
      <selection pane="bottomLeft" activeCell="F21" sqref="F21"/>
    </sheetView>
  </sheetViews>
  <sheetFormatPr defaultColWidth="9.109375" defaultRowHeight="10.5" customHeight="1" x14ac:dyDescent="0.2"/>
  <cols>
    <col min="1" max="1" width="12.6640625" style="1" customWidth="1"/>
    <col min="2" max="2" width="10.6640625" style="14" customWidth="1"/>
    <col min="3" max="3" width="2.6640625" style="14" customWidth="1"/>
    <col min="4" max="4" width="8.6640625" style="15" customWidth="1"/>
    <col min="5" max="9" width="10.6640625" style="15" customWidth="1"/>
    <col min="10" max="10" width="9.109375" style="1"/>
    <col min="11" max="11" width="11.44140625" style="1" bestFit="1" customWidth="1"/>
    <col min="12" max="12" width="9.44140625" style="1" bestFit="1" customWidth="1"/>
    <col min="13" max="13" width="10.109375" style="1" bestFit="1" customWidth="1"/>
    <col min="14" max="15" width="9.33203125" style="1" bestFit="1" customWidth="1"/>
    <col min="16" max="16384" width="9.109375" style="1"/>
  </cols>
  <sheetData>
    <row r="1" spans="1:16" s="20" customFormat="1" ht="12.6" customHeight="1" x14ac:dyDescent="0.25">
      <c r="A1" s="20" t="s">
        <v>147</v>
      </c>
      <c r="B1" s="21"/>
      <c r="C1" s="21"/>
      <c r="D1" s="22"/>
      <c r="E1" s="22"/>
      <c r="F1" s="22"/>
      <c r="G1" s="22"/>
      <c r="H1" s="22"/>
      <c r="I1" s="22"/>
    </row>
    <row r="2" spans="1:16" s="20" customFormat="1" ht="10.5" customHeight="1" x14ac:dyDescent="0.25">
      <c r="A2" s="20" t="s">
        <v>148</v>
      </c>
      <c r="B2" s="21"/>
      <c r="C2" s="21"/>
      <c r="D2" s="22"/>
      <c r="E2" s="22"/>
      <c r="F2" s="22"/>
      <c r="G2" s="22"/>
      <c r="H2" s="22"/>
      <c r="I2" s="22"/>
    </row>
    <row r="3" spans="1:16" s="20" customFormat="1" ht="10.5" customHeight="1" x14ac:dyDescent="0.25">
      <c r="B3" s="21"/>
      <c r="C3" s="21"/>
      <c r="D3" s="22"/>
      <c r="E3" s="22"/>
      <c r="F3" s="22"/>
      <c r="G3" s="22"/>
      <c r="H3" s="22"/>
      <c r="I3" s="22"/>
    </row>
    <row r="4" spans="1:16" s="2" customFormat="1" ht="11.4" x14ac:dyDescent="0.2">
      <c r="A4" s="4" t="s">
        <v>72</v>
      </c>
      <c r="B4" s="5" t="s">
        <v>73</v>
      </c>
      <c r="C4" s="5"/>
      <c r="D4" s="6" t="s">
        <v>70</v>
      </c>
      <c r="E4" s="6"/>
      <c r="F4" s="7"/>
      <c r="G4" s="6"/>
      <c r="H4" s="6"/>
      <c r="I4" s="6"/>
      <c r="K4" s="8" t="s">
        <v>139</v>
      </c>
      <c r="O4" s="9" t="s">
        <v>140</v>
      </c>
    </row>
    <row r="5" spans="1:16" ht="12" thickBot="1" x14ac:dyDescent="0.25">
      <c r="A5" s="10" t="s">
        <v>71</v>
      </c>
      <c r="B5" s="11" t="s">
        <v>74</v>
      </c>
      <c r="C5" s="11"/>
      <c r="D5" s="12">
        <v>2020</v>
      </c>
      <c r="E5" s="12">
        <v>2025</v>
      </c>
      <c r="F5" s="12">
        <v>2030</v>
      </c>
      <c r="G5" s="12">
        <v>2035</v>
      </c>
      <c r="H5" s="12">
        <v>2040</v>
      </c>
      <c r="I5" s="12">
        <v>2045</v>
      </c>
      <c r="L5" s="1">
        <v>2015</v>
      </c>
      <c r="M5" s="1">
        <v>2015</v>
      </c>
      <c r="N5" s="1" t="s">
        <v>77</v>
      </c>
      <c r="O5" s="13">
        <f>AVERAGE(N7:N337)</f>
        <v>1.1891943855027436E-2</v>
      </c>
    </row>
    <row r="6" spans="1:16" ht="11.4" x14ac:dyDescent="0.2"/>
    <row r="7" spans="1:16" ht="11.4" x14ac:dyDescent="0.2">
      <c r="A7" s="16" t="s">
        <v>0</v>
      </c>
      <c r="B7" s="14">
        <v>254893</v>
      </c>
      <c r="K7" s="1" t="s">
        <v>78</v>
      </c>
      <c r="L7" s="3">
        <v>259.07429999999999</v>
      </c>
      <c r="M7" s="15">
        <f>L7*1000</f>
        <v>259074.3</v>
      </c>
      <c r="N7" s="17">
        <f>+M7/B7-1</f>
        <v>1.6404138207012364E-2</v>
      </c>
      <c r="O7" s="18"/>
    </row>
    <row r="8" spans="1:16" ht="11.4" x14ac:dyDescent="0.2">
      <c r="A8" s="16" t="s">
        <v>65</v>
      </c>
      <c r="D8" s="14">
        <v>254500</v>
      </c>
      <c r="E8" s="15">
        <v>255800</v>
      </c>
      <c r="F8" s="15">
        <v>257300</v>
      </c>
      <c r="G8" s="15">
        <v>258400</v>
      </c>
      <c r="H8" s="15">
        <v>259000</v>
      </c>
      <c r="I8" s="15">
        <v>258700</v>
      </c>
    </row>
    <row r="9" spans="1:16" ht="11.4" x14ac:dyDescent="0.2">
      <c r="A9" s="16" t="s">
        <v>66</v>
      </c>
      <c r="D9" s="14">
        <v>267700</v>
      </c>
      <c r="E9" s="15">
        <v>279300</v>
      </c>
      <c r="F9" s="15">
        <v>289500</v>
      </c>
      <c r="G9" s="15">
        <v>299600</v>
      </c>
      <c r="H9" s="15">
        <v>309400</v>
      </c>
      <c r="I9" s="15">
        <v>318500</v>
      </c>
    </row>
    <row r="10" spans="1:16" ht="11.4" x14ac:dyDescent="0.2">
      <c r="A10" s="16" t="s">
        <v>67</v>
      </c>
      <c r="D10" s="14">
        <v>279800</v>
      </c>
      <c r="E10" s="15">
        <v>299300</v>
      </c>
      <c r="F10" s="15">
        <v>318600</v>
      </c>
      <c r="G10" s="15">
        <v>338800</v>
      </c>
      <c r="H10" s="15">
        <v>359700</v>
      </c>
      <c r="I10" s="15">
        <v>380800</v>
      </c>
    </row>
    <row r="11" spans="1:16" ht="11.4" x14ac:dyDescent="0.2">
      <c r="D11" s="14"/>
    </row>
    <row r="12" spans="1:16" ht="11.4" x14ac:dyDescent="0.2">
      <c r="A12" s="16" t="s">
        <v>1</v>
      </c>
      <c r="B12" s="14">
        <v>27017</v>
      </c>
      <c r="D12" s="14"/>
      <c r="K12" s="1" t="s">
        <v>79</v>
      </c>
      <c r="L12" s="3">
        <v>27.298300000000001</v>
      </c>
      <c r="M12" s="15">
        <f t="shared" ref="M12:M327" si="0">L12*1000</f>
        <v>27298.300000000003</v>
      </c>
      <c r="N12" s="17">
        <f>+M12/B12-1</f>
        <v>1.0411962838213107E-2</v>
      </c>
      <c r="O12" s="17"/>
      <c r="P12" s="17"/>
    </row>
    <row r="13" spans="1:16" ht="11.4" x14ac:dyDescent="0.2">
      <c r="A13" s="16" t="s">
        <v>65</v>
      </c>
      <c r="D13" s="14">
        <v>27000</v>
      </c>
      <c r="E13" s="15">
        <v>27100</v>
      </c>
      <c r="F13" s="15">
        <v>27100</v>
      </c>
      <c r="G13" s="15">
        <v>27000</v>
      </c>
      <c r="H13" s="15">
        <v>26800</v>
      </c>
      <c r="I13" s="15">
        <v>26300</v>
      </c>
      <c r="L13" s="3"/>
      <c r="M13" s="15"/>
      <c r="N13" s="17"/>
      <c r="O13" s="17"/>
      <c r="P13" s="17"/>
    </row>
    <row r="14" spans="1:16" ht="11.4" x14ac:dyDescent="0.2">
      <c r="A14" s="16" t="s">
        <v>66</v>
      </c>
      <c r="D14" s="14">
        <v>29000</v>
      </c>
      <c r="E14" s="15">
        <v>30600</v>
      </c>
      <c r="F14" s="15">
        <v>32000</v>
      </c>
      <c r="G14" s="15">
        <v>33300</v>
      </c>
      <c r="H14" s="15">
        <v>34500</v>
      </c>
      <c r="I14" s="15">
        <v>35500</v>
      </c>
      <c r="L14" s="3"/>
      <c r="M14" s="15"/>
      <c r="N14" s="17"/>
      <c r="O14" s="17"/>
      <c r="P14" s="17"/>
    </row>
    <row r="15" spans="1:16" ht="11.4" x14ac:dyDescent="0.2">
      <c r="A15" s="16" t="s">
        <v>67</v>
      </c>
      <c r="D15" s="14">
        <v>30900</v>
      </c>
      <c r="E15" s="15">
        <v>33700</v>
      </c>
      <c r="F15" s="15">
        <v>36500</v>
      </c>
      <c r="G15" s="15">
        <v>39300</v>
      </c>
      <c r="H15" s="15">
        <v>42100</v>
      </c>
      <c r="I15" s="15">
        <v>44900</v>
      </c>
      <c r="L15" s="3"/>
      <c r="M15" s="15"/>
      <c r="N15" s="17"/>
      <c r="O15" s="17"/>
      <c r="P15" s="17"/>
    </row>
    <row r="16" spans="1:16" ht="11.4" x14ac:dyDescent="0.2">
      <c r="D16" s="14"/>
      <c r="L16" s="3"/>
      <c r="M16" s="15"/>
    </row>
    <row r="17" spans="1:14" ht="11.4" x14ac:dyDescent="0.2">
      <c r="A17" s="16" t="s">
        <v>2</v>
      </c>
      <c r="B17" s="14">
        <v>173310</v>
      </c>
      <c r="D17" s="14"/>
      <c r="K17" s="1" t="s">
        <v>80</v>
      </c>
      <c r="L17" s="3">
        <v>182.49420000000001</v>
      </c>
      <c r="M17" s="15">
        <f t="shared" si="0"/>
        <v>182494.2</v>
      </c>
      <c r="N17" s="17">
        <f>+M17/B17-1</f>
        <v>5.2992902890773852E-2</v>
      </c>
    </row>
    <row r="18" spans="1:14" ht="11.4" x14ac:dyDescent="0.2">
      <c r="A18" s="16" t="s">
        <v>65</v>
      </c>
      <c r="D18" s="14">
        <v>172200</v>
      </c>
      <c r="E18" s="15">
        <v>172800</v>
      </c>
      <c r="F18" s="15">
        <v>173200</v>
      </c>
      <c r="G18" s="15">
        <v>172700</v>
      </c>
      <c r="H18" s="15">
        <v>172000</v>
      </c>
      <c r="I18" s="15">
        <v>170400</v>
      </c>
      <c r="L18" s="3"/>
      <c r="M18" s="15"/>
    </row>
    <row r="19" spans="1:14" ht="11.4" x14ac:dyDescent="0.2">
      <c r="A19" s="16" t="s">
        <v>66</v>
      </c>
      <c r="D19" s="14">
        <v>183100</v>
      </c>
      <c r="E19" s="15">
        <v>191900</v>
      </c>
      <c r="F19" s="15">
        <v>199400</v>
      </c>
      <c r="G19" s="15">
        <v>206200</v>
      </c>
      <c r="H19" s="15">
        <v>213200</v>
      </c>
      <c r="I19" s="15">
        <v>219400</v>
      </c>
      <c r="L19" s="3"/>
      <c r="M19" s="15"/>
    </row>
    <row r="20" spans="1:14" ht="11.4" x14ac:dyDescent="0.2">
      <c r="A20" s="16" t="s">
        <v>67</v>
      </c>
      <c r="D20" s="14">
        <v>193100</v>
      </c>
      <c r="E20" s="15">
        <v>208300</v>
      </c>
      <c r="F20" s="15">
        <v>223300</v>
      </c>
      <c r="G20" s="15">
        <v>238300</v>
      </c>
      <c r="H20" s="15">
        <v>254200</v>
      </c>
      <c r="I20" s="15">
        <v>270000</v>
      </c>
      <c r="L20" s="3"/>
      <c r="M20" s="15"/>
    </row>
    <row r="21" spans="1:14" ht="11.4" x14ac:dyDescent="0.2">
      <c r="D21" s="14"/>
      <c r="L21" s="3"/>
      <c r="M21" s="15"/>
    </row>
    <row r="22" spans="1:14" ht="11.4" x14ac:dyDescent="0.2">
      <c r="A22" s="16" t="s">
        <v>3</v>
      </c>
      <c r="B22" s="14">
        <v>27310</v>
      </c>
      <c r="D22" s="14"/>
      <c r="K22" s="1" t="s">
        <v>81</v>
      </c>
      <c r="L22" s="3">
        <v>26.6066</v>
      </c>
      <c r="M22" s="15">
        <f t="shared" si="0"/>
        <v>26606.6</v>
      </c>
      <c r="N22" s="17">
        <f>+M22/B22-1</f>
        <v>-2.5756133284511207E-2</v>
      </c>
    </row>
    <row r="23" spans="1:14" ht="11.4" x14ac:dyDescent="0.2">
      <c r="A23" s="16" t="s">
        <v>65</v>
      </c>
      <c r="D23" s="14">
        <v>26400</v>
      </c>
      <c r="E23" s="15">
        <v>25900</v>
      </c>
      <c r="F23" s="15">
        <v>25400</v>
      </c>
      <c r="G23" s="15">
        <v>24800</v>
      </c>
      <c r="H23" s="15">
        <v>24200</v>
      </c>
      <c r="I23" s="15">
        <v>23500</v>
      </c>
      <c r="L23" s="3"/>
      <c r="M23" s="15"/>
    </row>
    <row r="24" spans="1:14" ht="11.4" x14ac:dyDescent="0.2">
      <c r="A24" s="16" t="s">
        <v>66</v>
      </c>
      <c r="D24" s="14">
        <v>28000</v>
      </c>
      <c r="E24" s="15">
        <v>28600</v>
      </c>
      <c r="F24" s="15">
        <v>29000</v>
      </c>
      <c r="G24" s="15">
        <v>29300</v>
      </c>
      <c r="H24" s="15">
        <v>29600</v>
      </c>
      <c r="I24" s="15">
        <v>29900</v>
      </c>
      <c r="L24" s="3"/>
      <c r="M24" s="15"/>
    </row>
    <row r="25" spans="1:14" ht="11.4" x14ac:dyDescent="0.2">
      <c r="A25" s="16" t="s">
        <v>67</v>
      </c>
      <c r="D25" s="14">
        <v>29600</v>
      </c>
      <c r="E25" s="15">
        <v>31200</v>
      </c>
      <c r="F25" s="15">
        <v>32700</v>
      </c>
      <c r="G25" s="15">
        <v>34100</v>
      </c>
      <c r="H25" s="15">
        <v>35500</v>
      </c>
      <c r="I25" s="15">
        <v>36900</v>
      </c>
      <c r="L25" s="3"/>
      <c r="M25" s="15"/>
    </row>
    <row r="26" spans="1:14" ht="11.4" x14ac:dyDescent="0.2">
      <c r="D26" s="14"/>
      <c r="L26" s="3"/>
      <c r="M26" s="15"/>
    </row>
    <row r="27" spans="1:14" ht="11.4" x14ac:dyDescent="0.2">
      <c r="A27" s="16" t="s">
        <v>4</v>
      </c>
      <c r="B27" s="14">
        <v>561714</v>
      </c>
      <c r="D27" s="14"/>
      <c r="K27" s="1" t="s">
        <v>82</v>
      </c>
      <c r="L27" s="3">
        <v>563.83360000000005</v>
      </c>
      <c r="M27" s="15">
        <f t="shared" si="0"/>
        <v>563833.60000000009</v>
      </c>
      <c r="N27" s="17">
        <f>+M27/B27-1</f>
        <v>3.7734505460076395E-3</v>
      </c>
    </row>
    <row r="28" spans="1:14" ht="11.4" x14ac:dyDescent="0.2">
      <c r="A28" s="16" t="s">
        <v>65</v>
      </c>
      <c r="D28" s="14">
        <v>569800</v>
      </c>
      <c r="E28" s="15">
        <v>579000</v>
      </c>
      <c r="F28" s="15">
        <v>585500</v>
      </c>
      <c r="G28" s="15">
        <v>587800</v>
      </c>
      <c r="H28" s="15">
        <v>586800</v>
      </c>
      <c r="I28" s="15">
        <v>586000</v>
      </c>
      <c r="L28" s="3"/>
      <c r="M28" s="15"/>
    </row>
    <row r="29" spans="1:14" ht="11.4" x14ac:dyDescent="0.2">
      <c r="A29" s="16" t="s">
        <v>66</v>
      </c>
      <c r="D29" s="14">
        <v>593500</v>
      </c>
      <c r="E29" s="15">
        <v>621000</v>
      </c>
      <c r="F29" s="15">
        <v>641200</v>
      </c>
      <c r="G29" s="15">
        <v>657400</v>
      </c>
      <c r="H29" s="15">
        <v>670400</v>
      </c>
      <c r="I29" s="15">
        <v>684100</v>
      </c>
      <c r="L29" s="3"/>
      <c r="M29" s="15"/>
    </row>
    <row r="30" spans="1:14" ht="11.4" x14ac:dyDescent="0.2">
      <c r="A30" s="16" t="s">
        <v>67</v>
      </c>
      <c r="D30" s="14">
        <v>614000</v>
      </c>
      <c r="E30" s="15">
        <v>656700</v>
      </c>
      <c r="F30" s="15">
        <v>695200</v>
      </c>
      <c r="G30" s="15">
        <v>730700</v>
      </c>
      <c r="H30" s="15">
        <v>763700</v>
      </c>
      <c r="I30" s="15">
        <v>798500</v>
      </c>
      <c r="L30" s="3"/>
      <c r="M30" s="15"/>
    </row>
    <row r="31" spans="1:14" ht="11.4" x14ac:dyDescent="0.2">
      <c r="D31" s="14"/>
      <c r="L31" s="3"/>
      <c r="M31" s="15"/>
    </row>
    <row r="32" spans="1:14" ht="11.4" x14ac:dyDescent="0.2">
      <c r="A32" s="16" t="s">
        <v>5</v>
      </c>
      <c r="B32" s="14">
        <v>1827367</v>
      </c>
      <c r="D32" s="14"/>
      <c r="K32" s="1" t="s">
        <v>83</v>
      </c>
      <c r="L32" s="3">
        <v>1894.6675</v>
      </c>
      <c r="M32" s="15">
        <f t="shared" si="0"/>
        <v>1894667.5</v>
      </c>
      <c r="N32" s="17">
        <f>+M32/B32-1</f>
        <v>3.6829219308436745E-2</v>
      </c>
    </row>
    <row r="33" spans="1:14" ht="11.4" x14ac:dyDescent="0.2">
      <c r="A33" s="16" t="s">
        <v>65</v>
      </c>
      <c r="D33" s="14">
        <v>1839200</v>
      </c>
      <c r="E33" s="15">
        <v>1857100</v>
      </c>
      <c r="F33" s="15">
        <v>1874500</v>
      </c>
      <c r="G33" s="15">
        <v>1887500</v>
      </c>
      <c r="H33" s="15">
        <v>1889000</v>
      </c>
      <c r="I33" s="15">
        <v>1884700</v>
      </c>
      <c r="L33" s="3"/>
      <c r="M33" s="15"/>
    </row>
    <row r="34" spans="1:14" ht="11.4" x14ac:dyDescent="0.2">
      <c r="A34" s="16" t="s">
        <v>66</v>
      </c>
      <c r="D34" s="14">
        <v>1914500</v>
      </c>
      <c r="E34" s="15">
        <v>1989800</v>
      </c>
      <c r="F34" s="15">
        <v>2052400</v>
      </c>
      <c r="G34" s="15">
        <v>2111700</v>
      </c>
      <c r="H34" s="15">
        <v>2158100</v>
      </c>
      <c r="I34" s="15">
        <v>2200500</v>
      </c>
      <c r="L34" s="3"/>
      <c r="M34" s="15"/>
    </row>
    <row r="35" spans="1:14" ht="11.4" x14ac:dyDescent="0.2">
      <c r="A35" s="16" t="s">
        <v>67</v>
      </c>
      <c r="D35" s="14">
        <v>1982200</v>
      </c>
      <c r="E35" s="15">
        <v>2106300</v>
      </c>
      <c r="F35" s="15">
        <v>2225800</v>
      </c>
      <c r="G35" s="15">
        <v>2346200</v>
      </c>
      <c r="H35" s="15">
        <v>2458300</v>
      </c>
      <c r="I35" s="15">
        <v>2568000</v>
      </c>
      <c r="L35" s="3"/>
      <c r="M35" s="15"/>
    </row>
    <row r="36" spans="1:14" ht="11.4" x14ac:dyDescent="0.2">
      <c r="D36" s="14"/>
      <c r="L36" s="3"/>
      <c r="M36" s="15"/>
    </row>
    <row r="37" spans="1:14" ht="11.4" x14ac:dyDescent="0.2">
      <c r="A37" s="16" t="s">
        <v>6</v>
      </c>
      <c r="B37" s="14">
        <v>14549</v>
      </c>
      <c r="D37" s="14"/>
      <c r="K37" s="1" t="s">
        <v>84</v>
      </c>
      <c r="L37" s="3">
        <v>14.6568</v>
      </c>
      <c r="M37" s="15">
        <f t="shared" si="0"/>
        <v>14656.800000000001</v>
      </c>
      <c r="N37" s="17">
        <f>+M37/B37-1</f>
        <v>7.4094439480376639E-3</v>
      </c>
    </row>
    <row r="38" spans="1:14" ht="11.4" x14ac:dyDescent="0.2">
      <c r="A38" s="16" t="s">
        <v>65</v>
      </c>
      <c r="D38" s="14">
        <v>14100</v>
      </c>
      <c r="E38" s="15">
        <v>13900</v>
      </c>
      <c r="F38" s="15">
        <v>13700</v>
      </c>
      <c r="G38" s="15">
        <v>13400</v>
      </c>
      <c r="H38" s="15">
        <v>13100</v>
      </c>
      <c r="I38" s="15">
        <v>12800</v>
      </c>
      <c r="L38" s="3"/>
      <c r="M38" s="15"/>
    </row>
    <row r="39" spans="1:14" ht="11.4" x14ac:dyDescent="0.2">
      <c r="A39" s="16" t="s">
        <v>66</v>
      </c>
      <c r="D39" s="14">
        <v>15000</v>
      </c>
      <c r="E39" s="15">
        <v>15300</v>
      </c>
      <c r="F39" s="15">
        <v>15600</v>
      </c>
      <c r="G39" s="15">
        <v>15900</v>
      </c>
      <c r="H39" s="15">
        <v>16100</v>
      </c>
      <c r="I39" s="15">
        <v>16300</v>
      </c>
      <c r="L39" s="3"/>
      <c r="M39" s="15"/>
    </row>
    <row r="40" spans="1:14" ht="11.4" x14ac:dyDescent="0.2">
      <c r="A40" s="16" t="s">
        <v>67</v>
      </c>
      <c r="D40" s="14">
        <v>15800</v>
      </c>
      <c r="E40" s="15">
        <v>16700</v>
      </c>
      <c r="F40" s="15">
        <v>17600</v>
      </c>
      <c r="G40" s="15">
        <v>18500</v>
      </c>
      <c r="H40" s="15">
        <v>19300</v>
      </c>
      <c r="I40" s="15">
        <v>20100</v>
      </c>
      <c r="L40" s="3"/>
      <c r="M40" s="15"/>
    </row>
    <row r="41" spans="1:14" ht="11.4" x14ac:dyDescent="0.2">
      <c r="D41" s="14"/>
      <c r="L41" s="3"/>
      <c r="M41" s="15"/>
    </row>
    <row r="42" spans="1:14" ht="11.4" x14ac:dyDescent="0.2">
      <c r="A42" s="16" t="s">
        <v>7</v>
      </c>
      <c r="B42" s="14">
        <v>167141</v>
      </c>
      <c r="D42" s="14"/>
      <c r="K42" s="1" t="s">
        <v>85</v>
      </c>
      <c r="L42" s="3">
        <v>171.84970000000001</v>
      </c>
      <c r="M42" s="15">
        <f t="shared" si="0"/>
        <v>171849.7</v>
      </c>
      <c r="N42" s="17">
        <f>+M42/B42-1</f>
        <v>2.817202242418082E-2</v>
      </c>
    </row>
    <row r="43" spans="1:14" ht="11.4" x14ac:dyDescent="0.2">
      <c r="A43" s="16" t="s">
        <v>65</v>
      </c>
      <c r="D43" s="14">
        <v>167400</v>
      </c>
      <c r="E43" s="15">
        <v>169000</v>
      </c>
      <c r="F43" s="15">
        <v>170000</v>
      </c>
      <c r="G43" s="15">
        <v>169800</v>
      </c>
      <c r="H43" s="15">
        <v>169100</v>
      </c>
      <c r="I43" s="15">
        <v>167900</v>
      </c>
      <c r="L43" s="3"/>
      <c r="M43" s="15"/>
    </row>
    <row r="44" spans="1:14" ht="11.4" x14ac:dyDescent="0.2">
      <c r="A44" s="16" t="s">
        <v>66</v>
      </c>
      <c r="D44" s="14">
        <v>178200</v>
      </c>
      <c r="E44" s="15">
        <v>187900</v>
      </c>
      <c r="F44" s="15">
        <v>195900</v>
      </c>
      <c r="G44" s="15">
        <v>202700</v>
      </c>
      <c r="H44" s="15">
        <v>209600</v>
      </c>
      <c r="I44" s="15">
        <v>216000</v>
      </c>
      <c r="L44" s="3"/>
      <c r="M44" s="15"/>
    </row>
    <row r="45" spans="1:14" ht="11.4" x14ac:dyDescent="0.2">
      <c r="A45" s="16" t="s">
        <v>67</v>
      </c>
      <c r="D45" s="14">
        <v>187800</v>
      </c>
      <c r="E45" s="15">
        <v>203700</v>
      </c>
      <c r="F45" s="15">
        <v>219300</v>
      </c>
      <c r="G45" s="15">
        <v>234300</v>
      </c>
      <c r="H45" s="15">
        <v>249900</v>
      </c>
      <c r="I45" s="15">
        <v>265900</v>
      </c>
      <c r="L45" s="3"/>
      <c r="M45" s="15"/>
    </row>
    <row r="46" spans="1:14" ht="11.4" x14ac:dyDescent="0.2">
      <c r="D46" s="14"/>
      <c r="L46" s="3"/>
      <c r="M46" s="15"/>
    </row>
    <row r="47" spans="1:14" ht="11.4" x14ac:dyDescent="0.2">
      <c r="A47" s="16" t="s">
        <v>8</v>
      </c>
      <c r="B47" s="14">
        <v>141501</v>
      </c>
      <c r="D47" s="14"/>
      <c r="K47" s="1" t="s">
        <v>86</v>
      </c>
      <c r="L47" s="3">
        <v>140.4092</v>
      </c>
      <c r="M47" s="15">
        <f t="shared" si="0"/>
        <v>140409.20000000001</v>
      </c>
      <c r="N47" s="17">
        <f>+M47/B47-1</f>
        <v>-7.7158465311197855E-3</v>
      </c>
    </row>
    <row r="48" spans="1:14" ht="11.4" x14ac:dyDescent="0.2">
      <c r="A48" s="16" t="s">
        <v>65</v>
      </c>
      <c r="D48" s="14">
        <v>141800</v>
      </c>
      <c r="E48" s="15">
        <v>143300</v>
      </c>
      <c r="F48" s="15">
        <v>144700</v>
      </c>
      <c r="G48" s="15">
        <v>145400</v>
      </c>
      <c r="H48" s="15">
        <v>145100</v>
      </c>
      <c r="I48" s="15">
        <v>144200</v>
      </c>
      <c r="L48" s="3"/>
      <c r="M48" s="15"/>
    </row>
    <row r="49" spans="1:14" ht="11.4" x14ac:dyDescent="0.2">
      <c r="A49" s="16" t="s">
        <v>66</v>
      </c>
      <c r="D49" s="14">
        <v>149300</v>
      </c>
      <c r="E49" s="15">
        <v>156200</v>
      </c>
      <c r="F49" s="15">
        <v>162100</v>
      </c>
      <c r="G49" s="15">
        <v>167500</v>
      </c>
      <c r="H49" s="15">
        <v>171700</v>
      </c>
      <c r="I49" s="15">
        <v>175500</v>
      </c>
      <c r="L49" s="3"/>
      <c r="M49" s="15"/>
    </row>
    <row r="50" spans="1:14" ht="11.4" x14ac:dyDescent="0.2">
      <c r="A50" s="16" t="s">
        <v>67</v>
      </c>
      <c r="D50" s="14">
        <v>155900</v>
      </c>
      <c r="E50" s="15">
        <v>167500</v>
      </c>
      <c r="F50" s="15">
        <v>178900</v>
      </c>
      <c r="G50" s="15">
        <v>190100</v>
      </c>
      <c r="H50" s="15">
        <v>200700</v>
      </c>
      <c r="I50" s="15">
        <v>211000</v>
      </c>
      <c r="L50" s="3"/>
      <c r="M50" s="15"/>
    </row>
    <row r="51" spans="1:14" ht="11.4" x14ac:dyDescent="0.2">
      <c r="D51" s="14"/>
      <c r="L51" s="3"/>
      <c r="M51" s="15"/>
    </row>
    <row r="52" spans="1:14" ht="11.4" x14ac:dyDescent="0.2">
      <c r="A52" s="16" t="s">
        <v>9</v>
      </c>
      <c r="B52" s="14">
        <v>201277</v>
      </c>
      <c r="D52" s="14"/>
      <c r="K52" s="1" t="s">
        <v>87</v>
      </c>
      <c r="L52" s="3">
        <v>203.678</v>
      </c>
      <c r="M52" s="15">
        <f t="shared" si="0"/>
        <v>203678</v>
      </c>
      <c r="N52" s="17">
        <f>+M52/B52-1</f>
        <v>1.1928834392404442E-2</v>
      </c>
    </row>
    <row r="53" spans="1:14" ht="11.4" x14ac:dyDescent="0.2">
      <c r="A53" s="16" t="s">
        <v>65</v>
      </c>
      <c r="D53" s="14">
        <v>210300</v>
      </c>
      <c r="E53" s="15">
        <v>220700</v>
      </c>
      <c r="F53" s="15">
        <v>230500</v>
      </c>
      <c r="G53" s="15">
        <v>238600</v>
      </c>
      <c r="H53" s="15">
        <v>244400</v>
      </c>
      <c r="I53" s="15">
        <v>247700</v>
      </c>
      <c r="L53" s="3"/>
      <c r="M53" s="15"/>
      <c r="N53" s="17"/>
    </row>
    <row r="54" spans="1:14" ht="11.4" x14ac:dyDescent="0.2">
      <c r="A54" s="16" t="s">
        <v>66</v>
      </c>
      <c r="D54" s="14">
        <v>224900</v>
      </c>
      <c r="E54" s="15">
        <v>247200</v>
      </c>
      <c r="F54" s="15">
        <v>267800</v>
      </c>
      <c r="G54" s="15">
        <v>287100</v>
      </c>
      <c r="H54" s="15">
        <v>304700</v>
      </c>
      <c r="I54" s="15">
        <v>320300</v>
      </c>
      <c r="L54" s="3"/>
      <c r="M54" s="15"/>
      <c r="N54" s="17"/>
    </row>
    <row r="55" spans="1:14" ht="11.4" x14ac:dyDescent="0.2">
      <c r="A55" s="16" t="s">
        <v>67</v>
      </c>
      <c r="D55" s="14">
        <v>235900</v>
      </c>
      <c r="E55" s="15">
        <v>266100</v>
      </c>
      <c r="F55" s="15">
        <v>297100</v>
      </c>
      <c r="G55" s="15">
        <v>329100</v>
      </c>
      <c r="H55" s="15">
        <v>361200</v>
      </c>
      <c r="I55" s="15">
        <v>392400</v>
      </c>
      <c r="L55" s="3"/>
      <c r="M55" s="15"/>
      <c r="N55" s="17"/>
    </row>
    <row r="56" spans="1:14" ht="11.4" x14ac:dyDescent="0.2">
      <c r="D56" s="14"/>
      <c r="L56" s="3"/>
      <c r="M56" s="15"/>
    </row>
    <row r="57" spans="1:14" ht="11.4" x14ac:dyDescent="0.2">
      <c r="A57" s="16" t="s">
        <v>10</v>
      </c>
      <c r="B57" s="14">
        <v>343802</v>
      </c>
      <c r="D57" s="14"/>
      <c r="K57" s="1" t="s">
        <v>88</v>
      </c>
      <c r="L57" s="3">
        <v>357.92689999999999</v>
      </c>
      <c r="M57" s="15">
        <f t="shared" si="0"/>
        <v>357926.89999999997</v>
      </c>
      <c r="N57" s="17">
        <f>+M57/B57-1</f>
        <v>4.1084403232092725E-2</v>
      </c>
    </row>
    <row r="58" spans="1:14" ht="11.4" x14ac:dyDescent="0.2">
      <c r="A58" s="16" t="s">
        <v>65</v>
      </c>
      <c r="D58" s="14">
        <v>358400</v>
      </c>
      <c r="E58" s="15">
        <v>373300</v>
      </c>
      <c r="F58" s="15">
        <v>386500</v>
      </c>
      <c r="G58" s="15">
        <v>396500</v>
      </c>
      <c r="H58" s="15">
        <v>403900</v>
      </c>
      <c r="I58" s="15">
        <v>409700</v>
      </c>
      <c r="L58" s="3"/>
      <c r="M58" s="15"/>
    </row>
    <row r="59" spans="1:14" ht="11.4" x14ac:dyDescent="0.2">
      <c r="A59" s="16" t="s">
        <v>66</v>
      </c>
      <c r="D59" s="14">
        <v>378700</v>
      </c>
      <c r="E59" s="15">
        <v>409900</v>
      </c>
      <c r="F59" s="15">
        <v>436800</v>
      </c>
      <c r="G59" s="15">
        <v>460900</v>
      </c>
      <c r="H59" s="15">
        <v>482700</v>
      </c>
      <c r="I59" s="15">
        <v>503900</v>
      </c>
      <c r="L59" s="3"/>
      <c r="M59" s="15"/>
    </row>
    <row r="60" spans="1:14" ht="11.4" x14ac:dyDescent="0.2">
      <c r="A60" s="16" t="s">
        <v>67</v>
      </c>
      <c r="D60" s="14">
        <v>394000</v>
      </c>
      <c r="E60" s="15">
        <v>436700</v>
      </c>
      <c r="F60" s="15">
        <v>478600</v>
      </c>
      <c r="G60" s="15">
        <v>519900</v>
      </c>
      <c r="H60" s="15">
        <v>561000</v>
      </c>
      <c r="I60" s="15">
        <v>603100</v>
      </c>
      <c r="L60" s="3"/>
      <c r="M60" s="15"/>
    </row>
    <row r="61" spans="1:14" ht="11.4" x14ac:dyDescent="0.2">
      <c r="D61" s="14"/>
      <c r="L61" s="3"/>
      <c r="M61" s="15"/>
    </row>
    <row r="62" spans="1:14" ht="11.4" x14ac:dyDescent="0.2">
      <c r="A62" s="16" t="s">
        <v>11</v>
      </c>
      <c r="B62" s="14">
        <v>68163</v>
      </c>
      <c r="D62" s="14"/>
      <c r="K62" s="1" t="s">
        <v>89</v>
      </c>
      <c r="L62" s="3">
        <v>68.594399999999993</v>
      </c>
      <c r="M62" s="15">
        <f t="shared" si="0"/>
        <v>68594.399999999994</v>
      </c>
      <c r="N62" s="17">
        <f>+M62/B62-1</f>
        <v>6.3289467893137275E-3</v>
      </c>
    </row>
    <row r="63" spans="1:14" ht="11.4" x14ac:dyDescent="0.2">
      <c r="A63" s="16" t="s">
        <v>65</v>
      </c>
      <c r="D63" s="14">
        <v>68100</v>
      </c>
      <c r="E63" s="15">
        <v>68600</v>
      </c>
      <c r="F63" s="15">
        <v>69000</v>
      </c>
      <c r="G63" s="15">
        <v>69200</v>
      </c>
      <c r="H63" s="15">
        <v>69100</v>
      </c>
      <c r="I63" s="15">
        <v>68800</v>
      </c>
      <c r="L63" s="3"/>
      <c r="M63" s="15"/>
    </row>
    <row r="64" spans="1:14" ht="11.4" x14ac:dyDescent="0.2">
      <c r="A64" s="16" t="s">
        <v>66</v>
      </c>
      <c r="D64" s="14">
        <v>71600</v>
      </c>
      <c r="E64" s="15">
        <v>74700</v>
      </c>
      <c r="F64" s="15">
        <v>77300</v>
      </c>
      <c r="G64" s="15">
        <v>79700</v>
      </c>
      <c r="H64" s="15">
        <v>81800</v>
      </c>
      <c r="I64" s="15">
        <v>83700</v>
      </c>
      <c r="L64" s="3"/>
      <c r="M64" s="15"/>
    </row>
    <row r="65" spans="1:14" ht="11.4" x14ac:dyDescent="0.2">
      <c r="A65" s="16" t="s">
        <v>67</v>
      </c>
      <c r="D65" s="14">
        <v>74800</v>
      </c>
      <c r="E65" s="15">
        <v>80100</v>
      </c>
      <c r="F65" s="15">
        <v>85300</v>
      </c>
      <c r="G65" s="15">
        <v>90500</v>
      </c>
      <c r="H65" s="15">
        <v>95600</v>
      </c>
      <c r="I65" s="15">
        <v>100600</v>
      </c>
      <c r="L65" s="3"/>
      <c r="M65" s="15"/>
    </row>
    <row r="66" spans="1:14" ht="11.4" x14ac:dyDescent="0.2">
      <c r="D66" s="14"/>
      <c r="L66" s="3"/>
      <c r="M66" s="15"/>
    </row>
    <row r="67" spans="1:14" ht="11.4" x14ac:dyDescent="0.2">
      <c r="A67" s="16" t="s">
        <v>75</v>
      </c>
      <c r="B67" s="14">
        <v>34777</v>
      </c>
      <c r="D67" s="14"/>
      <c r="K67" s="1" t="s">
        <v>142</v>
      </c>
      <c r="L67" s="3">
        <v>35.247399999999999</v>
      </c>
      <c r="M67" s="15">
        <f t="shared" si="0"/>
        <v>35247.4</v>
      </c>
      <c r="N67" s="17">
        <f>+M67/B67-1</f>
        <v>1.3526181096701784E-2</v>
      </c>
    </row>
    <row r="68" spans="1:14" ht="11.4" x14ac:dyDescent="0.2">
      <c r="A68" s="16" t="s">
        <v>65</v>
      </c>
      <c r="D68" s="14">
        <v>33900</v>
      </c>
      <c r="E68" s="15">
        <v>33400</v>
      </c>
      <c r="F68" s="15">
        <v>33100</v>
      </c>
      <c r="G68" s="15">
        <v>32500</v>
      </c>
      <c r="H68" s="15">
        <v>32000</v>
      </c>
      <c r="I68" s="15">
        <v>31400</v>
      </c>
      <c r="L68" s="3"/>
      <c r="M68" s="15"/>
    </row>
    <row r="69" spans="1:14" ht="11.4" x14ac:dyDescent="0.2">
      <c r="A69" s="16" t="s">
        <v>66</v>
      </c>
      <c r="D69" s="14">
        <v>35600</v>
      </c>
      <c r="E69" s="15">
        <v>36300</v>
      </c>
      <c r="F69" s="15">
        <v>36900</v>
      </c>
      <c r="G69" s="15">
        <v>37400</v>
      </c>
      <c r="H69" s="15">
        <v>37800</v>
      </c>
      <c r="I69" s="15">
        <v>38300</v>
      </c>
      <c r="L69" s="3"/>
      <c r="M69" s="15"/>
    </row>
    <row r="70" spans="1:14" ht="11.4" x14ac:dyDescent="0.2">
      <c r="A70" s="16" t="s">
        <v>67</v>
      </c>
      <c r="D70" s="14">
        <v>37300</v>
      </c>
      <c r="E70" s="15">
        <v>39100</v>
      </c>
      <c r="F70" s="15">
        <v>40900</v>
      </c>
      <c r="G70" s="15">
        <v>42500</v>
      </c>
      <c r="H70" s="15">
        <v>44200</v>
      </c>
      <c r="I70" s="15">
        <v>46000</v>
      </c>
      <c r="L70" s="3"/>
      <c r="M70" s="15"/>
    </row>
    <row r="71" spans="1:14" ht="11.4" x14ac:dyDescent="0.2">
      <c r="D71" s="14"/>
      <c r="L71" s="3"/>
      <c r="M71" s="15"/>
    </row>
    <row r="72" spans="1:14" ht="11.4" x14ac:dyDescent="0.2">
      <c r="A72" s="16" t="s">
        <v>12</v>
      </c>
      <c r="B72" s="14">
        <v>16468</v>
      </c>
      <c r="D72" s="14"/>
      <c r="K72" s="1" t="s">
        <v>90</v>
      </c>
      <c r="L72" s="3">
        <v>15.9771</v>
      </c>
      <c r="M72" s="15">
        <f t="shared" si="0"/>
        <v>15977.1</v>
      </c>
      <c r="N72" s="17">
        <f>+M72/B72-1</f>
        <v>-2.9809327179985412E-2</v>
      </c>
    </row>
    <row r="73" spans="1:14" ht="11.4" x14ac:dyDescent="0.2">
      <c r="A73" s="16" t="s">
        <v>65</v>
      </c>
      <c r="D73" s="14">
        <v>16300</v>
      </c>
      <c r="E73" s="15">
        <v>16300</v>
      </c>
      <c r="F73" s="15">
        <v>16200</v>
      </c>
      <c r="G73" s="15">
        <v>16100</v>
      </c>
      <c r="H73" s="15">
        <v>15900</v>
      </c>
      <c r="I73" s="15">
        <v>15600</v>
      </c>
      <c r="L73" s="3"/>
      <c r="M73" s="15"/>
    </row>
    <row r="74" spans="1:14" ht="11.4" x14ac:dyDescent="0.2">
      <c r="A74" s="16" t="s">
        <v>66</v>
      </c>
      <c r="D74" s="14">
        <v>17400</v>
      </c>
      <c r="E74" s="15">
        <v>18000</v>
      </c>
      <c r="F74" s="15">
        <v>18600</v>
      </c>
      <c r="G74" s="15">
        <v>19000</v>
      </c>
      <c r="H74" s="15">
        <v>19500</v>
      </c>
      <c r="I74" s="15">
        <v>19900</v>
      </c>
      <c r="L74" s="3"/>
      <c r="M74" s="15"/>
    </row>
    <row r="75" spans="1:14" ht="11.4" x14ac:dyDescent="0.2">
      <c r="A75" s="16" t="s">
        <v>67</v>
      </c>
      <c r="D75" s="14">
        <v>18300</v>
      </c>
      <c r="E75" s="15">
        <v>19600</v>
      </c>
      <c r="F75" s="15">
        <v>20900</v>
      </c>
      <c r="G75" s="15">
        <v>22100</v>
      </c>
      <c r="H75" s="15">
        <v>23400</v>
      </c>
      <c r="I75" s="15">
        <v>24600</v>
      </c>
      <c r="L75" s="3"/>
      <c r="M75" s="15"/>
    </row>
    <row r="76" spans="1:14" ht="11.4" x14ac:dyDescent="0.2">
      <c r="D76" s="14"/>
      <c r="L76" s="3"/>
      <c r="M76" s="15"/>
    </row>
    <row r="77" spans="1:14" ht="11.4" x14ac:dyDescent="0.2">
      <c r="A77" s="16" t="s">
        <v>13</v>
      </c>
      <c r="B77" s="14">
        <v>905574</v>
      </c>
      <c r="D77" s="14"/>
      <c r="K77" s="1" t="s">
        <v>91</v>
      </c>
      <c r="L77" s="3">
        <v>907.60900000000004</v>
      </c>
      <c r="M77" s="15">
        <f t="shared" si="0"/>
        <v>907609</v>
      </c>
      <c r="N77" s="17">
        <f>+M77/B77-1</f>
        <v>2.2471934927459358E-3</v>
      </c>
    </row>
    <row r="78" spans="1:14" ht="11.4" x14ac:dyDescent="0.2">
      <c r="A78" s="16" t="s">
        <v>65</v>
      </c>
      <c r="D78" s="14">
        <v>911400</v>
      </c>
      <c r="E78" s="15">
        <v>922500</v>
      </c>
      <c r="F78" s="15">
        <v>935200</v>
      </c>
      <c r="G78" s="15">
        <v>942400</v>
      </c>
      <c r="H78" s="15">
        <v>945700</v>
      </c>
      <c r="I78" s="15">
        <v>945900</v>
      </c>
      <c r="L78" s="3"/>
      <c r="M78" s="15"/>
    </row>
    <row r="79" spans="1:14" ht="11.4" x14ac:dyDescent="0.2">
      <c r="A79" s="16" t="s">
        <v>66</v>
      </c>
      <c r="D79" s="14">
        <v>959600</v>
      </c>
      <c r="E79" s="15">
        <v>1008300</v>
      </c>
      <c r="F79" s="15">
        <v>1053600</v>
      </c>
      <c r="G79" s="15">
        <v>1093200</v>
      </c>
      <c r="H79" s="15">
        <v>1129800</v>
      </c>
      <c r="I79" s="15">
        <v>1164600</v>
      </c>
      <c r="L79" s="3"/>
      <c r="M79" s="15"/>
    </row>
    <row r="80" spans="1:14" ht="11.4" x14ac:dyDescent="0.2">
      <c r="A80" s="16" t="s">
        <v>67</v>
      </c>
      <c r="D80" s="14">
        <v>1002000</v>
      </c>
      <c r="E80" s="15">
        <v>1079100</v>
      </c>
      <c r="F80" s="15">
        <v>1158000</v>
      </c>
      <c r="G80" s="15">
        <v>1235700</v>
      </c>
      <c r="H80" s="15">
        <v>1313500</v>
      </c>
      <c r="I80" s="15">
        <v>1392600</v>
      </c>
      <c r="L80" s="3"/>
      <c r="M80" s="15"/>
    </row>
    <row r="81" spans="1:14" ht="11.4" x14ac:dyDescent="0.2">
      <c r="D81" s="14"/>
      <c r="L81" s="3"/>
      <c r="M81" s="15"/>
    </row>
    <row r="82" spans="1:14" ht="11.4" x14ac:dyDescent="0.2">
      <c r="A82" s="16" t="s">
        <v>14</v>
      </c>
      <c r="B82" s="14">
        <v>306944</v>
      </c>
      <c r="D82" s="14"/>
      <c r="K82" s="1" t="s">
        <v>92</v>
      </c>
      <c r="L82" s="3">
        <v>312.43579999999997</v>
      </c>
      <c r="M82" s="15">
        <f t="shared" si="0"/>
        <v>312435.8</v>
      </c>
      <c r="N82" s="17">
        <f>+M82/B82-1</f>
        <v>1.7891863010842224E-2</v>
      </c>
    </row>
    <row r="83" spans="1:14" ht="11.4" x14ac:dyDescent="0.2">
      <c r="A83" s="16" t="s">
        <v>65</v>
      </c>
      <c r="D83" s="14">
        <v>302500</v>
      </c>
      <c r="E83" s="15">
        <v>300400</v>
      </c>
      <c r="F83" s="15">
        <v>299100</v>
      </c>
      <c r="G83" s="15">
        <v>296000</v>
      </c>
      <c r="H83" s="15">
        <v>292100</v>
      </c>
      <c r="I83" s="15">
        <v>289200</v>
      </c>
      <c r="L83" s="3"/>
      <c r="M83" s="15"/>
    </row>
    <row r="84" spans="1:14" ht="11.4" x14ac:dyDescent="0.2">
      <c r="A84" s="16" t="s">
        <v>66</v>
      </c>
      <c r="D84" s="14">
        <v>314200</v>
      </c>
      <c r="E84" s="15">
        <v>321100</v>
      </c>
      <c r="F84" s="15">
        <v>326800</v>
      </c>
      <c r="G84" s="15">
        <v>330500</v>
      </c>
      <c r="H84" s="15">
        <v>333600</v>
      </c>
      <c r="I84" s="15">
        <v>337900</v>
      </c>
      <c r="L84" s="3"/>
      <c r="M84" s="15"/>
    </row>
    <row r="85" spans="1:14" ht="11.4" x14ac:dyDescent="0.2">
      <c r="A85" s="16" t="s">
        <v>67</v>
      </c>
      <c r="D85" s="14">
        <v>326100</v>
      </c>
      <c r="E85" s="15">
        <v>340800</v>
      </c>
      <c r="F85" s="15">
        <v>355100</v>
      </c>
      <c r="G85" s="15">
        <v>368000</v>
      </c>
      <c r="H85" s="15">
        <v>380200</v>
      </c>
      <c r="I85" s="15">
        <v>394100</v>
      </c>
      <c r="L85" s="3"/>
      <c r="M85" s="15"/>
    </row>
    <row r="86" spans="1:14" ht="11.4" x14ac:dyDescent="0.2">
      <c r="D86" s="14"/>
      <c r="L86" s="3"/>
      <c r="M86" s="15"/>
    </row>
    <row r="87" spans="1:14" ht="11.4" x14ac:dyDescent="0.2">
      <c r="A87" s="16" t="s">
        <v>15</v>
      </c>
      <c r="B87" s="14">
        <v>101353</v>
      </c>
      <c r="D87" s="14"/>
      <c r="K87" s="1" t="s">
        <v>93</v>
      </c>
      <c r="L87" s="3">
        <v>104.48390000000001</v>
      </c>
      <c r="M87" s="15">
        <f t="shared" si="0"/>
        <v>104483.90000000001</v>
      </c>
      <c r="N87" s="17">
        <f>+M87/B87-1</f>
        <v>3.0891044172348225E-2</v>
      </c>
    </row>
    <row r="88" spans="1:14" ht="11.4" x14ac:dyDescent="0.2">
      <c r="A88" s="16" t="s">
        <v>65</v>
      </c>
      <c r="D88" s="14">
        <v>109400</v>
      </c>
      <c r="E88" s="15">
        <v>118400</v>
      </c>
      <c r="F88" s="15">
        <v>126800</v>
      </c>
      <c r="G88" s="15">
        <v>133500</v>
      </c>
      <c r="H88" s="15">
        <v>137200</v>
      </c>
      <c r="I88" s="15">
        <v>139200</v>
      </c>
      <c r="L88" s="3"/>
      <c r="M88" s="15"/>
    </row>
    <row r="89" spans="1:14" ht="11.4" x14ac:dyDescent="0.2">
      <c r="A89" s="16" t="s">
        <v>66</v>
      </c>
      <c r="D89" s="14">
        <v>120100</v>
      </c>
      <c r="E89" s="15">
        <v>138300</v>
      </c>
      <c r="F89" s="15">
        <v>155600</v>
      </c>
      <c r="G89" s="15">
        <v>172200</v>
      </c>
      <c r="H89" s="15">
        <v>185900</v>
      </c>
      <c r="I89" s="15">
        <v>199100</v>
      </c>
      <c r="L89" s="3"/>
      <c r="M89" s="15"/>
    </row>
    <row r="90" spans="1:14" ht="11.4" x14ac:dyDescent="0.2">
      <c r="A90" s="16" t="s">
        <v>67</v>
      </c>
      <c r="D90" s="14">
        <v>127700</v>
      </c>
      <c r="E90" s="15">
        <v>151500</v>
      </c>
      <c r="F90" s="15">
        <v>176900</v>
      </c>
      <c r="G90" s="15">
        <v>203600</v>
      </c>
      <c r="H90" s="15">
        <v>229200</v>
      </c>
      <c r="I90" s="15">
        <v>255400</v>
      </c>
      <c r="L90" s="3"/>
      <c r="M90" s="15"/>
    </row>
    <row r="91" spans="1:14" ht="11.4" x14ac:dyDescent="0.2">
      <c r="D91" s="14"/>
      <c r="L91" s="3"/>
      <c r="M91" s="15"/>
    </row>
    <row r="92" spans="1:14" ht="11.4" x14ac:dyDescent="0.2">
      <c r="A92" s="16" t="s">
        <v>16</v>
      </c>
      <c r="B92" s="14">
        <v>11840</v>
      </c>
      <c r="D92" s="14"/>
      <c r="K92" s="1" t="s">
        <v>94</v>
      </c>
      <c r="L92" s="3">
        <v>11.9529</v>
      </c>
      <c r="M92" s="15">
        <f t="shared" si="0"/>
        <v>11952.9</v>
      </c>
      <c r="N92" s="17">
        <f>+M92/B92-1</f>
        <v>9.5354729729728582E-3</v>
      </c>
    </row>
    <row r="93" spans="1:14" ht="11.4" x14ac:dyDescent="0.2">
      <c r="A93" s="16" t="s">
        <v>65</v>
      </c>
      <c r="D93" s="14">
        <v>11300</v>
      </c>
      <c r="E93" s="15">
        <v>11000</v>
      </c>
      <c r="F93" s="15">
        <v>10700</v>
      </c>
      <c r="G93" s="15">
        <v>10400</v>
      </c>
      <c r="H93" s="15">
        <v>10100</v>
      </c>
      <c r="I93" s="15">
        <v>9700</v>
      </c>
      <c r="L93" s="3"/>
      <c r="M93" s="15"/>
      <c r="N93" s="17"/>
    </row>
    <row r="94" spans="1:14" ht="11.4" x14ac:dyDescent="0.2">
      <c r="A94" s="16" t="s">
        <v>66</v>
      </c>
      <c r="D94" s="14">
        <v>12000</v>
      </c>
      <c r="E94" s="15">
        <v>12100</v>
      </c>
      <c r="F94" s="15">
        <v>12200</v>
      </c>
      <c r="G94" s="15">
        <v>12300</v>
      </c>
      <c r="H94" s="15">
        <v>12300</v>
      </c>
      <c r="I94" s="15">
        <v>12400</v>
      </c>
      <c r="L94" s="3"/>
      <c r="M94" s="15"/>
      <c r="N94" s="17"/>
    </row>
    <row r="95" spans="1:14" ht="11.4" x14ac:dyDescent="0.2">
      <c r="A95" s="16" t="s">
        <v>67</v>
      </c>
      <c r="D95" s="14">
        <v>12700</v>
      </c>
      <c r="E95" s="15">
        <v>13300</v>
      </c>
      <c r="F95" s="15">
        <v>13800</v>
      </c>
      <c r="G95" s="15">
        <v>14300</v>
      </c>
      <c r="H95" s="15">
        <v>14800</v>
      </c>
      <c r="I95" s="15">
        <v>15300</v>
      </c>
      <c r="L95" s="3"/>
      <c r="M95" s="15"/>
      <c r="N95" s="17"/>
    </row>
    <row r="96" spans="1:14" ht="11.4" x14ac:dyDescent="0.2">
      <c r="D96" s="14"/>
      <c r="L96" s="3"/>
      <c r="M96" s="15"/>
    </row>
    <row r="97" spans="1:14" ht="11.4" x14ac:dyDescent="0.2">
      <c r="A97" s="16" t="s">
        <v>17</v>
      </c>
      <c r="B97" s="14">
        <v>48315</v>
      </c>
      <c r="D97" s="14"/>
      <c r="K97" s="1" t="s">
        <v>95</v>
      </c>
      <c r="L97" s="3">
        <v>46.058</v>
      </c>
      <c r="M97" s="15">
        <f t="shared" si="0"/>
        <v>46058</v>
      </c>
      <c r="N97" s="17">
        <f>+M97/B97-1</f>
        <v>-4.6714270930352852E-2</v>
      </c>
    </row>
    <row r="98" spans="1:14" ht="11.4" x14ac:dyDescent="0.2">
      <c r="A98" s="16" t="s">
        <v>65</v>
      </c>
      <c r="D98" s="14">
        <v>46900</v>
      </c>
      <c r="E98" s="15">
        <v>46100</v>
      </c>
      <c r="F98" s="15">
        <v>45400</v>
      </c>
      <c r="G98" s="15">
        <v>44800</v>
      </c>
      <c r="H98" s="15">
        <v>43900</v>
      </c>
      <c r="I98" s="15">
        <v>42900</v>
      </c>
      <c r="L98" s="3"/>
      <c r="M98" s="15"/>
    </row>
    <row r="99" spans="1:14" ht="11.4" x14ac:dyDescent="0.2">
      <c r="A99" s="16" t="s">
        <v>66</v>
      </c>
      <c r="D99" s="14">
        <v>49200</v>
      </c>
      <c r="E99" s="15">
        <v>50000</v>
      </c>
      <c r="F99" s="15">
        <v>50700</v>
      </c>
      <c r="G99" s="15">
        <v>51400</v>
      </c>
      <c r="H99" s="15">
        <v>51900</v>
      </c>
      <c r="I99" s="15">
        <v>52200</v>
      </c>
      <c r="L99" s="3"/>
      <c r="M99" s="15"/>
    </row>
    <row r="100" spans="1:14" ht="11.4" x14ac:dyDescent="0.2">
      <c r="A100" s="16" t="s">
        <v>67</v>
      </c>
      <c r="D100" s="14">
        <v>51500</v>
      </c>
      <c r="E100" s="15">
        <v>53800</v>
      </c>
      <c r="F100" s="15">
        <v>56200</v>
      </c>
      <c r="G100" s="15">
        <v>58500</v>
      </c>
      <c r="H100" s="15">
        <v>60700</v>
      </c>
      <c r="I100" s="15">
        <v>62700</v>
      </c>
      <c r="L100" s="3"/>
      <c r="M100" s="15"/>
    </row>
    <row r="101" spans="1:14" ht="11.4" x14ac:dyDescent="0.2">
      <c r="D101" s="14"/>
      <c r="L101" s="3"/>
      <c r="M101" s="15"/>
    </row>
    <row r="102" spans="1:14" ht="11.4" x14ac:dyDescent="0.2">
      <c r="A102" s="16" t="s">
        <v>18</v>
      </c>
      <c r="B102" s="14">
        <v>16839</v>
      </c>
      <c r="D102" s="14"/>
      <c r="K102" s="1" t="s">
        <v>96</v>
      </c>
      <c r="L102" s="3">
        <v>17.137499999999999</v>
      </c>
      <c r="M102" s="15">
        <f t="shared" si="0"/>
        <v>17137.5</v>
      </c>
      <c r="N102" s="17">
        <f>+M102/B102-1</f>
        <v>1.7726705861393244E-2</v>
      </c>
    </row>
    <row r="103" spans="1:14" ht="11.4" x14ac:dyDescent="0.2">
      <c r="A103" s="16" t="s">
        <v>65</v>
      </c>
      <c r="D103" s="14">
        <v>16700</v>
      </c>
      <c r="E103" s="15">
        <v>16700</v>
      </c>
      <c r="F103" s="15">
        <v>16800</v>
      </c>
      <c r="G103" s="15">
        <v>16700</v>
      </c>
      <c r="H103" s="15">
        <v>16600</v>
      </c>
      <c r="I103" s="15">
        <v>16400</v>
      </c>
      <c r="L103" s="3"/>
      <c r="M103" s="15"/>
    </row>
    <row r="104" spans="1:14" ht="11.4" x14ac:dyDescent="0.2">
      <c r="A104" s="16" t="s">
        <v>66</v>
      </c>
      <c r="D104" s="14">
        <v>17700</v>
      </c>
      <c r="E104" s="15">
        <v>18500</v>
      </c>
      <c r="F104" s="15">
        <v>19200</v>
      </c>
      <c r="G104" s="15">
        <v>19800</v>
      </c>
      <c r="H104" s="15">
        <v>20400</v>
      </c>
      <c r="I104" s="15">
        <v>20800</v>
      </c>
      <c r="L104" s="3"/>
      <c r="M104" s="15"/>
    </row>
    <row r="105" spans="1:14" ht="11.4" x14ac:dyDescent="0.2">
      <c r="A105" s="16" t="s">
        <v>67</v>
      </c>
      <c r="D105" s="14">
        <v>18700</v>
      </c>
      <c r="E105" s="15">
        <v>20100</v>
      </c>
      <c r="F105" s="15">
        <v>21600</v>
      </c>
      <c r="G105" s="15">
        <v>23000</v>
      </c>
      <c r="H105" s="15">
        <v>24400</v>
      </c>
      <c r="I105" s="15">
        <v>25800</v>
      </c>
      <c r="L105" s="3"/>
      <c r="M105" s="15"/>
    </row>
    <row r="106" spans="1:14" ht="11.4" x14ac:dyDescent="0.2">
      <c r="D106" s="14"/>
      <c r="L106" s="3"/>
      <c r="M106" s="15"/>
    </row>
    <row r="107" spans="1:14" ht="11.4" x14ac:dyDescent="0.2">
      <c r="A107" s="16" t="s">
        <v>19</v>
      </c>
      <c r="B107" s="14">
        <v>12853</v>
      </c>
      <c r="D107" s="14"/>
      <c r="K107" s="1" t="s">
        <v>97</v>
      </c>
      <c r="L107" s="3">
        <v>13.8941</v>
      </c>
      <c r="M107" s="15">
        <f t="shared" si="0"/>
        <v>13894.1</v>
      </c>
      <c r="N107" s="17">
        <f>+M107/B107-1</f>
        <v>8.1000544619933113E-2</v>
      </c>
    </row>
    <row r="108" spans="1:14" ht="11.4" x14ac:dyDescent="0.2">
      <c r="A108" s="16" t="s">
        <v>65</v>
      </c>
      <c r="D108" s="14">
        <v>12600</v>
      </c>
      <c r="E108" s="15">
        <v>12400</v>
      </c>
      <c r="F108" s="15">
        <v>12300</v>
      </c>
      <c r="G108" s="15">
        <v>12100</v>
      </c>
      <c r="H108" s="15">
        <v>11900</v>
      </c>
      <c r="I108" s="15">
        <v>11700</v>
      </c>
      <c r="L108" s="3"/>
      <c r="M108" s="15"/>
    </row>
    <row r="109" spans="1:14" ht="11.4" x14ac:dyDescent="0.2">
      <c r="A109" s="16" t="s">
        <v>66</v>
      </c>
      <c r="D109" s="14">
        <v>13300</v>
      </c>
      <c r="E109" s="15">
        <v>13700</v>
      </c>
      <c r="F109" s="15">
        <v>14100</v>
      </c>
      <c r="G109" s="15">
        <v>14400</v>
      </c>
      <c r="H109" s="15">
        <v>14600</v>
      </c>
      <c r="I109" s="15">
        <v>14900</v>
      </c>
      <c r="L109" s="3"/>
      <c r="M109" s="15"/>
    </row>
    <row r="110" spans="1:14" ht="11.4" x14ac:dyDescent="0.2">
      <c r="A110" s="16" t="s">
        <v>67</v>
      </c>
      <c r="D110" s="14">
        <v>14100</v>
      </c>
      <c r="E110" s="15">
        <v>15000</v>
      </c>
      <c r="F110" s="15">
        <v>15800</v>
      </c>
      <c r="G110" s="15">
        <v>16700</v>
      </c>
      <c r="H110" s="15">
        <v>17600</v>
      </c>
      <c r="I110" s="15">
        <v>18500</v>
      </c>
      <c r="L110" s="3"/>
      <c r="M110" s="15"/>
    </row>
    <row r="111" spans="1:14" ht="11.4" x14ac:dyDescent="0.2">
      <c r="D111" s="14"/>
      <c r="L111" s="3"/>
      <c r="M111" s="15"/>
    </row>
    <row r="112" spans="1:14" ht="11.4" x14ac:dyDescent="0.2">
      <c r="A112" s="16" t="s">
        <v>20</v>
      </c>
      <c r="B112" s="14">
        <v>16346</v>
      </c>
      <c r="D112" s="14"/>
      <c r="K112" s="1" t="s">
        <v>98</v>
      </c>
      <c r="L112" s="3">
        <v>16.127400000000002</v>
      </c>
      <c r="M112" s="15">
        <f t="shared" si="0"/>
        <v>16127.400000000001</v>
      </c>
      <c r="N112" s="17">
        <f>+M112/B112-1</f>
        <v>-1.33733023369631E-2</v>
      </c>
    </row>
    <row r="113" spans="1:14" ht="11.4" x14ac:dyDescent="0.2">
      <c r="A113" s="16" t="s">
        <v>65</v>
      </c>
      <c r="D113" s="14">
        <v>15800</v>
      </c>
      <c r="E113" s="15">
        <v>15400</v>
      </c>
      <c r="F113" s="15">
        <v>15100</v>
      </c>
      <c r="G113" s="15">
        <v>14700</v>
      </c>
      <c r="H113" s="15">
        <v>14300</v>
      </c>
      <c r="I113" s="15">
        <v>14000</v>
      </c>
      <c r="L113" s="3"/>
      <c r="M113" s="15"/>
    </row>
    <row r="114" spans="1:14" ht="11.4" x14ac:dyDescent="0.2">
      <c r="A114" s="16" t="s">
        <v>66</v>
      </c>
      <c r="D114" s="14">
        <v>16700</v>
      </c>
      <c r="E114" s="15">
        <v>17000</v>
      </c>
      <c r="F114" s="15">
        <v>17200</v>
      </c>
      <c r="G114" s="15">
        <v>17400</v>
      </c>
      <c r="H114" s="15">
        <v>17600</v>
      </c>
      <c r="I114" s="15">
        <v>17800</v>
      </c>
      <c r="L114" s="3"/>
      <c r="M114" s="15"/>
    </row>
    <row r="115" spans="1:14" ht="11.4" x14ac:dyDescent="0.2">
      <c r="A115" s="16" t="s">
        <v>67</v>
      </c>
      <c r="D115" s="14">
        <v>17700</v>
      </c>
      <c r="E115" s="15">
        <v>18600</v>
      </c>
      <c r="F115" s="15">
        <v>19400</v>
      </c>
      <c r="G115" s="15">
        <v>20200</v>
      </c>
      <c r="H115" s="15">
        <v>21100</v>
      </c>
      <c r="I115" s="15">
        <v>22000</v>
      </c>
      <c r="L115" s="3"/>
      <c r="M115" s="15"/>
    </row>
    <row r="116" spans="1:14" ht="11.4" x14ac:dyDescent="0.2">
      <c r="D116" s="14"/>
      <c r="L116" s="3"/>
      <c r="M116" s="15"/>
    </row>
    <row r="117" spans="1:14" ht="11.4" x14ac:dyDescent="0.2">
      <c r="A117" s="16" t="s">
        <v>21</v>
      </c>
      <c r="B117" s="14">
        <v>14630</v>
      </c>
      <c r="D117" s="14"/>
      <c r="K117" s="1" t="s">
        <v>99</v>
      </c>
      <c r="L117" s="3">
        <v>14.03</v>
      </c>
      <c r="M117" s="15">
        <f t="shared" si="0"/>
        <v>14030</v>
      </c>
      <c r="N117" s="17">
        <f>+M117/B117-1</f>
        <v>-4.1011619958988388E-2</v>
      </c>
    </row>
    <row r="118" spans="1:14" ht="11.4" x14ac:dyDescent="0.2">
      <c r="A118" s="16" t="s">
        <v>65</v>
      </c>
      <c r="D118" s="14">
        <v>14200</v>
      </c>
      <c r="E118" s="15">
        <v>14000</v>
      </c>
      <c r="F118" s="15">
        <v>13900</v>
      </c>
      <c r="G118" s="15">
        <v>13800</v>
      </c>
      <c r="H118" s="15">
        <v>13600</v>
      </c>
      <c r="I118" s="15">
        <v>13300</v>
      </c>
      <c r="L118" s="3"/>
      <c r="M118" s="15"/>
    </row>
    <row r="119" spans="1:14" ht="11.4" x14ac:dyDescent="0.2">
      <c r="A119" s="16" t="s">
        <v>66</v>
      </c>
      <c r="D119" s="14">
        <v>15100</v>
      </c>
      <c r="E119" s="15">
        <v>15500</v>
      </c>
      <c r="F119" s="15">
        <v>15900</v>
      </c>
      <c r="G119" s="15">
        <v>16300</v>
      </c>
      <c r="H119" s="15">
        <v>16600</v>
      </c>
      <c r="I119" s="15">
        <v>16900</v>
      </c>
      <c r="L119" s="3"/>
      <c r="M119" s="15"/>
    </row>
    <row r="120" spans="1:14" ht="11.4" x14ac:dyDescent="0.2">
      <c r="A120" s="16" t="s">
        <v>67</v>
      </c>
      <c r="D120" s="14">
        <v>15900</v>
      </c>
      <c r="E120" s="15">
        <v>16900</v>
      </c>
      <c r="F120" s="15">
        <v>17900</v>
      </c>
      <c r="G120" s="15">
        <v>18900</v>
      </c>
      <c r="H120" s="15">
        <v>20000</v>
      </c>
      <c r="I120" s="15">
        <v>20900</v>
      </c>
      <c r="L120" s="3"/>
      <c r="M120" s="15"/>
    </row>
    <row r="121" spans="1:14" ht="11.4" x14ac:dyDescent="0.2">
      <c r="D121" s="14"/>
      <c r="L121" s="3"/>
      <c r="M121" s="15"/>
    </row>
    <row r="122" spans="1:14" ht="11.4" x14ac:dyDescent="0.2">
      <c r="A122" s="16" t="s">
        <v>22</v>
      </c>
      <c r="B122" s="14">
        <v>27645</v>
      </c>
      <c r="D122" s="14"/>
      <c r="K122" s="1" t="s">
        <v>100</v>
      </c>
      <c r="L122" s="3">
        <v>27.796299999999999</v>
      </c>
      <c r="M122" s="15">
        <f t="shared" si="0"/>
        <v>27796.3</v>
      </c>
      <c r="N122" s="17">
        <f>+M122/B122-1</f>
        <v>5.4729607523964496E-3</v>
      </c>
    </row>
    <row r="123" spans="1:14" ht="11.4" x14ac:dyDescent="0.2">
      <c r="A123" s="16" t="s">
        <v>65</v>
      </c>
      <c r="D123" s="14">
        <v>26300</v>
      </c>
      <c r="E123" s="15">
        <v>25400</v>
      </c>
      <c r="F123" s="15">
        <v>24700</v>
      </c>
      <c r="G123" s="15">
        <v>23900</v>
      </c>
      <c r="H123" s="15">
        <v>23000</v>
      </c>
      <c r="I123" s="15">
        <v>22000</v>
      </c>
      <c r="L123" s="3"/>
      <c r="M123" s="15"/>
    </row>
    <row r="124" spans="1:14" ht="11.4" x14ac:dyDescent="0.2">
      <c r="A124" s="16" t="s">
        <v>66</v>
      </c>
      <c r="D124" s="14">
        <v>27900</v>
      </c>
      <c r="E124" s="15">
        <v>28000</v>
      </c>
      <c r="F124" s="15">
        <v>28100</v>
      </c>
      <c r="G124" s="15">
        <v>28200</v>
      </c>
      <c r="H124" s="15">
        <v>28200</v>
      </c>
      <c r="I124" s="15">
        <v>28100</v>
      </c>
      <c r="L124" s="3"/>
      <c r="M124" s="15"/>
    </row>
    <row r="125" spans="1:14" ht="11.4" x14ac:dyDescent="0.2">
      <c r="A125" s="16" t="s">
        <v>67</v>
      </c>
      <c r="D125" s="14">
        <v>29500</v>
      </c>
      <c r="E125" s="15">
        <v>30600</v>
      </c>
      <c r="F125" s="15">
        <v>31700</v>
      </c>
      <c r="G125" s="15">
        <v>32900</v>
      </c>
      <c r="H125" s="15">
        <v>33800</v>
      </c>
      <c r="I125" s="15">
        <v>34700</v>
      </c>
      <c r="L125" s="3"/>
      <c r="M125" s="15"/>
    </row>
    <row r="126" spans="1:14" ht="11.4" x14ac:dyDescent="0.2">
      <c r="D126" s="14"/>
      <c r="L126" s="3"/>
      <c r="M126" s="15"/>
    </row>
    <row r="127" spans="1:14" ht="11.4" x14ac:dyDescent="0.2">
      <c r="A127" s="16" t="s">
        <v>23</v>
      </c>
      <c r="B127" s="14">
        <v>38096</v>
      </c>
      <c r="D127" s="14"/>
      <c r="K127" s="1" t="s">
        <v>101</v>
      </c>
      <c r="L127" s="3">
        <v>38.5959</v>
      </c>
      <c r="M127" s="15">
        <f t="shared" si="0"/>
        <v>38595.9</v>
      </c>
      <c r="N127" s="17">
        <f>+M127/B127-1</f>
        <v>1.3122112557748977E-2</v>
      </c>
    </row>
    <row r="128" spans="1:14" ht="11.4" x14ac:dyDescent="0.2">
      <c r="A128" s="16" t="s">
        <v>65</v>
      </c>
      <c r="D128" s="14">
        <v>37300</v>
      </c>
      <c r="E128" s="15">
        <v>36800</v>
      </c>
      <c r="F128" s="15">
        <v>36300</v>
      </c>
      <c r="G128" s="15">
        <v>35700</v>
      </c>
      <c r="H128" s="15">
        <v>35200</v>
      </c>
      <c r="I128" s="15">
        <v>34600</v>
      </c>
      <c r="L128" s="3"/>
      <c r="M128" s="15"/>
    </row>
    <row r="129" spans="1:14" ht="11.4" x14ac:dyDescent="0.2">
      <c r="A129" s="16" t="s">
        <v>66</v>
      </c>
      <c r="D129" s="14">
        <v>39100</v>
      </c>
      <c r="E129" s="15">
        <v>39900</v>
      </c>
      <c r="F129" s="15">
        <v>40600</v>
      </c>
      <c r="G129" s="15">
        <v>41000</v>
      </c>
      <c r="H129" s="15">
        <v>41600</v>
      </c>
      <c r="I129" s="15">
        <v>42200</v>
      </c>
      <c r="L129" s="3"/>
      <c r="M129" s="15"/>
    </row>
    <row r="130" spans="1:14" ht="11.4" x14ac:dyDescent="0.2">
      <c r="A130" s="16" t="s">
        <v>67</v>
      </c>
      <c r="D130" s="14">
        <v>41000</v>
      </c>
      <c r="E130" s="15">
        <v>43000</v>
      </c>
      <c r="F130" s="15">
        <v>44900</v>
      </c>
      <c r="G130" s="15">
        <v>46700</v>
      </c>
      <c r="H130" s="15">
        <v>48700</v>
      </c>
      <c r="I130" s="15">
        <v>50700</v>
      </c>
      <c r="L130" s="3"/>
      <c r="M130" s="15"/>
    </row>
    <row r="131" spans="1:14" ht="11.4" x14ac:dyDescent="0.2">
      <c r="D131" s="14"/>
      <c r="L131" s="3"/>
      <c r="M131" s="15"/>
    </row>
    <row r="132" spans="1:14" ht="11.4" x14ac:dyDescent="0.2">
      <c r="A132" s="16" t="s">
        <v>24</v>
      </c>
      <c r="B132" s="14">
        <v>176819</v>
      </c>
      <c r="D132" s="14"/>
      <c r="K132" s="1" t="s">
        <v>102</v>
      </c>
      <c r="L132" s="3">
        <v>179.18709999999999</v>
      </c>
      <c r="M132" s="15">
        <f t="shared" si="0"/>
        <v>179187.09999999998</v>
      </c>
      <c r="N132" s="17">
        <f>+M132/B132-1</f>
        <v>1.3392791498651135E-2</v>
      </c>
    </row>
    <row r="133" spans="1:14" ht="11.4" x14ac:dyDescent="0.2">
      <c r="A133" s="16" t="s">
        <v>65</v>
      </c>
      <c r="D133" s="14">
        <v>181400</v>
      </c>
      <c r="E133" s="15">
        <v>187500</v>
      </c>
      <c r="F133" s="15">
        <v>193200</v>
      </c>
      <c r="G133" s="15">
        <v>197600</v>
      </c>
      <c r="H133" s="15">
        <v>201000</v>
      </c>
      <c r="I133" s="15">
        <v>202900</v>
      </c>
      <c r="L133" s="3"/>
      <c r="M133" s="15"/>
      <c r="N133" s="17"/>
    </row>
    <row r="134" spans="1:14" ht="11.4" x14ac:dyDescent="0.2">
      <c r="A134" s="16" t="s">
        <v>66</v>
      </c>
      <c r="D134" s="14">
        <v>193600</v>
      </c>
      <c r="E134" s="15">
        <v>209300</v>
      </c>
      <c r="F134" s="15">
        <v>223400</v>
      </c>
      <c r="G134" s="15">
        <v>236700</v>
      </c>
      <c r="H134" s="15">
        <v>249200</v>
      </c>
      <c r="I134" s="15">
        <v>260800</v>
      </c>
      <c r="L134" s="3"/>
      <c r="M134" s="15"/>
      <c r="N134" s="17"/>
    </row>
    <row r="135" spans="1:14" ht="11.4" x14ac:dyDescent="0.2">
      <c r="A135" s="16" t="s">
        <v>67</v>
      </c>
      <c r="D135" s="14">
        <v>203500</v>
      </c>
      <c r="E135" s="15">
        <v>226100</v>
      </c>
      <c r="F135" s="15">
        <v>249100</v>
      </c>
      <c r="G135" s="15">
        <v>272700</v>
      </c>
      <c r="H135" s="15">
        <v>297000</v>
      </c>
      <c r="I135" s="15">
        <v>321400</v>
      </c>
      <c r="L135" s="3"/>
      <c r="M135" s="15"/>
      <c r="N135" s="17"/>
    </row>
    <row r="136" spans="1:14" ht="11.4" x14ac:dyDescent="0.2">
      <c r="D136" s="14"/>
      <c r="L136" s="3"/>
      <c r="M136" s="15"/>
    </row>
    <row r="137" spans="1:14" ht="11.4" x14ac:dyDescent="0.2">
      <c r="A137" s="16" t="s">
        <v>63</v>
      </c>
      <c r="B137" s="14">
        <v>100748</v>
      </c>
      <c r="D137" s="14"/>
      <c r="K137" s="1" t="s">
        <v>103</v>
      </c>
      <c r="L137" s="3">
        <v>99.0715</v>
      </c>
      <c r="M137" s="15">
        <f t="shared" si="0"/>
        <v>99071.5</v>
      </c>
      <c r="N137" s="17">
        <f>+M137/B137-1</f>
        <v>-1.6640528844245051E-2</v>
      </c>
    </row>
    <row r="138" spans="1:14" ht="11.4" x14ac:dyDescent="0.2">
      <c r="A138" s="16" t="s">
        <v>65</v>
      </c>
      <c r="D138" s="14">
        <v>100600</v>
      </c>
      <c r="E138" s="15">
        <v>101300</v>
      </c>
      <c r="F138" s="15">
        <v>102000</v>
      </c>
      <c r="G138" s="15">
        <v>102200</v>
      </c>
      <c r="H138" s="15">
        <v>101600</v>
      </c>
      <c r="I138" s="15">
        <v>100600</v>
      </c>
      <c r="L138" s="3"/>
      <c r="M138" s="15"/>
    </row>
    <row r="139" spans="1:14" ht="11.4" x14ac:dyDescent="0.2">
      <c r="A139" s="16" t="s">
        <v>66</v>
      </c>
      <c r="D139" s="14">
        <v>105800</v>
      </c>
      <c r="E139" s="15">
        <v>110400</v>
      </c>
      <c r="F139" s="15">
        <v>114300</v>
      </c>
      <c r="G139" s="15">
        <v>117700</v>
      </c>
      <c r="H139" s="15">
        <v>120200</v>
      </c>
      <c r="I139" s="15">
        <v>122500</v>
      </c>
      <c r="L139" s="3"/>
      <c r="M139" s="15"/>
    </row>
    <row r="140" spans="1:14" ht="11.4" x14ac:dyDescent="0.2">
      <c r="A140" s="16" t="s">
        <v>67</v>
      </c>
      <c r="D140" s="14">
        <v>110600</v>
      </c>
      <c r="E140" s="15">
        <v>118500</v>
      </c>
      <c r="F140" s="15">
        <v>126100</v>
      </c>
      <c r="G140" s="15">
        <v>133700</v>
      </c>
      <c r="H140" s="15">
        <v>140600</v>
      </c>
      <c r="I140" s="15">
        <v>147300</v>
      </c>
      <c r="L140" s="3"/>
      <c r="M140" s="15"/>
    </row>
    <row r="141" spans="1:14" ht="11.4" x14ac:dyDescent="0.2">
      <c r="D141" s="14"/>
      <c r="L141" s="3"/>
      <c r="M141" s="15"/>
    </row>
    <row r="142" spans="1:14" ht="11.4" x14ac:dyDescent="0.2">
      <c r="A142" s="16" t="s">
        <v>25</v>
      </c>
      <c r="B142" s="14">
        <v>1325563</v>
      </c>
      <c r="D142" s="14"/>
      <c r="K142" s="1" t="s">
        <v>104</v>
      </c>
      <c r="L142" s="3">
        <v>1340.8964000000001</v>
      </c>
      <c r="M142" s="15">
        <f t="shared" si="0"/>
        <v>1340896.4000000001</v>
      </c>
      <c r="N142" s="17">
        <f>+M142/B142-1</f>
        <v>1.1567462278292417E-2</v>
      </c>
    </row>
    <row r="143" spans="1:14" ht="11.4" x14ac:dyDescent="0.2">
      <c r="A143" s="16" t="s">
        <v>65</v>
      </c>
      <c r="D143" s="14">
        <v>1372300</v>
      </c>
      <c r="E143" s="15">
        <v>1425600</v>
      </c>
      <c r="F143" s="15">
        <v>1474400</v>
      </c>
      <c r="G143" s="15">
        <v>1510600</v>
      </c>
      <c r="H143" s="15">
        <v>1535900</v>
      </c>
      <c r="I143" s="15">
        <v>1544300</v>
      </c>
      <c r="L143" s="3"/>
      <c r="M143" s="15"/>
    </row>
    <row r="144" spans="1:14" ht="11.4" x14ac:dyDescent="0.2">
      <c r="A144" s="16" t="s">
        <v>66</v>
      </c>
      <c r="D144" s="14">
        <v>1466000</v>
      </c>
      <c r="E144" s="15">
        <v>1594000</v>
      </c>
      <c r="F144" s="15">
        <v>1710200</v>
      </c>
      <c r="G144" s="15">
        <v>1815800</v>
      </c>
      <c r="H144" s="15">
        <v>1913800</v>
      </c>
      <c r="I144" s="15">
        <v>1998000</v>
      </c>
      <c r="L144" s="3"/>
      <c r="M144" s="15"/>
    </row>
    <row r="145" spans="1:14" ht="11.4" x14ac:dyDescent="0.2">
      <c r="A145" s="16" t="s">
        <v>67</v>
      </c>
      <c r="D145" s="14">
        <v>1539300</v>
      </c>
      <c r="E145" s="15">
        <v>1718300</v>
      </c>
      <c r="F145" s="15">
        <v>1900500</v>
      </c>
      <c r="G145" s="15">
        <v>2083800</v>
      </c>
      <c r="H145" s="15">
        <v>2269400</v>
      </c>
      <c r="I145" s="15">
        <v>2446800</v>
      </c>
      <c r="L145" s="3"/>
      <c r="M145" s="15"/>
    </row>
    <row r="146" spans="1:14" ht="11.4" x14ac:dyDescent="0.2">
      <c r="D146" s="14"/>
      <c r="L146" s="3"/>
      <c r="M146" s="15"/>
    </row>
    <row r="147" spans="1:14" ht="11.4" x14ac:dyDescent="0.2">
      <c r="A147" s="16" t="s">
        <v>26</v>
      </c>
      <c r="B147" s="14">
        <v>19902</v>
      </c>
      <c r="D147" s="14"/>
      <c r="K147" s="1" t="s">
        <v>105</v>
      </c>
      <c r="L147" s="3">
        <v>19.766300000000001</v>
      </c>
      <c r="M147" s="15">
        <f t="shared" si="0"/>
        <v>19766.300000000003</v>
      </c>
      <c r="N147" s="17">
        <f>+M147/B147-1</f>
        <v>-6.8184102100290467E-3</v>
      </c>
    </row>
    <row r="148" spans="1:14" ht="11.4" x14ac:dyDescent="0.2">
      <c r="A148" s="16" t="s">
        <v>65</v>
      </c>
      <c r="D148" s="14">
        <v>19100</v>
      </c>
      <c r="E148" s="15">
        <v>18600</v>
      </c>
      <c r="F148" s="15">
        <v>18100</v>
      </c>
      <c r="G148" s="15">
        <v>17600</v>
      </c>
      <c r="H148" s="15">
        <v>17000</v>
      </c>
      <c r="I148" s="15">
        <v>16400</v>
      </c>
      <c r="L148" s="3"/>
      <c r="M148" s="15"/>
    </row>
    <row r="149" spans="1:14" ht="11.4" x14ac:dyDescent="0.2">
      <c r="A149" s="16" t="s">
        <v>66</v>
      </c>
      <c r="D149" s="14">
        <v>20300</v>
      </c>
      <c r="E149" s="15">
        <v>20500</v>
      </c>
      <c r="F149" s="15">
        <v>20700</v>
      </c>
      <c r="G149" s="15">
        <v>20800</v>
      </c>
      <c r="H149" s="15">
        <v>20900</v>
      </c>
      <c r="I149" s="15">
        <v>20900</v>
      </c>
      <c r="L149" s="3"/>
      <c r="M149" s="15"/>
    </row>
    <row r="150" spans="1:14" ht="11.4" x14ac:dyDescent="0.2">
      <c r="A150" s="16" t="s">
        <v>67</v>
      </c>
      <c r="D150" s="14">
        <v>21400</v>
      </c>
      <c r="E150" s="15">
        <v>22400</v>
      </c>
      <c r="F150" s="15">
        <v>23300</v>
      </c>
      <c r="G150" s="15">
        <v>24200</v>
      </c>
      <c r="H150" s="15">
        <v>25000</v>
      </c>
      <c r="I150" s="15">
        <v>25800</v>
      </c>
      <c r="L150" s="3"/>
      <c r="M150" s="15"/>
    </row>
    <row r="151" spans="1:14" ht="11.4" x14ac:dyDescent="0.2">
      <c r="D151" s="14"/>
      <c r="L151" s="3"/>
      <c r="M151" s="15"/>
    </row>
    <row r="152" spans="1:14" ht="11.4" x14ac:dyDescent="0.2">
      <c r="A152" s="16" t="s">
        <v>27</v>
      </c>
      <c r="B152" s="14">
        <v>143326</v>
      </c>
      <c r="D152" s="14"/>
      <c r="K152" s="8" t="s">
        <v>143</v>
      </c>
      <c r="L152" s="3">
        <v>147.23929999999999</v>
      </c>
      <c r="M152" s="15">
        <f t="shared" si="0"/>
        <v>147239.29999999999</v>
      </c>
      <c r="N152" s="17">
        <f>+M152/B152-1</f>
        <v>2.7303489945997184E-2</v>
      </c>
    </row>
    <row r="153" spans="1:14" ht="11.4" x14ac:dyDescent="0.2">
      <c r="A153" s="16" t="s">
        <v>65</v>
      </c>
      <c r="D153" s="14">
        <v>145700</v>
      </c>
      <c r="E153" s="15">
        <v>149300</v>
      </c>
      <c r="F153" s="15">
        <v>152700</v>
      </c>
      <c r="G153" s="15">
        <v>155100</v>
      </c>
      <c r="H153" s="15">
        <v>156700</v>
      </c>
      <c r="I153" s="15">
        <v>157200</v>
      </c>
      <c r="L153" s="3"/>
      <c r="M153" s="15"/>
    </row>
    <row r="154" spans="1:14" ht="11.4" x14ac:dyDescent="0.2">
      <c r="A154" s="16" t="s">
        <v>66</v>
      </c>
      <c r="D154" s="14">
        <v>155300</v>
      </c>
      <c r="E154" s="15">
        <v>166400</v>
      </c>
      <c r="F154" s="15">
        <v>176300</v>
      </c>
      <c r="G154" s="15">
        <v>185600</v>
      </c>
      <c r="H154" s="15">
        <v>194200</v>
      </c>
      <c r="I154" s="15">
        <v>202200</v>
      </c>
      <c r="L154" s="3"/>
      <c r="M154" s="15"/>
    </row>
    <row r="155" spans="1:14" ht="11.4" x14ac:dyDescent="0.2">
      <c r="A155" s="16" t="s">
        <v>67</v>
      </c>
      <c r="D155" s="14">
        <v>163400</v>
      </c>
      <c r="E155" s="15">
        <v>180000</v>
      </c>
      <c r="F155" s="15">
        <v>196900</v>
      </c>
      <c r="G155" s="15">
        <v>214000</v>
      </c>
      <c r="H155" s="15">
        <v>231500</v>
      </c>
      <c r="I155" s="15">
        <v>249100</v>
      </c>
      <c r="L155" s="3"/>
      <c r="M155" s="15"/>
    </row>
    <row r="156" spans="1:14" ht="11.4" x14ac:dyDescent="0.2">
      <c r="D156" s="14"/>
      <c r="L156" s="3"/>
      <c r="M156" s="15"/>
    </row>
    <row r="157" spans="1:14" ht="11.4" x14ac:dyDescent="0.2">
      <c r="A157" s="16" t="s">
        <v>28</v>
      </c>
      <c r="B157" s="14">
        <v>50458</v>
      </c>
      <c r="D157" s="14"/>
      <c r="K157" s="1" t="s">
        <v>106</v>
      </c>
      <c r="L157" s="3">
        <v>49.156599999999997</v>
      </c>
      <c r="M157" s="15">
        <f t="shared" si="0"/>
        <v>49156.6</v>
      </c>
      <c r="N157" s="17">
        <f>+M157/B157-1</f>
        <v>-2.5791747592056824E-2</v>
      </c>
    </row>
    <row r="158" spans="1:14" ht="11.4" x14ac:dyDescent="0.2">
      <c r="A158" s="16" t="s">
        <v>65</v>
      </c>
      <c r="D158" s="14">
        <v>48800</v>
      </c>
      <c r="E158" s="15">
        <v>47700</v>
      </c>
      <c r="F158" s="15">
        <v>46700</v>
      </c>
      <c r="G158" s="15">
        <v>45600</v>
      </c>
      <c r="H158" s="15">
        <v>44500</v>
      </c>
      <c r="I158" s="15">
        <v>43500</v>
      </c>
      <c r="L158" s="3"/>
      <c r="M158" s="15"/>
    </row>
    <row r="159" spans="1:14" ht="11.4" x14ac:dyDescent="0.2">
      <c r="A159" s="16" t="s">
        <v>66</v>
      </c>
      <c r="D159" s="14">
        <v>51100</v>
      </c>
      <c r="E159" s="15">
        <v>51700</v>
      </c>
      <c r="F159" s="15">
        <v>52100</v>
      </c>
      <c r="G159" s="15">
        <v>52300</v>
      </c>
      <c r="H159" s="15">
        <v>52700</v>
      </c>
      <c r="I159" s="15">
        <v>53000</v>
      </c>
      <c r="L159" s="3"/>
      <c r="M159" s="15"/>
    </row>
    <row r="160" spans="1:14" ht="11.4" x14ac:dyDescent="0.2">
      <c r="A160" s="16" t="s">
        <v>67</v>
      </c>
      <c r="D160" s="14">
        <v>53600</v>
      </c>
      <c r="E160" s="15">
        <v>55800</v>
      </c>
      <c r="F160" s="15">
        <v>57700</v>
      </c>
      <c r="G160" s="15">
        <v>59600</v>
      </c>
      <c r="H160" s="15">
        <v>61600</v>
      </c>
      <c r="I160" s="15">
        <v>63700</v>
      </c>
      <c r="L160" s="3"/>
      <c r="M160" s="15"/>
    </row>
    <row r="161" spans="1:14" ht="11.4" x14ac:dyDescent="0.2">
      <c r="D161" s="14"/>
      <c r="L161" s="3"/>
      <c r="M161" s="15"/>
    </row>
    <row r="162" spans="1:14" ht="11.4" x14ac:dyDescent="0.2">
      <c r="A162" s="16" t="s">
        <v>29</v>
      </c>
      <c r="B162" s="14">
        <v>14519</v>
      </c>
      <c r="D162" s="14"/>
      <c r="K162" s="1" t="s">
        <v>107</v>
      </c>
      <c r="L162" s="3">
        <v>14.048299999999999</v>
      </c>
      <c r="M162" s="15">
        <f t="shared" si="0"/>
        <v>14048.3</v>
      </c>
      <c r="N162" s="17">
        <f>+M162/B162-1</f>
        <v>-3.2419588125904064E-2</v>
      </c>
    </row>
    <row r="163" spans="1:14" ht="11.4" x14ac:dyDescent="0.2">
      <c r="A163" s="16" t="s">
        <v>65</v>
      </c>
      <c r="D163" s="14">
        <v>14000</v>
      </c>
      <c r="E163" s="15">
        <v>13700</v>
      </c>
      <c r="F163" s="15">
        <v>13400</v>
      </c>
      <c r="G163" s="15">
        <v>13000</v>
      </c>
      <c r="H163" s="15">
        <v>12600</v>
      </c>
      <c r="I163" s="15">
        <v>12200</v>
      </c>
      <c r="L163" s="3"/>
      <c r="M163" s="15"/>
    </row>
    <row r="164" spans="1:14" ht="11.4" x14ac:dyDescent="0.2">
      <c r="A164" s="16" t="s">
        <v>66</v>
      </c>
      <c r="D164" s="14">
        <v>14800</v>
      </c>
      <c r="E164" s="15">
        <v>15100</v>
      </c>
      <c r="F164" s="15">
        <v>15200</v>
      </c>
      <c r="G164" s="15">
        <v>15400</v>
      </c>
      <c r="H164" s="15">
        <v>15500</v>
      </c>
      <c r="I164" s="15">
        <v>15500</v>
      </c>
      <c r="L164" s="3"/>
      <c r="M164" s="15"/>
    </row>
    <row r="165" spans="1:14" ht="11.4" x14ac:dyDescent="0.2">
      <c r="A165" s="16" t="s">
        <v>67</v>
      </c>
      <c r="D165" s="14">
        <v>15700</v>
      </c>
      <c r="E165" s="15">
        <v>16500</v>
      </c>
      <c r="F165" s="15">
        <v>17200</v>
      </c>
      <c r="G165" s="15">
        <v>17900</v>
      </c>
      <c r="H165" s="15">
        <v>18600</v>
      </c>
      <c r="I165" s="15">
        <v>19200</v>
      </c>
      <c r="L165" s="3"/>
      <c r="M165" s="15"/>
    </row>
    <row r="166" spans="1:14" ht="11.4" x14ac:dyDescent="0.2">
      <c r="D166" s="14"/>
      <c r="L166" s="3"/>
      <c r="M166" s="15"/>
    </row>
    <row r="167" spans="1:14" ht="11.4" x14ac:dyDescent="0.2">
      <c r="A167" s="16" t="s">
        <v>30</v>
      </c>
      <c r="B167" s="14">
        <v>8664</v>
      </c>
      <c r="D167" s="14"/>
      <c r="K167" s="1" t="s">
        <v>108</v>
      </c>
      <c r="L167" s="3">
        <v>8.9650999999999996</v>
      </c>
      <c r="M167" s="15">
        <f t="shared" si="0"/>
        <v>8965.1</v>
      </c>
      <c r="N167" s="17">
        <f>+M167/B167-1</f>
        <v>3.4753000923360977E-2</v>
      </c>
    </row>
    <row r="168" spans="1:14" ht="11.4" x14ac:dyDescent="0.2">
      <c r="A168" s="16" t="s">
        <v>65</v>
      </c>
      <c r="D168" s="14">
        <v>8500</v>
      </c>
      <c r="E168" s="15">
        <v>8500</v>
      </c>
      <c r="F168" s="15">
        <v>8400</v>
      </c>
      <c r="G168" s="15">
        <v>8400</v>
      </c>
      <c r="H168" s="15">
        <v>8300</v>
      </c>
      <c r="I168" s="15">
        <v>8100</v>
      </c>
      <c r="L168" s="3"/>
      <c r="M168" s="15"/>
    </row>
    <row r="169" spans="1:14" ht="11.4" x14ac:dyDescent="0.2">
      <c r="A169" s="16" t="s">
        <v>66</v>
      </c>
      <c r="D169" s="14">
        <v>9100</v>
      </c>
      <c r="E169" s="15">
        <v>9600</v>
      </c>
      <c r="F169" s="15">
        <v>9900</v>
      </c>
      <c r="G169" s="15">
        <v>10300</v>
      </c>
      <c r="H169" s="15">
        <v>10600</v>
      </c>
      <c r="I169" s="15">
        <v>11000</v>
      </c>
      <c r="L169" s="3"/>
      <c r="M169" s="15"/>
    </row>
    <row r="170" spans="1:14" ht="11.4" x14ac:dyDescent="0.2">
      <c r="A170" s="16" t="s">
        <v>67</v>
      </c>
      <c r="D170" s="14">
        <v>9700</v>
      </c>
      <c r="E170" s="15">
        <v>10500</v>
      </c>
      <c r="F170" s="15">
        <v>11300</v>
      </c>
      <c r="G170" s="15">
        <v>12100</v>
      </c>
      <c r="H170" s="15">
        <v>13000</v>
      </c>
      <c r="I170" s="15">
        <v>13900</v>
      </c>
      <c r="L170" s="3"/>
      <c r="M170" s="15"/>
    </row>
    <row r="171" spans="1:14" ht="11.4" x14ac:dyDescent="0.2">
      <c r="D171" s="14"/>
      <c r="L171" s="3"/>
      <c r="M171" s="15"/>
    </row>
    <row r="172" spans="1:14" ht="11.4" x14ac:dyDescent="0.2">
      <c r="A172" s="16" t="s">
        <v>31</v>
      </c>
      <c r="B172" s="14">
        <v>316569</v>
      </c>
      <c r="D172" s="14"/>
      <c r="K172" s="1" t="s">
        <v>109</v>
      </c>
      <c r="L172" s="3">
        <v>322.82749999999999</v>
      </c>
      <c r="M172" s="15">
        <f t="shared" si="0"/>
        <v>322827.5</v>
      </c>
      <c r="N172" s="17">
        <f>+M172/B172-1</f>
        <v>1.9769781627386074E-2</v>
      </c>
    </row>
    <row r="173" spans="1:14" ht="11.4" x14ac:dyDescent="0.2">
      <c r="A173" s="16" t="s">
        <v>65</v>
      </c>
      <c r="D173" s="14">
        <v>333000</v>
      </c>
      <c r="E173" s="15">
        <v>351500</v>
      </c>
      <c r="F173" s="15">
        <v>368900</v>
      </c>
      <c r="G173" s="15">
        <v>383700</v>
      </c>
      <c r="H173" s="15">
        <v>395700</v>
      </c>
      <c r="I173" s="15">
        <v>402300</v>
      </c>
      <c r="L173" s="3"/>
      <c r="M173" s="15"/>
      <c r="N173" s="17"/>
    </row>
    <row r="174" spans="1:14" ht="11.4" x14ac:dyDescent="0.2">
      <c r="A174" s="16" t="s">
        <v>66</v>
      </c>
      <c r="D174" s="14">
        <v>356300</v>
      </c>
      <c r="E174" s="15">
        <v>394000</v>
      </c>
      <c r="F174" s="15">
        <v>428800</v>
      </c>
      <c r="G174" s="15">
        <v>462000</v>
      </c>
      <c r="H174" s="15">
        <v>493300</v>
      </c>
      <c r="I174" s="15">
        <v>520100</v>
      </c>
      <c r="L174" s="3"/>
      <c r="M174" s="15"/>
      <c r="N174" s="17"/>
    </row>
    <row r="175" spans="1:14" ht="11.4" x14ac:dyDescent="0.2">
      <c r="A175" s="16" t="s">
        <v>67</v>
      </c>
      <c r="D175" s="14">
        <v>373500</v>
      </c>
      <c r="E175" s="15">
        <v>423600</v>
      </c>
      <c r="F175" s="15">
        <v>475500</v>
      </c>
      <c r="G175" s="15">
        <v>529300</v>
      </c>
      <c r="H175" s="15">
        <v>584700</v>
      </c>
      <c r="I175" s="15">
        <v>637500</v>
      </c>
      <c r="L175" s="3"/>
      <c r="M175" s="15"/>
      <c r="N175" s="17"/>
    </row>
    <row r="176" spans="1:14" ht="11.4" x14ac:dyDescent="0.2">
      <c r="D176" s="14"/>
      <c r="L176" s="3"/>
      <c r="M176" s="15"/>
    </row>
    <row r="177" spans="1:14" ht="11.4" x14ac:dyDescent="0.2">
      <c r="A177" s="16" t="s">
        <v>32</v>
      </c>
      <c r="B177" s="14">
        <v>665845</v>
      </c>
      <c r="D177" s="14"/>
      <c r="K177" s="1" t="s">
        <v>110</v>
      </c>
      <c r="L177" s="3">
        <v>701.12909999999999</v>
      </c>
      <c r="M177" s="15">
        <f t="shared" si="0"/>
        <v>701129.1</v>
      </c>
      <c r="N177" s="17">
        <f>+M177/B177-1</f>
        <v>5.2991461976886534E-2</v>
      </c>
    </row>
    <row r="178" spans="1:14" ht="11.4" x14ac:dyDescent="0.2">
      <c r="A178" s="16" t="s">
        <v>65</v>
      </c>
      <c r="D178" s="14">
        <v>705000</v>
      </c>
      <c r="E178" s="15">
        <v>748300</v>
      </c>
      <c r="F178" s="15">
        <v>789300</v>
      </c>
      <c r="G178" s="15">
        <v>823000</v>
      </c>
      <c r="H178" s="15">
        <v>846400</v>
      </c>
      <c r="I178" s="15">
        <v>862300</v>
      </c>
      <c r="L178" s="3"/>
      <c r="M178" s="15"/>
    </row>
    <row r="179" spans="1:14" ht="11.4" x14ac:dyDescent="0.2">
      <c r="A179" s="16" t="s">
        <v>66</v>
      </c>
      <c r="D179" s="14">
        <v>754800</v>
      </c>
      <c r="E179" s="15">
        <v>839500</v>
      </c>
      <c r="F179" s="15">
        <v>918300</v>
      </c>
      <c r="G179" s="15">
        <v>991200</v>
      </c>
      <c r="H179" s="15">
        <v>1055000</v>
      </c>
      <c r="I179" s="15">
        <v>1114500</v>
      </c>
      <c r="L179" s="3"/>
      <c r="M179" s="15"/>
    </row>
    <row r="180" spans="1:14" ht="11.4" x14ac:dyDescent="0.2">
      <c r="A180" s="16" t="s">
        <v>67</v>
      </c>
      <c r="D180" s="14">
        <v>790800</v>
      </c>
      <c r="E180" s="15">
        <v>901900</v>
      </c>
      <c r="F180" s="15">
        <v>1017400</v>
      </c>
      <c r="G180" s="15">
        <v>1135300</v>
      </c>
      <c r="H180" s="15">
        <v>1250600</v>
      </c>
      <c r="I180" s="15">
        <v>1366300</v>
      </c>
      <c r="L180" s="3"/>
      <c r="M180" s="15"/>
    </row>
    <row r="181" spans="1:14" ht="11.4" x14ac:dyDescent="0.2">
      <c r="D181" s="14"/>
      <c r="L181" s="3"/>
      <c r="M181" s="15"/>
    </row>
    <row r="182" spans="1:14" ht="11.4" x14ac:dyDescent="0.2">
      <c r="A182" s="16" t="s">
        <v>33</v>
      </c>
      <c r="B182" s="14">
        <v>284443</v>
      </c>
      <c r="D182" s="14"/>
      <c r="K182" s="1" t="s">
        <v>111</v>
      </c>
      <c r="L182" s="3">
        <v>285.68150000000003</v>
      </c>
      <c r="M182" s="15">
        <f t="shared" si="0"/>
        <v>285681.5</v>
      </c>
      <c r="N182" s="17">
        <f>+M182/B182-1</f>
        <v>4.3541236732842492E-3</v>
      </c>
    </row>
    <row r="183" spans="1:14" ht="11.4" x14ac:dyDescent="0.2">
      <c r="A183" s="16" t="s">
        <v>65</v>
      </c>
      <c r="D183" s="14">
        <v>286400</v>
      </c>
      <c r="E183" s="15">
        <v>289600</v>
      </c>
      <c r="F183" s="15">
        <v>292200</v>
      </c>
      <c r="G183" s="15">
        <v>293000</v>
      </c>
      <c r="H183" s="15">
        <v>293100</v>
      </c>
      <c r="I183" s="15">
        <v>292300</v>
      </c>
      <c r="L183" s="3"/>
      <c r="M183" s="15"/>
    </row>
    <row r="184" spans="1:14" ht="11.4" x14ac:dyDescent="0.2">
      <c r="A184" s="16" t="s">
        <v>66</v>
      </c>
      <c r="D184" s="14">
        <v>301500</v>
      </c>
      <c r="E184" s="15">
        <v>316500</v>
      </c>
      <c r="F184" s="15">
        <v>328900</v>
      </c>
      <c r="G184" s="15">
        <v>339700</v>
      </c>
      <c r="H184" s="15">
        <v>350200</v>
      </c>
      <c r="I184" s="15">
        <v>360000</v>
      </c>
      <c r="L184" s="3"/>
      <c r="M184" s="15"/>
    </row>
    <row r="185" spans="1:14" ht="11.4" x14ac:dyDescent="0.2">
      <c r="A185" s="16" t="s">
        <v>67</v>
      </c>
      <c r="D185" s="14">
        <v>314800</v>
      </c>
      <c r="E185" s="15">
        <v>338700</v>
      </c>
      <c r="F185" s="15">
        <v>361800</v>
      </c>
      <c r="G185" s="15">
        <v>384200</v>
      </c>
      <c r="H185" s="15">
        <v>407100</v>
      </c>
      <c r="I185" s="15">
        <v>430400</v>
      </c>
      <c r="L185" s="3"/>
      <c r="M185" s="15"/>
    </row>
    <row r="186" spans="1:14" ht="11.4" x14ac:dyDescent="0.2">
      <c r="D186" s="14"/>
      <c r="L186" s="3"/>
      <c r="M186" s="15"/>
    </row>
    <row r="187" spans="1:14" ht="11.4" x14ac:dyDescent="0.2">
      <c r="A187" s="16" t="s">
        <v>34</v>
      </c>
      <c r="B187" s="14">
        <v>40448</v>
      </c>
      <c r="D187" s="14"/>
      <c r="K187" s="1" t="s">
        <v>112</v>
      </c>
      <c r="L187" s="3">
        <v>39.8429</v>
      </c>
      <c r="M187" s="15">
        <f t="shared" si="0"/>
        <v>39842.9</v>
      </c>
      <c r="N187" s="17">
        <f>+M187/B187-1</f>
        <v>-1.4959948575949289E-2</v>
      </c>
    </row>
    <row r="188" spans="1:14" ht="11.4" x14ac:dyDescent="0.2">
      <c r="A188" s="16" t="s">
        <v>65</v>
      </c>
      <c r="D188" s="14">
        <v>40400</v>
      </c>
      <c r="E188" s="15">
        <v>40700</v>
      </c>
      <c r="F188" s="15">
        <v>41000</v>
      </c>
      <c r="G188" s="15">
        <v>41000</v>
      </c>
      <c r="H188" s="15">
        <v>41000</v>
      </c>
      <c r="I188" s="15">
        <v>40700</v>
      </c>
      <c r="L188" s="3"/>
      <c r="M188" s="15"/>
    </row>
    <row r="189" spans="1:14" ht="11.4" x14ac:dyDescent="0.2">
      <c r="A189" s="16" t="s">
        <v>66</v>
      </c>
      <c r="D189" s="14">
        <v>42500</v>
      </c>
      <c r="E189" s="15">
        <v>44300</v>
      </c>
      <c r="F189" s="15">
        <v>45900</v>
      </c>
      <c r="G189" s="15">
        <v>47200</v>
      </c>
      <c r="H189" s="15">
        <v>48500</v>
      </c>
      <c r="I189" s="15">
        <v>49600</v>
      </c>
      <c r="L189" s="3"/>
      <c r="M189" s="15"/>
    </row>
    <row r="190" spans="1:14" ht="11.4" x14ac:dyDescent="0.2">
      <c r="A190" s="16" t="s">
        <v>67</v>
      </c>
      <c r="D190" s="14">
        <v>44400</v>
      </c>
      <c r="E190" s="15">
        <v>47600</v>
      </c>
      <c r="F190" s="15">
        <v>50600</v>
      </c>
      <c r="G190" s="15">
        <v>53700</v>
      </c>
      <c r="H190" s="15">
        <v>56700</v>
      </c>
      <c r="I190" s="15">
        <v>59600</v>
      </c>
      <c r="L190" s="3"/>
      <c r="M190" s="15"/>
    </row>
    <row r="191" spans="1:14" ht="11.4" x14ac:dyDescent="0.2">
      <c r="D191" s="14"/>
      <c r="L191" s="3"/>
      <c r="M191" s="15"/>
    </row>
    <row r="192" spans="1:14" ht="11.4" x14ac:dyDescent="0.2">
      <c r="A192" s="16" t="s">
        <v>35</v>
      </c>
      <c r="B192" s="14">
        <v>8698</v>
      </c>
      <c r="D192" s="14"/>
      <c r="K192" s="1" t="s">
        <v>113</v>
      </c>
      <c r="L192" s="3">
        <v>8.4949999999999992</v>
      </c>
      <c r="M192" s="15">
        <f t="shared" si="0"/>
        <v>8495</v>
      </c>
      <c r="N192" s="17">
        <f>+M192/B192-1</f>
        <v>-2.3338698551391146E-2</v>
      </c>
    </row>
    <row r="193" spans="1:14" ht="11.4" x14ac:dyDescent="0.2">
      <c r="A193" s="16" t="s">
        <v>65</v>
      </c>
      <c r="D193" s="14">
        <v>8600</v>
      </c>
      <c r="E193" s="15">
        <v>8600</v>
      </c>
      <c r="F193" s="15">
        <v>8600</v>
      </c>
      <c r="G193" s="15">
        <v>8600</v>
      </c>
      <c r="H193" s="15">
        <v>8500</v>
      </c>
      <c r="I193" s="15">
        <v>8400</v>
      </c>
      <c r="L193" s="3"/>
      <c r="M193" s="15"/>
    </row>
    <row r="194" spans="1:14" ht="11.4" x14ac:dyDescent="0.2">
      <c r="A194" s="16" t="s">
        <v>66</v>
      </c>
      <c r="D194" s="14">
        <v>9200</v>
      </c>
      <c r="E194" s="15">
        <v>9700</v>
      </c>
      <c r="F194" s="15">
        <v>10200</v>
      </c>
      <c r="G194" s="15">
        <v>10600</v>
      </c>
      <c r="H194" s="15">
        <v>11000</v>
      </c>
      <c r="I194" s="15">
        <v>11400</v>
      </c>
      <c r="L194" s="3"/>
      <c r="M194" s="15"/>
    </row>
    <row r="195" spans="1:14" ht="11.4" x14ac:dyDescent="0.2">
      <c r="A195" s="16" t="s">
        <v>67</v>
      </c>
      <c r="D195" s="14">
        <v>9800</v>
      </c>
      <c r="E195" s="15">
        <v>10700</v>
      </c>
      <c r="F195" s="15">
        <v>11600</v>
      </c>
      <c r="G195" s="15">
        <v>12500</v>
      </c>
      <c r="H195" s="15">
        <v>13400</v>
      </c>
      <c r="I195" s="15">
        <v>14400</v>
      </c>
      <c r="L195" s="3"/>
      <c r="M195" s="15"/>
    </row>
    <row r="196" spans="1:14" ht="11.4" x14ac:dyDescent="0.2">
      <c r="D196" s="14"/>
      <c r="L196" s="3"/>
      <c r="M196" s="15"/>
    </row>
    <row r="197" spans="1:14" ht="11.4" x14ac:dyDescent="0.2">
      <c r="A197" s="16" t="s">
        <v>36</v>
      </c>
      <c r="B197" s="14">
        <v>19200</v>
      </c>
      <c r="D197" s="14"/>
      <c r="K197" s="1" t="s">
        <v>114</v>
      </c>
      <c r="L197" s="3">
        <v>18.510400000000001</v>
      </c>
      <c r="M197" s="15">
        <f t="shared" si="0"/>
        <v>18510.400000000001</v>
      </c>
      <c r="N197" s="17">
        <f>+M197/B197-1</f>
        <v>-3.5916666666666597E-2</v>
      </c>
    </row>
    <row r="198" spans="1:14" ht="11.4" x14ac:dyDescent="0.2">
      <c r="A198" s="16" t="s">
        <v>65</v>
      </c>
      <c r="D198" s="14">
        <v>18200</v>
      </c>
      <c r="E198" s="15">
        <v>17600</v>
      </c>
      <c r="F198" s="15">
        <v>17100</v>
      </c>
      <c r="G198" s="15">
        <v>16500</v>
      </c>
      <c r="H198" s="15">
        <v>16000</v>
      </c>
      <c r="I198" s="15">
        <v>15400</v>
      </c>
      <c r="L198" s="3"/>
      <c r="M198" s="15"/>
    </row>
    <row r="199" spans="1:14" ht="11.4" x14ac:dyDescent="0.2">
      <c r="A199" s="16" t="s">
        <v>66</v>
      </c>
      <c r="D199" s="14">
        <v>19300</v>
      </c>
      <c r="E199" s="15">
        <v>19400</v>
      </c>
      <c r="F199" s="15">
        <v>19500</v>
      </c>
      <c r="G199" s="15">
        <v>19500</v>
      </c>
      <c r="H199" s="15">
        <v>19600</v>
      </c>
      <c r="I199" s="15">
        <v>19700</v>
      </c>
      <c r="L199" s="3"/>
      <c r="M199" s="15"/>
    </row>
    <row r="200" spans="1:14" ht="11.4" x14ac:dyDescent="0.2">
      <c r="A200" s="16" t="s">
        <v>67</v>
      </c>
      <c r="D200" s="14">
        <v>20500</v>
      </c>
      <c r="E200" s="15">
        <v>21200</v>
      </c>
      <c r="F200" s="15">
        <v>22000</v>
      </c>
      <c r="G200" s="15">
        <v>22700</v>
      </c>
      <c r="H200" s="15">
        <v>23500</v>
      </c>
      <c r="I200" s="15">
        <v>24300</v>
      </c>
      <c r="L200" s="3"/>
      <c r="M200" s="15"/>
    </row>
    <row r="201" spans="1:14" ht="11.4" x14ac:dyDescent="0.2">
      <c r="D201" s="14"/>
      <c r="L201" s="3"/>
      <c r="M201" s="15"/>
    </row>
    <row r="202" spans="1:14" ht="11.4" x14ac:dyDescent="0.2">
      <c r="A202" s="16" t="s">
        <v>37</v>
      </c>
      <c r="B202" s="14">
        <v>349334</v>
      </c>
      <c r="D202" s="14"/>
      <c r="K202" s="1" t="s">
        <v>115</v>
      </c>
      <c r="L202" s="3">
        <v>361.04489999999998</v>
      </c>
      <c r="M202" s="15">
        <f t="shared" si="0"/>
        <v>361044.89999999997</v>
      </c>
      <c r="N202" s="17">
        <f>+M202/B202-1</f>
        <v>3.3523504726135966E-2</v>
      </c>
    </row>
    <row r="203" spans="1:14" ht="11.4" x14ac:dyDescent="0.2">
      <c r="A203" s="16" t="s">
        <v>65</v>
      </c>
      <c r="D203" s="14">
        <v>361100</v>
      </c>
      <c r="E203" s="15">
        <v>374500</v>
      </c>
      <c r="F203" s="15">
        <v>385800</v>
      </c>
      <c r="G203" s="15">
        <v>393400</v>
      </c>
      <c r="H203" s="15">
        <v>398800</v>
      </c>
      <c r="I203" s="15">
        <v>402800</v>
      </c>
      <c r="L203" s="3"/>
      <c r="M203" s="15"/>
    </row>
    <row r="204" spans="1:14" ht="11.4" x14ac:dyDescent="0.2">
      <c r="A204" s="16" t="s">
        <v>66</v>
      </c>
      <c r="D204" s="14">
        <v>385700</v>
      </c>
      <c r="E204" s="15">
        <v>418700</v>
      </c>
      <c r="F204" s="15">
        <v>447200</v>
      </c>
      <c r="G204" s="15">
        <v>472700</v>
      </c>
      <c r="H204" s="15">
        <v>496900</v>
      </c>
      <c r="I204" s="15">
        <v>520900</v>
      </c>
      <c r="L204" s="3"/>
      <c r="M204" s="15"/>
    </row>
    <row r="205" spans="1:14" ht="11.4" x14ac:dyDescent="0.2">
      <c r="A205" s="16" t="s">
        <v>67</v>
      </c>
      <c r="D205" s="14">
        <v>405000</v>
      </c>
      <c r="E205" s="15">
        <v>451400</v>
      </c>
      <c r="F205" s="15">
        <v>497300</v>
      </c>
      <c r="G205" s="15">
        <v>542700</v>
      </c>
      <c r="H205" s="15">
        <v>589300</v>
      </c>
      <c r="I205" s="15">
        <v>638100</v>
      </c>
      <c r="L205" s="3"/>
      <c r="M205" s="15"/>
    </row>
    <row r="206" spans="1:14" ht="11.4" x14ac:dyDescent="0.2">
      <c r="D206" s="14"/>
      <c r="L206" s="3"/>
      <c r="M206" s="15"/>
    </row>
    <row r="207" spans="1:14" ht="11.4" x14ac:dyDescent="0.2">
      <c r="A207" s="16" t="s">
        <v>38</v>
      </c>
      <c r="B207" s="14">
        <v>341205</v>
      </c>
      <c r="D207" s="14"/>
      <c r="K207" s="1" t="s">
        <v>116</v>
      </c>
      <c r="L207" s="3">
        <v>343.41980000000001</v>
      </c>
      <c r="M207" s="15">
        <f t="shared" si="0"/>
        <v>343419.8</v>
      </c>
      <c r="N207" s="17">
        <f>+M207/B207-1</f>
        <v>6.491112381119768E-3</v>
      </c>
    </row>
    <row r="208" spans="1:14" ht="11.4" x14ac:dyDescent="0.2">
      <c r="A208" s="16" t="s">
        <v>65</v>
      </c>
      <c r="D208" s="14">
        <v>352600</v>
      </c>
      <c r="E208" s="15">
        <v>365600</v>
      </c>
      <c r="F208" s="15">
        <v>378000</v>
      </c>
      <c r="G208" s="15">
        <v>388300</v>
      </c>
      <c r="H208" s="15">
        <v>396800</v>
      </c>
      <c r="I208" s="15">
        <v>403000</v>
      </c>
      <c r="L208" s="3"/>
      <c r="M208" s="15"/>
    </row>
    <row r="209" spans="1:14" ht="11.4" x14ac:dyDescent="0.2">
      <c r="A209" s="16" t="s">
        <v>66</v>
      </c>
      <c r="D209" s="14">
        <v>372300</v>
      </c>
      <c r="E209" s="15">
        <v>401100</v>
      </c>
      <c r="F209" s="15">
        <v>427100</v>
      </c>
      <c r="G209" s="15">
        <v>451400</v>
      </c>
      <c r="H209" s="15">
        <v>474400</v>
      </c>
      <c r="I209" s="15">
        <v>495600</v>
      </c>
      <c r="L209" s="3"/>
      <c r="M209" s="15"/>
    </row>
    <row r="210" spans="1:14" ht="11.4" x14ac:dyDescent="0.2">
      <c r="A210" s="16" t="s">
        <v>67</v>
      </c>
      <c r="D210" s="14">
        <v>387700</v>
      </c>
      <c r="E210" s="15">
        <v>427600</v>
      </c>
      <c r="F210" s="15">
        <v>468000</v>
      </c>
      <c r="G210" s="15">
        <v>509100</v>
      </c>
      <c r="H210" s="15">
        <v>551200</v>
      </c>
      <c r="I210" s="15">
        <v>593300</v>
      </c>
      <c r="L210" s="3"/>
      <c r="M210" s="15"/>
    </row>
    <row r="211" spans="1:14" ht="11.4" x14ac:dyDescent="0.2">
      <c r="D211" s="14"/>
      <c r="L211" s="3"/>
      <c r="M211" s="15"/>
    </row>
    <row r="212" spans="1:14" ht="11.4" x14ac:dyDescent="0.2">
      <c r="A212" s="16" t="s">
        <v>39</v>
      </c>
      <c r="B212" s="14">
        <v>150062</v>
      </c>
      <c r="D212" s="14"/>
      <c r="K212" s="1" t="s">
        <v>117</v>
      </c>
      <c r="L212" s="3">
        <v>155.1474</v>
      </c>
      <c r="M212" s="15">
        <f t="shared" si="0"/>
        <v>155147.4</v>
      </c>
      <c r="N212" s="17">
        <f>+M212/B212-1</f>
        <v>3.3888659354133654E-2</v>
      </c>
    </row>
    <row r="213" spans="1:14" ht="11.4" x14ac:dyDescent="0.2">
      <c r="A213" s="16" t="s">
        <v>65</v>
      </c>
      <c r="D213" s="14">
        <v>150800</v>
      </c>
      <c r="E213" s="15">
        <v>152000</v>
      </c>
      <c r="F213" s="15">
        <v>153100</v>
      </c>
      <c r="G213" s="15">
        <v>153400</v>
      </c>
      <c r="H213" s="15">
        <v>153100</v>
      </c>
      <c r="I213" s="15">
        <v>151900</v>
      </c>
      <c r="L213" s="3"/>
      <c r="M213" s="15"/>
      <c r="N213" s="17"/>
    </row>
    <row r="214" spans="1:14" ht="11.4" x14ac:dyDescent="0.2">
      <c r="A214" s="16" t="s">
        <v>66</v>
      </c>
      <c r="D214" s="14">
        <v>158700</v>
      </c>
      <c r="E214" s="15">
        <v>165600</v>
      </c>
      <c r="F214" s="15">
        <v>171400</v>
      </c>
      <c r="G214" s="15">
        <v>176600</v>
      </c>
      <c r="H214" s="15">
        <v>181100</v>
      </c>
      <c r="I214" s="15">
        <v>184900</v>
      </c>
      <c r="L214" s="3"/>
      <c r="M214" s="15"/>
      <c r="N214" s="17"/>
    </row>
    <row r="215" spans="1:14" ht="11.4" x14ac:dyDescent="0.2">
      <c r="A215" s="16" t="s">
        <v>67</v>
      </c>
      <c r="D215" s="14">
        <v>165800</v>
      </c>
      <c r="E215" s="15">
        <v>177700</v>
      </c>
      <c r="F215" s="15">
        <v>189200</v>
      </c>
      <c r="G215" s="15">
        <v>200600</v>
      </c>
      <c r="H215" s="15">
        <v>211700</v>
      </c>
      <c r="I215" s="15">
        <v>222200</v>
      </c>
      <c r="L215" s="3"/>
      <c r="M215" s="15"/>
      <c r="N215" s="17"/>
    </row>
    <row r="216" spans="1:14" ht="11.4" x14ac:dyDescent="0.2">
      <c r="D216" s="14"/>
      <c r="L216" s="3"/>
      <c r="M216" s="15"/>
    </row>
    <row r="217" spans="1:14" ht="11.4" x14ac:dyDescent="0.2">
      <c r="A217" s="16" t="s">
        <v>64</v>
      </c>
      <c r="B217" s="14">
        <v>2653934</v>
      </c>
      <c r="D217" s="14"/>
      <c r="K217" s="1" t="s">
        <v>118</v>
      </c>
      <c r="L217" s="3">
        <v>2693.3105</v>
      </c>
      <c r="M217" s="15">
        <f t="shared" si="0"/>
        <v>2693310.5</v>
      </c>
      <c r="N217" s="17">
        <f>+M217/B217-1</f>
        <v>1.4837030611914326E-2</v>
      </c>
    </row>
    <row r="218" spans="1:14" ht="11.4" x14ac:dyDescent="0.2">
      <c r="A218" s="16" t="s">
        <v>65</v>
      </c>
      <c r="D218" s="14">
        <v>2687900</v>
      </c>
      <c r="E218" s="15">
        <v>2738100</v>
      </c>
      <c r="F218" s="15">
        <v>2797100</v>
      </c>
      <c r="G218" s="15">
        <v>2838100</v>
      </c>
      <c r="H218" s="15">
        <v>2865100</v>
      </c>
      <c r="I218" s="15">
        <v>2884700</v>
      </c>
      <c r="L218" s="3"/>
      <c r="M218" s="15"/>
    </row>
    <row r="219" spans="1:14" ht="11.4" x14ac:dyDescent="0.2">
      <c r="A219" s="16" t="s">
        <v>66</v>
      </c>
      <c r="D219" s="14">
        <v>2832000</v>
      </c>
      <c r="E219" s="15">
        <v>2996000</v>
      </c>
      <c r="F219" s="15">
        <v>3155300</v>
      </c>
      <c r="G219" s="15">
        <v>3294700</v>
      </c>
      <c r="H219" s="15">
        <v>3423600</v>
      </c>
      <c r="I219" s="15">
        <v>3550000</v>
      </c>
      <c r="L219" s="3"/>
      <c r="M219" s="15"/>
    </row>
    <row r="220" spans="1:14" ht="11.4" x14ac:dyDescent="0.2">
      <c r="A220" s="16" t="s">
        <v>67</v>
      </c>
      <c r="D220" s="14">
        <v>2955300</v>
      </c>
      <c r="E220" s="15">
        <v>3202800</v>
      </c>
      <c r="F220" s="15">
        <v>3463600</v>
      </c>
      <c r="G220" s="15">
        <v>3721300</v>
      </c>
      <c r="H220" s="15">
        <v>3979700</v>
      </c>
      <c r="I220" s="15">
        <v>4246900</v>
      </c>
      <c r="L220" s="3"/>
      <c r="M220" s="15"/>
    </row>
    <row r="221" spans="1:14" ht="11.4" x14ac:dyDescent="0.2">
      <c r="D221" s="14"/>
      <c r="L221" s="3"/>
      <c r="M221" s="15"/>
    </row>
    <row r="222" spans="1:14" ht="11.4" x14ac:dyDescent="0.2">
      <c r="A222" s="16" t="s">
        <v>40</v>
      </c>
      <c r="B222" s="14">
        <v>74206</v>
      </c>
      <c r="D222" s="14"/>
      <c r="K222" s="1" t="s">
        <v>119</v>
      </c>
      <c r="L222" s="3">
        <v>78.251599999999996</v>
      </c>
      <c r="M222" s="15">
        <f t="shared" si="0"/>
        <v>78251.599999999991</v>
      </c>
      <c r="N222" s="17">
        <f>+M222/B222-1</f>
        <v>5.4518502546963665E-2</v>
      </c>
    </row>
    <row r="223" spans="1:14" ht="11.4" x14ac:dyDescent="0.2">
      <c r="A223" s="16" t="s">
        <v>65</v>
      </c>
      <c r="D223" s="14">
        <v>71000</v>
      </c>
      <c r="E223" s="15">
        <v>68900</v>
      </c>
      <c r="F223" s="15">
        <v>67000</v>
      </c>
      <c r="G223" s="15">
        <v>65000</v>
      </c>
      <c r="H223" s="15">
        <v>63000</v>
      </c>
      <c r="I223" s="15">
        <v>61000</v>
      </c>
      <c r="L223" s="3"/>
      <c r="M223" s="15"/>
    </row>
    <row r="224" spans="1:14" ht="11.4" x14ac:dyDescent="0.2">
      <c r="A224" s="16" t="s">
        <v>66</v>
      </c>
      <c r="D224" s="14">
        <v>74400</v>
      </c>
      <c r="E224" s="15">
        <v>74500</v>
      </c>
      <c r="F224" s="15">
        <v>74600</v>
      </c>
      <c r="G224" s="15">
        <v>74600</v>
      </c>
      <c r="H224" s="15">
        <v>74500</v>
      </c>
      <c r="I224" s="15">
        <v>74400</v>
      </c>
      <c r="L224" s="3"/>
      <c r="M224" s="15"/>
    </row>
    <row r="225" spans="1:14" ht="11.4" x14ac:dyDescent="0.2">
      <c r="A225" s="16" t="s">
        <v>67</v>
      </c>
      <c r="D225" s="14">
        <v>78100</v>
      </c>
      <c r="E225" s="15">
        <v>80500</v>
      </c>
      <c r="F225" s="15">
        <v>82800</v>
      </c>
      <c r="G225" s="15">
        <v>85000</v>
      </c>
      <c r="H225" s="15">
        <v>87200</v>
      </c>
      <c r="I225" s="15">
        <v>89300</v>
      </c>
      <c r="L225" s="3"/>
      <c r="M225" s="15"/>
    </row>
    <row r="226" spans="1:14" ht="11.4" x14ac:dyDescent="0.2">
      <c r="D226" s="14"/>
      <c r="L226" s="3"/>
      <c r="M226" s="15"/>
    </row>
    <row r="227" spans="1:14" ht="11.4" x14ac:dyDescent="0.2">
      <c r="A227" s="16" t="s">
        <v>41</v>
      </c>
      <c r="B227" s="14">
        <v>76536</v>
      </c>
      <c r="D227" s="14"/>
      <c r="K227" s="1" t="s">
        <v>120</v>
      </c>
      <c r="L227" s="3">
        <v>77.983400000000003</v>
      </c>
      <c r="M227" s="15">
        <f t="shared" si="0"/>
        <v>77983.400000000009</v>
      </c>
      <c r="N227" s="17">
        <f>+M227/B227-1</f>
        <v>1.8911361973450447E-2</v>
      </c>
    </row>
    <row r="228" spans="1:14" ht="11.4" x14ac:dyDescent="0.2">
      <c r="A228" s="16" t="s">
        <v>65</v>
      </c>
      <c r="D228" s="14">
        <v>78300</v>
      </c>
      <c r="E228" s="15">
        <v>80900</v>
      </c>
      <c r="F228" s="15">
        <v>83300</v>
      </c>
      <c r="G228" s="15">
        <v>85000</v>
      </c>
      <c r="H228" s="15">
        <v>86000</v>
      </c>
      <c r="I228" s="15">
        <v>86000</v>
      </c>
      <c r="L228" s="3"/>
      <c r="M228" s="15"/>
    </row>
    <row r="229" spans="1:14" ht="11.4" x14ac:dyDescent="0.2">
      <c r="A229" s="16" t="s">
        <v>66</v>
      </c>
      <c r="D229" s="14">
        <v>84500</v>
      </c>
      <c r="E229" s="15">
        <v>92000</v>
      </c>
      <c r="F229" s="15">
        <v>98900</v>
      </c>
      <c r="G229" s="15">
        <v>105300</v>
      </c>
      <c r="H229" s="15">
        <v>111300</v>
      </c>
      <c r="I229" s="15">
        <v>116500</v>
      </c>
      <c r="L229" s="3"/>
      <c r="M229" s="15"/>
    </row>
    <row r="230" spans="1:14" ht="11.4" x14ac:dyDescent="0.2">
      <c r="A230" s="16" t="s">
        <v>67</v>
      </c>
      <c r="D230" s="14">
        <v>89600</v>
      </c>
      <c r="E230" s="15">
        <v>100500</v>
      </c>
      <c r="F230" s="15">
        <v>111800</v>
      </c>
      <c r="G230" s="15">
        <v>123400</v>
      </c>
      <c r="H230" s="15">
        <v>135300</v>
      </c>
      <c r="I230" s="15">
        <v>146800</v>
      </c>
      <c r="L230" s="3"/>
      <c r="M230" s="15"/>
    </row>
    <row r="231" spans="1:14" ht="11.4" x14ac:dyDescent="0.2">
      <c r="D231" s="14"/>
      <c r="L231" s="3"/>
      <c r="M231" s="15"/>
    </row>
    <row r="232" spans="1:14" ht="11.4" x14ac:dyDescent="0.2">
      <c r="A232" s="16" t="s">
        <v>42</v>
      </c>
      <c r="B232" s="14">
        <v>191898</v>
      </c>
      <c r="D232" s="14"/>
      <c r="K232" s="1" t="s">
        <v>121</v>
      </c>
      <c r="L232" s="3">
        <v>199.8364</v>
      </c>
      <c r="M232" s="15">
        <f t="shared" si="0"/>
        <v>199836.4</v>
      </c>
      <c r="N232" s="17">
        <f>+M232/B232-1</f>
        <v>4.1367809982386428E-2</v>
      </c>
    </row>
    <row r="233" spans="1:14" ht="11.4" x14ac:dyDescent="0.2">
      <c r="A233" s="16" t="s">
        <v>65</v>
      </c>
      <c r="D233" s="14">
        <v>191300</v>
      </c>
      <c r="E233" s="15">
        <v>191700</v>
      </c>
      <c r="F233" s="15">
        <v>191600</v>
      </c>
      <c r="G233" s="15">
        <v>190600</v>
      </c>
      <c r="H233" s="15">
        <v>188900</v>
      </c>
      <c r="I233" s="15">
        <v>187100</v>
      </c>
      <c r="L233" s="3"/>
      <c r="M233" s="15"/>
    </row>
    <row r="234" spans="1:14" ht="11.4" x14ac:dyDescent="0.2">
      <c r="A234" s="16" t="s">
        <v>66</v>
      </c>
      <c r="D234" s="14">
        <v>201200</v>
      </c>
      <c r="E234" s="15">
        <v>208700</v>
      </c>
      <c r="F234" s="15">
        <v>214300</v>
      </c>
      <c r="G234" s="15">
        <v>219200</v>
      </c>
      <c r="H234" s="15">
        <v>223500</v>
      </c>
      <c r="I234" s="15">
        <v>227800</v>
      </c>
      <c r="L234" s="3"/>
      <c r="M234" s="15"/>
    </row>
    <row r="235" spans="1:14" ht="11.4" x14ac:dyDescent="0.2">
      <c r="A235" s="16" t="s">
        <v>67</v>
      </c>
      <c r="D235" s="14">
        <v>210300</v>
      </c>
      <c r="E235" s="15">
        <v>224100</v>
      </c>
      <c r="F235" s="15">
        <v>236800</v>
      </c>
      <c r="G235" s="15">
        <v>249200</v>
      </c>
      <c r="H235" s="15">
        <v>261300</v>
      </c>
      <c r="I235" s="15">
        <v>273800</v>
      </c>
      <c r="L235" s="3"/>
      <c r="M235" s="15"/>
    </row>
    <row r="236" spans="1:14" ht="11.4" x14ac:dyDescent="0.2">
      <c r="D236" s="14"/>
      <c r="L236" s="3"/>
      <c r="M236" s="15"/>
    </row>
    <row r="237" spans="1:14" ht="11.4" x14ac:dyDescent="0.2">
      <c r="A237" s="16" t="s">
        <v>43</v>
      </c>
      <c r="B237" s="14">
        <v>40052</v>
      </c>
      <c r="D237" s="14"/>
      <c r="K237" s="1" t="s">
        <v>122</v>
      </c>
      <c r="L237" s="3">
        <v>39.427799999999998</v>
      </c>
      <c r="M237" s="15">
        <f t="shared" si="0"/>
        <v>39427.799999999996</v>
      </c>
      <c r="N237" s="17">
        <f>+M237/B237-1</f>
        <v>-1.5584739838210404E-2</v>
      </c>
    </row>
    <row r="238" spans="1:14" ht="11.4" x14ac:dyDescent="0.2">
      <c r="A238" s="16" t="s">
        <v>65</v>
      </c>
      <c r="D238" s="14">
        <v>39500</v>
      </c>
      <c r="E238" s="15">
        <v>39100</v>
      </c>
      <c r="F238" s="15">
        <v>38600</v>
      </c>
      <c r="G238" s="15">
        <v>38000</v>
      </c>
      <c r="H238" s="15">
        <v>37300</v>
      </c>
      <c r="I238" s="15">
        <v>36500</v>
      </c>
      <c r="L238" s="3"/>
      <c r="M238" s="15"/>
    </row>
    <row r="239" spans="1:14" ht="11.4" x14ac:dyDescent="0.2">
      <c r="A239" s="16" t="s">
        <v>66</v>
      </c>
      <c r="D239" s="14">
        <v>41500</v>
      </c>
      <c r="E239" s="15">
        <v>42500</v>
      </c>
      <c r="F239" s="15">
        <v>43000</v>
      </c>
      <c r="G239" s="15">
        <v>43600</v>
      </c>
      <c r="H239" s="15">
        <v>44100</v>
      </c>
      <c r="I239" s="15">
        <v>44500</v>
      </c>
      <c r="L239" s="3"/>
      <c r="M239" s="15"/>
    </row>
    <row r="240" spans="1:14" ht="11.4" x14ac:dyDescent="0.2">
      <c r="A240" s="16" t="s">
        <v>67</v>
      </c>
      <c r="D240" s="14">
        <v>43500</v>
      </c>
      <c r="E240" s="15">
        <v>45700</v>
      </c>
      <c r="F240" s="15">
        <v>47700</v>
      </c>
      <c r="G240" s="15">
        <v>49700</v>
      </c>
      <c r="H240" s="15">
        <v>51600</v>
      </c>
      <c r="I240" s="15">
        <v>53400</v>
      </c>
      <c r="L240" s="3"/>
      <c r="M240" s="15"/>
    </row>
    <row r="241" spans="1:14" ht="11.4" x14ac:dyDescent="0.2">
      <c r="D241" s="14"/>
      <c r="L241" s="3"/>
      <c r="M241" s="15"/>
    </row>
    <row r="242" spans="1:14" ht="11.4" x14ac:dyDescent="0.2">
      <c r="A242" s="16" t="s">
        <v>44</v>
      </c>
      <c r="B242" s="19">
        <v>1252396</v>
      </c>
      <c r="C242" s="19"/>
      <c r="D242" s="19"/>
      <c r="K242" s="1" t="s">
        <v>123</v>
      </c>
      <c r="L242" s="3">
        <v>1284.3329000000001</v>
      </c>
      <c r="M242" s="15">
        <f t="shared" si="0"/>
        <v>1284332.9000000001</v>
      </c>
      <c r="N242" s="17">
        <f>+M242/B242-1</f>
        <v>2.5500640372533967E-2</v>
      </c>
    </row>
    <row r="243" spans="1:14" ht="11.4" x14ac:dyDescent="0.2">
      <c r="A243" s="16" t="s">
        <v>65</v>
      </c>
      <c r="D243" s="14">
        <v>1315800</v>
      </c>
      <c r="E243" s="15">
        <v>1384700</v>
      </c>
      <c r="F243" s="15">
        <v>1446100</v>
      </c>
      <c r="G243" s="15">
        <v>1495100</v>
      </c>
      <c r="H243" s="15">
        <v>1530900</v>
      </c>
      <c r="I243" s="15">
        <v>1549700</v>
      </c>
      <c r="L243" s="3"/>
      <c r="M243" s="15"/>
    </row>
    <row r="244" spans="1:14" ht="11.4" x14ac:dyDescent="0.2">
      <c r="A244" s="16" t="s">
        <v>66</v>
      </c>
      <c r="D244" s="14">
        <v>1407600</v>
      </c>
      <c r="E244" s="15">
        <v>1551400</v>
      </c>
      <c r="F244" s="15">
        <v>1679700</v>
      </c>
      <c r="G244" s="15">
        <v>1799100</v>
      </c>
      <c r="H244" s="15">
        <v>1908000</v>
      </c>
      <c r="I244" s="15">
        <v>2004000</v>
      </c>
      <c r="L244" s="3"/>
      <c r="M244" s="15"/>
    </row>
    <row r="245" spans="1:14" ht="11.4" x14ac:dyDescent="0.2">
      <c r="A245" s="16" t="s">
        <v>67</v>
      </c>
      <c r="D245" s="14">
        <v>1475900</v>
      </c>
      <c r="E245" s="15">
        <v>1669000</v>
      </c>
      <c r="F245" s="15">
        <v>1864000</v>
      </c>
      <c r="G245" s="15">
        <v>2062500</v>
      </c>
      <c r="H245" s="15">
        <v>2262100</v>
      </c>
      <c r="I245" s="15">
        <v>2455400</v>
      </c>
      <c r="L245" s="3"/>
      <c r="M245" s="15"/>
    </row>
    <row r="246" spans="1:14" ht="11.4" x14ac:dyDescent="0.2">
      <c r="D246" s="14"/>
      <c r="L246" s="3"/>
      <c r="M246" s="15"/>
    </row>
    <row r="247" spans="1:14" ht="11.4" x14ac:dyDescent="0.2">
      <c r="A247" s="16" t="s">
        <v>45</v>
      </c>
      <c r="B247" s="14">
        <v>308327</v>
      </c>
      <c r="D247" s="14"/>
      <c r="K247" s="1" t="s">
        <v>124</v>
      </c>
      <c r="L247" s="3">
        <v>323.10739999999998</v>
      </c>
      <c r="M247" s="15">
        <f t="shared" si="0"/>
        <v>323107.39999999997</v>
      </c>
      <c r="N247" s="17">
        <f>+M247/B247-1</f>
        <v>4.7937417092891454E-2</v>
      </c>
    </row>
    <row r="248" spans="1:14" ht="11.4" x14ac:dyDescent="0.2">
      <c r="A248" s="16" t="s">
        <v>65</v>
      </c>
      <c r="D248" s="14">
        <v>338800</v>
      </c>
      <c r="E248" s="15">
        <v>372300</v>
      </c>
      <c r="F248" s="15">
        <v>401800</v>
      </c>
      <c r="G248" s="15">
        <v>421400</v>
      </c>
      <c r="H248" s="15">
        <v>434900</v>
      </c>
      <c r="I248" s="15">
        <v>444800</v>
      </c>
      <c r="L248" s="3"/>
      <c r="M248" s="15"/>
    </row>
    <row r="249" spans="1:14" ht="11.4" x14ac:dyDescent="0.2">
      <c r="A249" s="16" t="s">
        <v>66</v>
      </c>
      <c r="D249" s="14">
        <v>368200</v>
      </c>
      <c r="E249" s="15">
        <v>427900</v>
      </c>
      <c r="F249" s="15">
        <v>481600</v>
      </c>
      <c r="G249" s="15">
        <v>525700</v>
      </c>
      <c r="H249" s="15">
        <v>566300</v>
      </c>
      <c r="I249" s="15">
        <v>605800</v>
      </c>
      <c r="L249" s="3"/>
      <c r="M249" s="15"/>
    </row>
    <row r="250" spans="1:14" ht="11.4" x14ac:dyDescent="0.2">
      <c r="A250" s="16" t="s">
        <v>67</v>
      </c>
      <c r="D250" s="14">
        <v>387700</v>
      </c>
      <c r="E250" s="15">
        <v>461900</v>
      </c>
      <c r="F250" s="15">
        <v>537900</v>
      </c>
      <c r="G250" s="15">
        <v>609700</v>
      </c>
      <c r="H250" s="15">
        <v>681200</v>
      </c>
      <c r="I250" s="15">
        <v>755600</v>
      </c>
      <c r="L250" s="3"/>
      <c r="M250" s="15"/>
    </row>
    <row r="251" spans="1:14" ht="11.4" x14ac:dyDescent="0.2">
      <c r="D251" s="14"/>
      <c r="L251" s="3"/>
      <c r="M251" s="15"/>
    </row>
    <row r="252" spans="1:14" ht="11.4" x14ac:dyDescent="0.2">
      <c r="A252" s="16" t="s">
        <v>46</v>
      </c>
      <c r="B252" s="14">
        <v>1378417</v>
      </c>
      <c r="D252" s="14"/>
      <c r="K252" s="1" t="s">
        <v>141</v>
      </c>
      <c r="L252" s="3">
        <v>1419.9122</v>
      </c>
      <c r="M252" s="15">
        <f t="shared" si="0"/>
        <v>1419912.2</v>
      </c>
      <c r="N252" s="17">
        <f>+M252/B252-1</f>
        <v>3.0103517295564375E-2</v>
      </c>
    </row>
    <row r="253" spans="1:14" ht="11.4" x14ac:dyDescent="0.2">
      <c r="A253" s="16" t="s">
        <v>65</v>
      </c>
      <c r="D253" s="14">
        <v>1397500</v>
      </c>
      <c r="E253" s="15">
        <v>1421500</v>
      </c>
      <c r="F253" s="15">
        <v>1441500</v>
      </c>
      <c r="G253" s="15">
        <v>1452100</v>
      </c>
      <c r="H253" s="15">
        <v>1454900</v>
      </c>
      <c r="I253" s="15">
        <v>1452800</v>
      </c>
      <c r="L253" s="3"/>
      <c r="M253" s="15"/>
      <c r="N253" s="17"/>
    </row>
    <row r="254" spans="1:14" ht="11.4" x14ac:dyDescent="0.2">
      <c r="A254" s="16" t="s">
        <v>66</v>
      </c>
      <c r="D254" s="14">
        <v>1472600</v>
      </c>
      <c r="E254" s="15">
        <v>1554900</v>
      </c>
      <c r="F254" s="15">
        <v>1624000</v>
      </c>
      <c r="G254" s="15">
        <v>1684400</v>
      </c>
      <c r="H254" s="15">
        <v>1738100</v>
      </c>
      <c r="I254" s="15">
        <v>1789000</v>
      </c>
      <c r="L254" s="3"/>
      <c r="M254" s="15"/>
      <c r="N254" s="17"/>
    </row>
    <row r="255" spans="1:14" ht="11.4" x14ac:dyDescent="0.2">
      <c r="A255" s="16" t="s">
        <v>67</v>
      </c>
      <c r="D255" s="14">
        <v>1536500</v>
      </c>
      <c r="E255" s="15">
        <v>1662700</v>
      </c>
      <c r="F255" s="15">
        <v>1785000</v>
      </c>
      <c r="G255" s="15">
        <v>1904100</v>
      </c>
      <c r="H255" s="15">
        <v>2020900</v>
      </c>
      <c r="I255" s="15">
        <v>2138900</v>
      </c>
      <c r="L255" s="3"/>
      <c r="M255" s="15"/>
      <c r="N255" s="17"/>
    </row>
    <row r="256" spans="1:14" ht="11.4" x14ac:dyDescent="0.2">
      <c r="D256" s="14"/>
      <c r="L256" s="3"/>
      <c r="M256" s="15"/>
    </row>
    <row r="257" spans="1:14" ht="11.4" x14ac:dyDescent="0.2">
      <c r="A257" s="16" t="s">
        <v>47</v>
      </c>
      <c r="B257" s="14">
        <v>487588</v>
      </c>
      <c r="D257" s="14"/>
      <c r="K257" s="1" t="s">
        <v>125</v>
      </c>
      <c r="L257" s="3">
        <v>496.06729999999999</v>
      </c>
      <c r="M257" s="15">
        <f t="shared" si="0"/>
        <v>496067.3</v>
      </c>
      <c r="N257" s="17">
        <f>+M257/B257-1</f>
        <v>1.7390296725924292E-2</v>
      </c>
    </row>
    <row r="258" spans="1:14" ht="11.4" x14ac:dyDescent="0.2">
      <c r="A258" s="16" t="s">
        <v>65</v>
      </c>
      <c r="D258" s="14">
        <v>505700</v>
      </c>
      <c r="E258" s="15">
        <v>527300</v>
      </c>
      <c r="F258" s="15">
        <v>547400</v>
      </c>
      <c r="G258" s="15">
        <v>563700</v>
      </c>
      <c r="H258" s="15">
        <v>576800</v>
      </c>
      <c r="I258" s="15">
        <v>585600</v>
      </c>
      <c r="L258" s="3"/>
      <c r="M258" s="15"/>
    </row>
    <row r="259" spans="1:14" ht="11.4" x14ac:dyDescent="0.2">
      <c r="A259" s="16" t="s">
        <v>66</v>
      </c>
      <c r="D259" s="14">
        <v>540400</v>
      </c>
      <c r="E259" s="15">
        <v>590000</v>
      </c>
      <c r="F259" s="15">
        <v>635300</v>
      </c>
      <c r="G259" s="15">
        <v>678100</v>
      </c>
      <c r="H259" s="15">
        <v>718900</v>
      </c>
      <c r="I259" s="15">
        <v>757100</v>
      </c>
      <c r="L259" s="3"/>
      <c r="M259" s="15"/>
    </row>
    <row r="260" spans="1:14" ht="11.4" x14ac:dyDescent="0.2">
      <c r="A260" s="16" t="s">
        <v>67</v>
      </c>
      <c r="D260" s="14">
        <v>567300</v>
      </c>
      <c r="E260" s="15">
        <v>635600</v>
      </c>
      <c r="F260" s="15">
        <v>705600</v>
      </c>
      <c r="G260" s="15">
        <v>777700</v>
      </c>
      <c r="H260" s="15">
        <v>852300</v>
      </c>
      <c r="I260" s="15">
        <v>927800</v>
      </c>
      <c r="L260" s="3"/>
      <c r="M260" s="15"/>
    </row>
    <row r="261" spans="1:14" ht="11.4" x14ac:dyDescent="0.2">
      <c r="D261" s="14"/>
      <c r="L261" s="3"/>
      <c r="M261" s="15"/>
    </row>
    <row r="262" spans="1:14" ht="11.4" x14ac:dyDescent="0.2">
      <c r="A262" s="16" t="s">
        <v>48</v>
      </c>
      <c r="B262" s="14">
        <v>944971</v>
      </c>
      <c r="D262" s="14"/>
      <c r="K262" s="1" t="s">
        <v>126</v>
      </c>
      <c r="L262" s="3">
        <v>947.82820000000004</v>
      </c>
      <c r="M262" s="15">
        <f t="shared" si="0"/>
        <v>947828.20000000007</v>
      </c>
      <c r="N262" s="17">
        <f>+M262/B262-1</f>
        <v>3.023584850752048E-3</v>
      </c>
    </row>
    <row r="263" spans="1:14" ht="11.4" x14ac:dyDescent="0.2">
      <c r="A263" s="16" t="s">
        <v>65</v>
      </c>
      <c r="D263" s="14">
        <v>921900</v>
      </c>
      <c r="E263" s="15">
        <v>906500</v>
      </c>
      <c r="F263" s="15">
        <v>891900</v>
      </c>
      <c r="G263" s="15">
        <v>874800</v>
      </c>
      <c r="H263" s="15">
        <v>860200</v>
      </c>
      <c r="I263" s="15">
        <v>845100</v>
      </c>
      <c r="L263" s="3"/>
      <c r="M263" s="15"/>
    </row>
    <row r="264" spans="1:14" ht="11.4" x14ac:dyDescent="0.2">
      <c r="A264" s="16" t="s">
        <v>66</v>
      </c>
      <c r="D264" s="14">
        <v>956500</v>
      </c>
      <c r="E264" s="15">
        <v>967100</v>
      </c>
      <c r="F264" s="15">
        <v>972500</v>
      </c>
      <c r="G264" s="15">
        <v>975700</v>
      </c>
      <c r="H264" s="15">
        <v>982200</v>
      </c>
      <c r="I264" s="15">
        <v>987900</v>
      </c>
      <c r="L264" s="3"/>
      <c r="M264" s="15"/>
    </row>
    <row r="265" spans="1:14" ht="11.4" x14ac:dyDescent="0.2">
      <c r="A265" s="16" t="s">
        <v>67</v>
      </c>
      <c r="D265" s="14">
        <v>993600</v>
      </c>
      <c r="E265" s="15">
        <v>1028200</v>
      </c>
      <c r="F265" s="15">
        <v>1059100</v>
      </c>
      <c r="G265" s="15">
        <v>1087400</v>
      </c>
      <c r="H265" s="15">
        <v>1119400</v>
      </c>
      <c r="I265" s="15">
        <v>1151500</v>
      </c>
      <c r="L265" s="3"/>
      <c r="M265" s="15"/>
    </row>
    <row r="266" spans="1:14" ht="11.4" x14ac:dyDescent="0.2">
      <c r="D266" s="14"/>
      <c r="L266" s="3"/>
      <c r="M266" s="15"/>
    </row>
    <row r="267" spans="1:14" ht="11.4" x14ac:dyDescent="0.2">
      <c r="A267" s="16" t="s">
        <v>49</v>
      </c>
      <c r="B267" s="14">
        <v>633052</v>
      </c>
      <c r="D267" s="14"/>
      <c r="K267" s="1" t="s">
        <v>127</v>
      </c>
      <c r="L267" s="3">
        <v>643.89559999999994</v>
      </c>
      <c r="M267" s="15">
        <f t="shared" si="0"/>
        <v>643895.6</v>
      </c>
      <c r="N267" s="17">
        <f>+M267/B267-1</f>
        <v>1.7129082603008827E-2</v>
      </c>
    </row>
    <row r="268" spans="1:14" ht="11.4" x14ac:dyDescent="0.2">
      <c r="A268" s="16" t="s">
        <v>65</v>
      </c>
      <c r="D268" s="14">
        <v>649700</v>
      </c>
      <c r="E268" s="15">
        <v>671700</v>
      </c>
      <c r="F268" s="15">
        <v>691900</v>
      </c>
      <c r="G268" s="15">
        <v>707800</v>
      </c>
      <c r="H268" s="15">
        <v>718000</v>
      </c>
      <c r="I268" s="15">
        <v>720800</v>
      </c>
      <c r="L268" s="3"/>
      <c r="M268" s="15"/>
    </row>
    <row r="269" spans="1:14" ht="11.4" x14ac:dyDescent="0.2">
      <c r="A269" s="16" t="s">
        <v>66</v>
      </c>
      <c r="D269" s="14">
        <v>693400</v>
      </c>
      <c r="E269" s="15">
        <v>750500</v>
      </c>
      <c r="F269" s="15">
        <v>802100</v>
      </c>
      <c r="G269" s="15">
        <v>850700</v>
      </c>
      <c r="H269" s="15">
        <v>894600</v>
      </c>
      <c r="I269" s="15">
        <v>932600</v>
      </c>
      <c r="L269" s="3"/>
      <c r="M269" s="15"/>
    </row>
    <row r="270" spans="1:14" ht="11.4" x14ac:dyDescent="0.2">
      <c r="A270" s="16" t="s">
        <v>67</v>
      </c>
      <c r="D270" s="14">
        <v>728700</v>
      </c>
      <c r="E270" s="15">
        <v>809600</v>
      </c>
      <c r="F270" s="15">
        <v>891900</v>
      </c>
      <c r="G270" s="15">
        <v>976400</v>
      </c>
      <c r="H270" s="15">
        <v>1060900</v>
      </c>
      <c r="I270" s="15">
        <v>1142000</v>
      </c>
      <c r="L270" s="3"/>
      <c r="M270" s="15"/>
    </row>
    <row r="271" spans="1:14" ht="11.4" x14ac:dyDescent="0.2">
      <c r="D271" s="14"/>
      <c r="L271" s="3"/>
      <c r="M271" s="15"/>
    </row>
    <row r="272" spans="1:14" ht="11.4" x14ac:dyDescent="0.2">
      <c r="A272" s="16" t="s">
        <v>50</v>
      </c>
      <c r="B272" s="14">
        <v>72756</v>
      </c>
      <c r="D272" s="14"/>
      <c r="K272" s="1" t="s">
        <v>128</v>
      </c>
      <c r="L272" s="3">
        <v>72.249200000000002</v>
      </c>
      <c r="M272" s="15">
        <f t="shared" si="0"/>
        <v>72249.2</v>
      </c>
      <c r="N272" s="17">
        <f>+M272/B272-1</f>
        <v>-6.9657485293309618E-3</v>
      </c>
    </row>
    <row r="273" spans="1:14" ht="11.4" x14ac:dyDescent="0.2">
      <c r="A273" s="16" t="s">
        <v>65</v>
      </c>
      <c r="D273" s="14">
        <v>69900</v>
      </c>
      <c r="E273" s="15">
        <v>68000</v>
      </c>
      <c r="F273" s="15">
        <v>66500</v>
      </c>
      <c r="G273" s="15">
        <v>65000</v>
      </c>
      <c r="H273" s="15">
        <v>63500</v>
      </c>
      <c r="I273" s="15">
        <v>62000</v>
      </c>
      <c r="L273" s="3"/>
      <c r="M273" s="15"/>
    </row>
    <row r="274" spans="1:14" ht="11.4" x14ac:dyDescent="0.2">
      <c r="A274" s="16" t="s">
        <v>66</v>
      </c>
      <c r="D274" s="14">
        <v>73200</v>
      </c>
      <c r="E274" s="15">
        <v>73700</v>
      </c>
      <c r="F274" s="15">
        <v>74200</v>
      </c>
      <c r="G274" s="15">
        <v>74600</v>
      </c>
      <c r="H274" s="15">
        <v>75100</v>
      </c>
      <c r="I274" s="15">
        <v>75500</v>
      </c>
      <c r="L274" s="3"/>
      <c r="M274" s="15"/>
    </row>
    <row r="275" spans="1:14" ht="11.4" x14ac:dyDescent="0.2">
      <c r="A275" s="16" t="s">
        <v>67</v>
      </c>
      <c r="D275" s="14">
        <v>76900</v>
      </c>
      <c r="E275" s="15">
        <v>79500</v>
      </c>
      <c r="F275" s="15">
        <v>82300</v>
      </c>
      <c r="G275" s="15">
        <v>85000</v>
      </c>
      <c r="H275" s="15">
        <v>87800</v>
      </c>
      <c r="I275" s="15">
        <v>90700</v>
      </c>
      <c r="L275" s="3"/>
      <c r="M275" s="15"/>
    </row>
    <row r="276" spans="1:14" ht="11.4" x14ac:dyDescent="0.2">
      <c r="D276" s="14"/>
      <c r="L276" s="3"/>
      <c r="M276" s="15"/>
    </row>
    <row r="277" spans="1:14" ht="11.4" x14ac:dyDescent="0.2">
      <c r="A277" s="16" t="s">
        <v>68</v>
      </c>
      <c r="B277" s="14">
        <v>213566</v>
      </c>
      <c r="D277" s="14"/>
      <c r="K277" s="8" t="s">
        <v>144</v>
      </c>
      <c r="L277" s="3">
        <v>226.6317</v>
      </c>
      <c r="M277" s="15">
        <f t="shared" si="0"/>
        <v>226631.69999999998</v>
      </c>
      <c r="N277" s="17">
        <f>+M277/B277-1</f>
        <v>6.1178745680492197E-2</v>
      </c>
    </row>
    <row r="278" spans="1:14" ht="11.4" x14ac:dyDescent="0.2">
      <c r="A278" s="16" t="s">
        <v>65</v>
      </c>
      <c r="D278" s="14">
        <v>233500</v>
      </c>
      <c r="E278" s="15">
        <v>254600</v>
      </c>
      <c r="F278" s="15">
        <v>273000</v>
      </c>
      <c r="G278" s="15">
        <v>285300</v>
      </c>
      <c r="H278" s="15">
        <v>293900</v>
      </c>
      <c r="I278" s="15">
        <v>300600</v>
      </c>
      <c r="L278" s="3"/>
      <c r="M278" s="15"/>
    </row>
    <row r="279" spans="1:14" ht="11.4" x14ac:dyDescent="0.2">
      <c r="A279" s="16" t="s">
        <v>66</v>
      </c>
      <c r="D279" s="14">
        <v>253600</v>
      </c>
      <c r="E279" s="15">
        <v>292200</v>
      </c>
      <c r="F279" s="15">
        <v>326900</v>
      </c>
      <c r="G279" s="15">
        <v>355800</v>
      </c>
      <c r="H279" s="15">
        <v>382700</v>
      </c>
      <c r="I279" s="15">
        <v>409300</v>
      </c>
      <c r="L279" s="3"/>
      <c r="M279" s="15"/>
    </row>
    <row r="280" spans="1:14" ht="11.4" x14ac:dyDescent="0.2">
      <c r="A280" s="16" t="s">
        <v>67</v>
      </c>
      <c r="D280" s="14">
        <v>267200</v>
      </c>
      <c r="E280" s="15">
        <v>315800</v>
      </c>
      <c r="F280" s="15">
        <v>365500</v>
      </c>
      <c r="G280" s="15">
        <v>412800</v>
      </c>
      <c r="H280" s="15">
        <v>460400</v>
      </c>
      <c r="I280" s="15">
        <v>510600</v>
      </c>
      <c r="L280" s="3"/>
      <c r="M280" s="15"/>
    </row>
    <row r="281" spans="1:14" ht="11.4" x14ac:dyDescent="0.2">
      <c r="D281" s="14"/>
      <c r="L281" s="3"/>
      <c r="M281" s="15"/>
    </row>
    <row r="282" spans="1:14" ht="11.4" x14ac:dyDescent="0.2">
      <c r="A282" s="16" t="s">
        <v>69</v>
      </c>
      <c r="B282" s="14">
        <v>287749</v>
      </c>
      <c r="D282" s="14"/>
      <c r="K282" s="8" t="s">
        <v>145</v>
      </c>
      <c r="L282" s="3">
        <v>295.68630000000002</v>
      </c>
      <c r="M282" s="15">
        <f t="shared" si="0"/>
        <v>295686.3</v>
      </c>
      <c r="N282" s="17">
        <f>+M282/B282-1</f>
        <v>2.7584109762327502E-2</v>
      </c>
    </row>
    <row r="283" spans="1:14" ht="11.4" x14ac:dyDescent="0.2">
      <c r="A283" s="16" t="s">
        <v>65</v>
      </c>
      <c r="D283" s="14">
        <v>302400</v>
      </c>
      <c r="E283" s="15">
        <v>320100</v>
      </c>
      <c r="F283" s="15">
        <v>336700</v>
      </c>
      <c r="G283" s="15">
        <v>350700</v>
      </c>
      <c r="H283" s="15">
        <v>360400</v>
      </c>
      <c r="I283" s="15">
        <v>366700</v>
      </c>
      <c r="L283" s="3"/>
      <c r="M283" s="15"/>
    </row>
    <row r="284" spans="1:14" ht="11.4" x14ac:dyDescent="0.2">
      <c r="A284" s="16" t="s">
        <v>66</v>
      </c>
      <c r="D284" s="14">
        <v>323500</v>
      </c>
      <c r="E284" s="15">
        <v>359000</v>
      </c>
      <c r="F284" s="15">
        <v>391500</v>
      </c>
      <c r="G284" s="15">
        <v>422400</v>
      </c>
      <c r="H284" s="15">
        <v>449300</v>
      </c>
      <c r="I284" s="15">
        <v>474000</v>
      </c>
      <c r="L284" s="3"/>
      <c r="M284" s="15"/>
    </row>
    <row r="285" spans="1:14" ht="11.4" x14ac:dyDescent="0.2">
      <c r="A285" s="16" t="s">
        <v>67</v>
      </c>
      <c r="D285" s="14">
        <v>339200</v>
      </c>
      <c r="E285" s="15">
        <v>385900</v>
      </c>
      <c r="F285" s="15">
        <v>434000</v>
      </c>
      <c r="G285" s="15">
        <v>483800</v>
      </c>
      <c r="H285" s="15">
        <v>532600</v>
      </c>
      <c r="I285" s="15">
        <v>580900</v>
      </c>
      <c r="L285" s="3"/>
      <c r="M285" s="15"/>
    </row>
    <row r="286" spans="1:14" ht="11.4" x14ac:dyDescent="0.2">
      <c r="D286" s="14"/>
      <c r="L286" s="3"/>
      <c r="M286" s="15"/>
    </row>
    <row r="287" spans="1:14" ht="11.4" x14ac:dyDescent="0.2">
      <c r="A287" s="16" t="s">
        <v>51</v>
      </c>
      <c r="B287" s="14">
        <v>162925</v>
      </c>
      <c r="D287" s="14"/>
      <c r="K287" s="8" t="s">
        <v>146</v>
      </c>
      <c r="L287" s="3">
        <v>166.3526</v>
      </c>
      <c r="M287" s="15">
        <f t="shared" si="0"/>
        <v>166352.6</v>
      </c>
      <c r="N287" s="17">
        <f>+M287/B287-1</f>
        <v>2.1037900874635529E-2</v>
      </c>
    </row>
    <row r="288" spans="1:14" ht="11.4" x14ac:dyDescent="0.2">
      <c r="A288" s="16" t="s">
        <v>65</v>
      </c>
      <c r="D288" s="14">
        <v>167400</v>
      </c>
      <c r="E288" s="15">
        <v>172900</v>
      </c>
      <c r="F288" s="15">
        <v>177500</v>
      </c>
      <c r="G288" s="15">
        <v>180600</v>
      </c>
      <c r="H288" s="15">
        <v>182800</v>
      </c>
      <c r="I288" s="15">
        <v>184300</v>
      </c>
      <c r="L288" s="3"/>
      <c r="M288" s="15"/>
    </row>
    <row r="289" spans="1:14" ht="11.4" x14ac:dyDescent="0.2">
      <c r="A289" s="16" t="s">
        <v>66</v>
      </c>
      <c r="D289" s="14">
        <v>178700</v>
      </c>
      <c r="E289" s="15">
        <v>192900</v>
      </c>
      <c r="F289" s="15">
        <v>205100</v>
      </c>
      <c r="G289" s="15">
        <v>216100</v>
      </c>
      <c r="H289" s="15">
        <v>226600</v>
      </c>
      <c r="I289" s="15">
        <v>236800</v>
      </c>
      <c r="L289" s="3"/>
      <c r="M289" s="15"/>
    </row>
    <row r="290" spans="1:14" ht="11.4" x14ac:dyDescent="0.2">
      <c r="A290" s="16" t="s">
        <v>67</v>
      </c>
      <c r="D290" s="14">
        <v>187800</v>
      </c>
      <c r="E290" s="15">
        <v>208500</v>
      </c>
      <c r="F290" s="15">
        <v>228900</v>
      </c>
      <c r="G290" s="15">
        <v>249200</v>
      </c>
      <c r="H290" s="15">
        <v>270100</v>
      </c>
      <c r="I290" s="15">
        <v>291800</v>
      </c>
      <c r="L290" s="3"/>
      <c r="M290" s="15"/>
    </row>
    <row r="291" spans="1:14" ht="11.4" x14ac:dyDescent="0.2">
      <c r="D291" s="14"/>
      <c r="L291" s="3"/>
      <c r="M291" s="15"/>
    </row>
    <row r="292" spans="1:14" ht="11.4" x14ac:dyDescent="0.2">
      <c r="A292" s="16" t="s">
        <v>52</v>
      </c>
      <c r="B292" s="14">
        <v>392090</v>
      </c>
      <c r="D292" s="14"/>
      <c r="K292" s="1" t="s">
        <v>129</v>
      </c>
      <c r="L292" s="3">
        <v>403.54840000000002</v>
      </c>
      <c r="M292" s="15">
        <f t="shared" si="0"/>
        <v>403548.4</v>
      </c>
      <c r="N292" s="17">
        <f>+M292/B292-1</f>
        <v>2.9223902675406199E-2</v>
      </c>
    </row>
    <row r="293" spans="1:14" ht="11.4" x14ac:dyDescent="0.2">
      <c r="A293" s="16" t="s">
        <v>65</v>
      </c>
      <c r="D293" s="14">
        <v>395000</v>
      </c>
      <c r="E293" s="15">
        <v>399500</v>
      </c>
      <c r="F293" s="15">
        <v>403200</v>
      </c>
      <c r="G293" s="15">
        <v>403000</v>
      </c>
      <c r="H293" s="15">
        <v>400300</v>
      </c>
      <c r="I293" s="15">
        <v>397200</v>
      </c>
      <c r="L293" s="3"/>
      <c r="M293" s="15"/>
      <c r="N293" s="17"/>
    </row>
    <row r="294" spans="1:14" ht="11.4" x14ac:dyDescent="0.2">
      <c r="A294" s="16" t="s">
        <v>66</v>
      </c>
      <c r="D294" s="14">
        <v>415900</v>
      </c>
      <c r="E294" s="15">
        <v>436600</v>
      </c>
      <c r="F294" s="15">
        <v>453900</v>
      </c>
      <c r="G294" s="15">
        <v>467000</v>
      </c>
      <c r="H294" s="15">
        <v>478100</v>
      </c>
      <c r="I294" s="15">
        <v>489300</v>
      </c>
      <c r="L294" s="3"/>
      <c r="M294" s="15"/>
      <c r="N294" s="17"/>
    </row>
    <row r="295" spans="1:14" ht="11.4" x14ac:dyDescent="0.2">
      <c r="A295" s="16" t="s">
        <v>67</v>
      </c>
      <c r="D295" s="14">
        <v>434300</v>
      </c>
      <c r="E295" s="15">
        <v>467300</v>
      </c>
      <c r="F295" s="15">
        <v>499200</v>
      </c>
      <c r="G295" s="15">
        <v>528400</v>
      </c>
      <c r="H295" s="15">
        <v>556100</v>
      </c>
      <c r="I295" s="15">
        <v>584700</v>
      </c>
      <c r="L295" s="3"/>
      <c r="M295" s="15"/>
      <c r="N295" s="17"/>
    </row>
    <row r="296" spans="1:14" ht="11.4" x14ac:dyDescent="0.2">
      <c r="D296" s="14"/>
      <c r="L296" s="3"/>
      <c r="M296" s="15"/>
    </row>
    <row r="297" spans="1:14" ht="11.4" x14ac:dyDescent="0.2">
      <c r="A297" s="16" t="s">
        <v>53</v>
      </c>
      <c r="B297" s="14">
        <v>442903</v>
      </c>
      <c r="D297" s="14"/>
      <c r="K297" s="1" t="s">
        <v>130</v>
      </c>
      <c r="L297" s="3">
        <v>449.09019999999998</v>
      </c>
      <c r="M297" s="15">
        <f t="shared" si="0"/>
        <v>449090.19999999995</v>
      </c>
      <c r="N297" s="17">
        <f>+M297/B297-1</f>
        <v>1.3969650239442855E-2</v>
      </c>
    </row>
    <row r="298" spans="1:14" ht="11.4" x14ac:dyDescent="0.2">
      <c r="A298" s="16" t="s">
        <v>65</v>
      </c>
      <c r="D298" s="14">
        <v>450200</v>
      </c>
      <c r="E298" s="15">
        <v>458900</v>
      </c>
      <c r="F298" s="15">
        <v>466200</v>
      </c>
      <c r="G298" s="15">
        <v>470400</v>
      </c>
      <c r="H298" s="15">
        <v>472000</v>
      </c>
      <c r="I298" s="15">
        <v>471500</v>
      </c>
      <c r="L298" s="3"/>
      <c r="M298" s="15"/>
    </row>
    <row r="299" spans="1:14" ht="11.4" x14ac:dyDescent="0.2">
      <c r="A299" s="16" t="s">
        <v>66</v>
      </c>
      <c r="D299" s="14">
        <v>474500</v>
      </c>
      <c r="E299" s="15">
        <v>502100</v>
      </c>
      <c r="F299" s="15">
        <v>525400</v>
      </c>
      <c r="G299" s="15">
        <v>545800</v>
      </c>
      <c r="H299" s="15">
        <v>563900</v>
      </c>
      <c r="I299" s="15">
        <v>580600</v>
      </c>
      <c r="L299" s="3"/>
      <c r="M299" s="15"/>
    </row>
    <row r="300" spans="1:14" ht="11.4" x14ac:dyDescent="0.2">
      <c r="A300" s="16" t="s">
        <v>67</v>
      </c>
      <c r="D300" s="14">
        <v>494900</v>
      </c>
      <c r="E300" s="15">
        <v>536800</v>
      </c>
      <c r="F300" s="15">
        <v>577300</v>
      </c>
      <c r="G300" s="15">
        <v>616800</v>
      </c>
      <c r="H300" s="15">
        <v>655600</v>
      </c>
      <c r="I300" s="15">
        <v>694200</v>
      </c>
      <c r="L300" s="3"/>
      <c r="M300" s="15"/>
    </row>
    <row r="301" spans="1:14" ht="11.4" x14ac:dyDescent="0.2">
      <c r="D301" s="14"/>
      <c r="L301" s="3"/>
      <c r="M301" s="15"/>
    </row>
    <row r="302" spans="1:14" ht="11.4" x14ac:dyDescent="0.2">
      <c r="A302" s="16" t="s">
        <v>54</v>
      </c>
      <c r="B302" s="14">
        <v>115657</v>
      </c>
      <c r="D302" s="14"/>
      <c r="K302" s="1" t="s">
        <v>131</v>
      </c>
      <c r="L302" s="3">
        <v>120.5194</v>
      </c>
      <c r="M302" s="15">
        <f t="shared" si="0"/>
        <v>120519.40000000001</v>
      </c>
      <c r="N302" s="17">
        <f>+M302/B302-1</f>
        <v>4.2041553905081575E-2</v>
      </c>
    </row>
    <row r="303" spans="1:14" ht="11.4" x14ac:dyDescent="0.2">
      <c r="A303" s="16" t="s">
        <v>65</v>
      </c>
      <c r="D303" s="14">
        <v>128100</v>
      </c>
      <c r="E303" s="15">
        <v>141100</v>
      </c>
      <c r="F303" s="15">
        <v>152800</v>
      </c>
      <c r="G303" s="15">
        <v>162400</v>
      </c>
      <c r="H303" s="15">
        <v>170000</v>
      </c>
      <c r="I303" s="15">
        <v>175500</v>
      </c>
      <c r="L303" s="3"/>
      <c r="M303" s="15"/>
    </row>
    <row r="304" spans="1:14" ht="11.4" x14ac:dyDescent="0.2">
      <c r="A304" s="16" t="s">
        <v>66</v>
      </c>
      <c r="D304" s="14">
        <v>141000</v>
      </c>
      <c r="E304" s="15">
        <v>165200</v>
      </c>
      <c r="F304" s="15">
        <v>187900</v>
      </c>
      <c r="G304" s="15">
        <v>209600</v>
      </c>
      <c r="H304" s="15">
        <v>230500</v>
      </c>
      <c r="I304" s="15">
        <v>250700</v>
      </c>
      <c r="L304" s="3"/>
      <c r="M304" s="15"/>
    </row>
    <row r="305" spans="1:14" ht="11.4" x14ac:dyDescent="0.2">
      <c r="A305" s="16" t="s">
        <v>67</v>
      </c>
      <c r="D305" s="14">
        <v>149500</v>
      </c>
      <c r="E305" s="15">
        <v>180500</v>
      </c>
      <c r="F305" s="15">
        <v>213200</v>
      </c>
      <c r="G305" s="15">
        <v>247700</v>
      </c>
      <c r="H305" s="15">
        <v>283900</v>
      </c>
      <c r="I305" s="15">
        <v>322000</v>
      </c>
      <c r="L305" s="3"/>
      <c r="M305" s="15"/>
    </row>
    <row r="306" spans="1:14" ht="11.4" x14ac:dyDescent="0.2">
      <c r="D306" s="14"/>
      <c r="L306" s="3"/>
      <c r="M306" s="15"/>
    </row>
    <row r="307" spans="1:14" ht="11.4" x14ac:dyDescent="0.2">
      <c r="A307" s="16" t="s">
        <v>55</v>
      </c>
      <c r="B307" s="14">
        <v>44452</v>
      </c>
      <c r="D307" s="14"/>
      <c r="K307" s="1" t="s">
        <v>132</v>
      </c>
      <c r="L307" s="3">
        <v>44.673699999999997</v>
      </c>
      <c r="M307" s="15">
        <f t="shared" si="0"/>
        <v>44673.7</v>
      </c>
      <c r="N307" s="17">
        <f>+M307/B307-1</f>
        <v>4.9874021416358438E-3</v>
      </c>
    </row>
    <row r="308" spans="1:14" ht="11.4" x14ac:dyDescent="0.2">
      <c r="A308" s="16" t="s">
        <v>65</v>
      </c>
      <c r="D308" s="14">
        <v>44200</v>
      </c>
      <c r="E308" s="15">
        <v>44400</v>
      </c>
      <c r="F308" s="15">
        <v>44600</v>
      </c>
      <c r="G308" s="15">
        <v>44500</v>
      </c>
      <c r="H308" s="15">
        <v>44300</v>
      </c>
      <c r="I308" s="15">
        <v>43800</v>
      </c>
      <c r="L308" s="3"/>
      <c r="M308" s="15"/>
    </row>
    <row r="309" spans="1:14" ht="11.4" x14ac:dyDescent="0.2">
      <c r="A309" s="16" t="s">
        <v>66</v>
      </c>
      <c r="D309" s="14">
        <v>47000</v>
      </c>
      <c r="E309" s="15">
        <v>49300</v>
      </c>
      <c r="F309" s="15">
        <v>51300</v>
      </c>
      <c r="G309" s="15">
        <v>53200</v>
      </c>
      <c r="H309" s="15">
        <v>54800</v>
      </c>
      <c r="I309" s="15">
        <v>56300</v>
      </c>
      <c r="L309" s="3"/>
      <c r="M309" s="15"/>
    </row>
    <row r="310" spans="1:14" ht="11.4" x14ac:dyDescent="0.2">
      <c r="A310" s="16" t="s">
        <v>67</v>
      </c>
      <c r="D310" s="14">
        <v>49600</v>
      </c>
      <c r="E310" s="15">
        <v>53500</v>
      </c>
      <c r="F310" s="15">
        <v>57500</v>
      </c>
      <c r="G310" s="15">
        <v>61400</v>
      </c>
      <c r="H310" s="15">
        <v>65400</v>
      </c>
      <c r="I310" s="15">
        <v>69300</v>
      </c>
      <c r="L310" s="3"/>
      <c r="M310" s="15"/>
    </row>
    <row r="311" spans="1:14" ht="11.4" x14ac:dyDescent="0.2">
      <c r="D311" s="14"/>
      <c r="L311" s="3"/>
      <c r="M311" s="15"/>
    </row>
    <row r="312" spans="1:14" ht="11.4" x14ac:dyDescent="0.2">
      <c r="A312" s="16" t="s">
        <v>56</v>
      </c>
      <c r="B312" s="14">
        <v>22824</v>
      </c>
      <c r="D312" s="14"/>
      <c r="K312" s="1" t="s">
        <v>133</v>
      </c>
      <c r="L312" s="3">
        <v>22.912299999999998</v>
      </c>
      <c r="M312" s="15">
        <f t="shared" si="0"/>
        <v>22912.3</v>
      </c>
      <c r="N312" s="17">
        <f>+M312/B312-1</f>
        <v>3.868734665264606E-3</v>
      </c>
    </row>
    <row r="313" spans="1:14" ht="11.4" x14ac:dyDescent="0.2">
      <c r="A313" s="16" t="s">
        <v>65</v>
      </c>
      <c r="D313" s="14">
        <v>22000</v>
      </c>
      <c r="E313" s="15">
        <v>21600</v>
      </c>
      <c r="F313" s="15">
        <v>21300</v>
      </c>
      <c r="G313" s="15">
        <v>21000</v>
      </c>
      <c r="H313" s="15">
        <v>20500</v>
      </c>
      <c r="I313" s="15">
        <v>20000</v>
      </c>
      <c r="L313" s="3"/>
      <c r="M313" s="15"/>
    </row>
    <row r="314" spans="1:14" ht="11.4" x14ac:dyDescent="0.2">
      <c r="A314" s="16" t="s">
        <v>66</v>
      </c>
      <c r="D314" s="14">
        <v>23400</v>
      </c>
      <c r="E314" s="15">
        <v>23900</v>
      </c>
      <c r="F314" s="15">
        <v>24400</v>
      </c>
      <c r="G314" s="15">
        <v>24800</v>
      </c>
      <c r="H314" s="15">
        <v>25100</v>
      </c>
      <c r="I314" s="15">
        <v>25400</v>
      </c>
      <c r="L314" s="3"/>
      <c r="M314" s="15"/>
    </row>
    <row r="315" spans="1:14" ht="11.4" x14ac:dyDescent="0.2">
      <c r="A315" s="16" t="s">
        <v>67</v>
      </c>
      <c r="D315" s="14">
        <v>24700</v>
      </c>
      <c r="E315" s="15">
        <v>26100</v>
      </c>
      <c r="F315" s="15">
        <v>27400</v>
      </c>
      <c r="G315" s="15">
        <v>28800</v>
      </c>
      <c r="H315" s="15">
        <v>30100</v>
      </c>
      <c r="I315" s="15">
        <v>31400</v>
      </c>
      <c r="L315" s="3"/>
      <c r="M315" s="15"/>
    </row>
    <row r="316" spans="1:14" ht="11.4" x14ac:dyDescent="0.2">
      <c r="D316" s="14"/>
      <c r="L316" s="3"/>
      <c r="M316" s="15"/>
    </row>
    <row r="317" spans="1:14" ht="11.4" x14ac:dyDescent="0.2">
      <c r="A317" s="16" t="s">
        <v>57</v>
      </c>
      <c r="B317" s="14">
        <v>15918</v>
      </c>
      <c r="D317" s="14"/>
      <c r="K317" s="1" t="s">
        <v>134</v>
      </c>
      <c r="L317" s="3">
        <v>15.2849</v>
      </c>
      <c r="M317" s="15">
        <f t="shared" si="0"/>
        <v>15284.9</v>
      </c>
      <c r="N317" s="17">
        <f>+M317/B317-1</f>
        <v>-3.9772584495539665E-2</v>
      </c>
    </row>
    <row r="318" spans="1:14" ht="11.4" x14ac:dyDescent="0.2">
      <c r="A318" s="16" t="s">
        <v>65</v>
      </c>
      <c r="D318" s="14">
        <v>15400</v>
      </c>
      <c r="E318" s="15">
        <v>15200</v>
      </c>
      <c r="F318" s="15">
        <v>15000</v>
      </c>
      <c r="G318" s="15">
        <v>14800</v>
      </c>
      <c r="H318" s="15">
        <v>14500</v>
      </c>
      <c r="I318" s="15">
        <v>14200</v>
      </c>
      <c r="L318" s="3"/>
      <c r="M318" s="15"/>
    </row>
    <row r="319" spans="1:14" ht="11.4" x14ac:dyDescent="0.2">
      <c r="A319" s="16" t="s">
        <v>66</v>
      </c>
      <c r="D319" s="14">
        <v>16600</v>
      </c>
      <c r="E319" s="15">
        <v>17200</v>
      </c>
      <c r="F319" s="15">
        <v>17700</v>
      </c>
      <c r="G319" s="15">
        <v>18200</v>
      </c>
      <c r="H319" s="15">
        <v>18700</v>
      </c>
      <c r="I319" s="15">
        <v>19100</v>
      </c>
      <c r="L319" s="3"/>
      <c r="M319" s="15"/>
    </row>
    <row r="320" spans="1:14" ht="11.4" x14ac:dyDescent="0.2">
      <c r="A320" s="16" t="s">
        <v>67</v>
      </c>
      <c r="D320" s="14">
        <v>17700</v>
      </c>
      <c r="E320" s="15">
        <v>18900</v>
      </c>
      <c r="F320" s="15">
        <v>20200</v>
      </c>
      <c r="G320" s="15">
        <v>21500</v>
      </c>
      <c r="H320" s="15">
        <v>22800</v>
      </c>
      <c r="I320" s="15">
        <v>24200</v>
      </c>
      <c r="L320" s="3"/>
      <c r="M320" s="15"/>
    </row>
    <row r="321" spans="1:14" ht="11.4" x14ac:dyDescent="0.2">
      <c r="D321" s="14"/>
      <c r="L321" s="3"/>
      <c r="M321" s="15"/>
    </row>
    <row r="322" spans="1:14" ht="11.4" x14ac:dyDescent="0.2">
      <c r="A322" s="16" t="s">
        <v>58</v>
      </c>
      <c r="B322" s="14">
        <v>510494</v>
      </c>
      <c r="D322" s="14"/>
      <c r="K322" s="1" t="s">
        <v>135</v>
      </c>
      <c r="L322" s="3">
        <v>513.02850000000001</v>
      </c>
      <c r="M322" s="15">
        <f t="shared" si="0"/>
        <v>513028.5</v>
      </c>
      <c r="N322" s="17">
        <f>+M322/B322-1</f>
        <v>4.9647988027283763E-3</v>
      </c>
    </row>
    <row r="323" spans="1:14" ht="11.4" x14ac:dyDescent="0.2">
      <c r="A323" s="16" t="s">
        <v>65</v>
      </c>
      <c r="D323" s="14">
        <v>514600</v>
      </c>
      <c r="E323" s="15">
        <v>520000</v>
      </c>
      <c r="F323" s="15">
        <v>524500</v>
      </c>
      <c r="G323" s="15">
        <v>524300</v>
      </c>
      <c r="H323" s="15">
        <v>523500</v>
      </c>
      <c r="I323" s="15">
        <v>521300</v>
      </c>
      <c r="L323" s="3"/>
      <c r="M323" s="15"/>
    </row>
    <row r="324" spans="1:14" ht="11.4" x14ac:dyDescent="0.2">
      <c r="A324" s="16" t="s">
        <v>66</v>
      </c>
      <c r="D324" s="14">
        <v>535800</v>
      </c>
      <c r="E324" s="15">
        <v>557300</v>
      </c>
      <c r="F324" s="15">
        <v>574100</v>
      </c>
      <c r="G324" s="15">
        <v>585900</v>
      </c>
      <c r="H324" s="15">
        <v>598000</v>
      </c>
      <c r="I324" s="15">
        <v>608700</v>
      </c>
      <c r="L324" s="3"/>
      <c r="M324" s="15"/>
    </row>
    <row r="325" spans="1:14" ht="11.4" x14ac:dyDescent="0.2">
      <c r="A325" s="16" t="s">
        <v>67</v>
      </c>
      <c r="D325" s="14">
        <v>554600</v>
      </c>
      <c r="E325" s="15">
        <v>589800</v>
      </c>
      <c r="F325" s="15">
        <v>622800</v>
      </c>
      <c r="G325" s="15">
        <v>651700</v>
      </c>
      <c r="H325" s="15">
        <v>681200</v>
      </c>
      <c r="I325" s="15">
        <v>710300</v>
      </c>
      <c r="L325" s="3"/>
      <c r="M325" s="15"/>
    </row>
    <row r="326" spans="1:14" ht="11.4" x14ac:dyDescent="0.2">
      <c r="D326" s="14"/>
      <c r="L326" s="3"/>
      <c r="M326" s="15"/>
    </row>
    <row r="327" spans="1:14" ht="11.4" x14ac:dyDescent="0.2">
      <c r="A327" s="16" t="s">
        <v>59</v>
      </c>
      <c r="B327" s="14">
        <v>31283</v>
      </c>
      <c r="D327" s="14"/>
      <c r="K327" s="1" t="s">
        <v>136</v>
      </c>
      <c r="L327" s="3">
        <v>31.8324</v>
      </c>
      <c r="M327" s="15">
        <f t="shared" si="0"/>
        <v>31832.400000000001</v>
      </c>
      <c r="N327" s="17">
        <f>+M327/B327-1</f>
        <v>1.7562254259501975E-2</v>
      </c>
    </row>
    <row r="328" spans="1:14" ht="11.4" x14ac:dyDescent="0.2">
      <c r="A328" s="16" t="s">
        <v>65</v>
      </c>
      <c r="D328" s="14">
        <v>31500</v>
      </c>
      <c r="E328" s="15">
        <v>32000</v>
      </c>
      <c r="F328" s="15">
        <v>32400</v>
      </c>
      <c r="G328" s="15">
        <v>32700</v>
      </c>
      <c r="H328" s="15">
        <v>32900</v>
      </c>
      <c r="I328" s="15">
        <v>32800</v>
      </c>
      <c r="L328" s="3"/>
      <c r="M328" s="15"/>
    </row>
    <row r="329" spans="1:14" ht="11.4" x14ac:dyDescent="0.2">
      <c r="A329" s="16" t="s">
        <v>66</v>
      </c>
      <c r="D329" s="14">
        <v>33500</v>
      </c>
      <c r="E329" s="15">
        <v>35600</v>
      </c>
      <c r="F329" s="15">
        <v>37400</v>
      </c>
      <c r="G329" s="15">
        <v>39100</v>
      </c>
      <c r="H329" s="15">
        <v>40700</v>
      </c>
      <c r="I329" s="15">
        <v>42200</v>
      </c>
      <c r="L329" s="3"/>
      <c r="M329" s="15"/>
    </row>
    <row r="330" spans="1:14" ht="11.4" x14ac:dyDescent="0.2">
      <c r="A330" s="16" t="s">
        <v>67</v>
      </c>
      <c r="D330" s="14">
        <v>35300</v>
      </c>
      <c r="E330" s="15">
        <v>38600</v>
      </c>
      <c r="F330" s="15">
        <v>41800</v>
      </c>
      <c r="G330" s="15">
        <v>45200</v>
      </c>
      <c r="H330" s="15">
        <v>48600</v>
      </c>
      <c r="I330" s="15">
        <v>52000</v>
      </c>
      <c r="L330" s="3"/>
      <c r="M330" s="15"/>
    </row>
    <row r="331" spans="1:14" ht="11.4" x14ac:dyDescent="0.2">
      <c r="D331" s="14"/>
      <c r="L331" s="3"/>
      <c r="M331" s="15"/>
    </row>
    <row r="332" spans="1:14" ht="11.4" x14ac:dyDescent="0.2">
      <c r="A332" s="16" t="s">
        <v>60</v>
      </c>
      <c r="B332" s="14">
        <v>60687</v>
      </c>
      <c r="D332" s="14"/>
      <c r="K332" s="1" t="s">
        <v>137</v>
      </c>
      <c r="L332" s="3">
        <v>63.701599999999999</v>
      </c>
      <c r="M332" s="15">
        <f t="shared" ref="M332:M337" si="1">L332*1000</f>
        <v>63701.599999999999</v>
      </c>
      <c r="N332" s="17">
        <f>+M332/B332-1</f>
        <v>4.9674559625620063E-2</v>
      </c>
    </row>
    <row r="333" spans="1:14" ht="11.4" x14ac:dyDescent="0.2">
      <c r="A333" s="16" t="s">
        <v>65</v>
      </c>
      <c r="D333" s="14">
        <v>64000</v>
      </c>
      <c r="E333" s="15">
        <v>67600</v>
      </c>
      <c r="F333" s="15">
        <v>70900</v>
      </c>
      <c r="G333" s="15">
        <v>73400</v>
      </c>
      <c r="H333" s="15">
        <v>74700</v>
      </c>
      <c r="I333" s="15">
        <v>75400</v>
      </c>
      <c r="L333" s="3"/>
      <c r="M333" s="15"/>
      <c r="N333" s="17"/>
    </row>
    <row r="334" spans="1:14" ht="11.4" x14ac:dyDescent="0.2">
      <c r="A334" s="16" t="s">
        <v>66</v>
      </c>
      <c r="D334" s="14">
        <v>69300</v>
      </c>
      <c r="E334" s="15">
        <v>77200</v>
      </c>
      <c r="F334" s="15">
        <v>84400</v>
      </c>
      <c r="G334" s="15">
        <v>91100</v>
      </c>
      <c r="H334" s="15">
        <v>96700</v>
      </c>
      <c r="I334" s="15">
        <v>102100</v>
      </c>
      <c r="L334" s="3"/>
      <c r="M334" s="15"/>
      <c r="N334" s="17"/>
    </row>
    <row r="335" spans="1:14" ht="11.4" x14ac:dyDescent="0.2">
      <c r="A335" s="16" t="s">
        <v>67</v>
      </c>
      <c r="D335" s="14">
        <v>73200</v>
      </c>
      <c r="E335" s="15">
        <v>84000</v>
      </c>
      <c r="F335" s="15">
        <v>95200</v>
      </c>
      <c r="G335" s="15">
        <v>106600</v>
      </c>
      <c r="H335" s="15">
        <v>117600</v>
      </c>
      <c r="I335" s="15">
        <v>128700</v>
      </c>
      <c r="L335" s="3"/>
      <c r="M335" s="15"/>
      <c r="N335" s="17"/>
    </row>
    <row r="336" spans="1:14" ht="11.4" x14ac:dyDescent="0.2">
      <c r="D336" s="14"/>
      <c r="L336" s="3"/>
      <c r="M336" s="15"/>
    </row>
    <row r="337" spans="1:14" ht="11.4" x14ac:dyDescent="0.2">
      <c r="A337" s="16" t="s">
        <v>61</v>
      </c>
      <c r="B337" s="14">
        <v>24975</v>
      </c>
      <c r="D337" s="14"/>
      <c r="K337" s="1" t="s">
        <v>138</v>
      </c>
      <c r="L337" s="3">
        <v>24.6691</v>
      </c>
      <c r="M337" s="15">
        <f t="shared" si="1"/>
        <v>24669.1</v>
      </c>
      <c r="N337" s="17">
        <f>+M337/B337-1</f>
        <v>-1.2248248248248328E-2</v>
      </c>
    </row>
    <row r="338" spans="1:14" ht="11.4" x14ac:dyDescent="0.2">
      <c r="A338" s="16" t="s">
        <v>65</v>
      </c>
      <c r="D338" s="14">
        <v>24400</v>
      </c>
      <c r="E338" s="15">
        <v>24200</v>
      </c>
      <c r="F338" s="15">
        <v>24000</v>
      </c>
      <c r="G338" s="15">
        <v>23600</v>
      </c>
      <c r="H338" s="15">
        <v>23100</v>
      </c>
      <c r="I338" s="15">
        <v>22500</v>
      </c>
      <c r="L338" s="3"/>
      <c r="M338" s="15"/>
    </row>
    <row r="339" spans="1:14" ht="11.4" x14ac:dyDescent="0.2">
      <c r="A339" s="16" t="s">
        <v>66</v>
      </c>
      <c r="D339" s="14">
        <v>25900</v>
      </c>
      <c r="E339" s="15">
        <v>26800</v>
      </c>
      <c r="F339" s="15">
        <v>27400</v>
      </c>
      <c r="G339" s="15">
        <v>27900</v>
      </c>
      <c r="H339" s="15">
        <v>28300</v>
      </c>
      <c r="I339" s="15">
        <v>28700</v>
      </c>
      <c r="L339" s="3"/>
      <c r="M339" s="15"/>
    </row>
    <row r="340" spans="1:14" ht="11.4" x14ac:dyDescent="0.2">
      <c r="A340" s="16" t="s">
        <v>67</v>
      </c>
      <c r="D340" s="14">
        <v>27400</v>
      </c>
      <c r="E340" s="15">
        <v>29200</v>
      </c>
      <c r="F340" s="15">
        <v>30900</v>
      </c>
      <c r="G340" s="15">
        <v>32400</v>
      </c>
      <c r="H340" s="15">
        <v>33900</v>
      </c>
      <c r="I340" s="15">
        <v>35400</v>
      </c>
      <c r="L340" s="3"/>
      <c r="M340" s="15"/>
    </row>
    <row r="341" spans="1:14" ht="11.4" x14ac:dyDescent="0.2">
      <c r="D341" s="14"/>
      <c r="L341" s="3"/>
      <c r="M341" s="15"/>
    </row>
    <row r="342" spans="1:14" ht="11.4" x14ac:dyDescent="0.2">
      <c r="A342" s="16" t="s">
        <v>62</v>
      </c>
      <c r="B342" s="14">
        <v>19815183</v>
      </c>
      <c r="D342" s="14"/>
      <c r="K342" s="1" t="s">
        <v>76</v>
      </c>
      <c r="L342" s="3">
        <f>SUM(L7:L337)</f>
        <v>20220.997500000001</v>
      </c>
      <c r="M342" s="15">
        <f>L342*1000</f>
        <v>20220997.5</v>
      </c>
      <c r="N342" s="17">
        <f>+M342/B342-1</f>
        <v>2.0479977399148863E-2</v>
      </c>
    </row>
    <row r="343" spans="1:14" ht="11.4" x14ac:dyDescent="0.2">
      <c r="A343" s="16" t="s">
        <v>65</v>
      </c>
      <c r="D343" s="14">
        <v>20726400</v>
      </c>
      <c r="E343" s="15">
        <v>21588200</v>
      </c>
      <c r="F343" s="15">
        <v>22364100</v>
      </c>
      <c r="G343" s="15">
        <v>23027000</v>
      </c>
      <c r="H343" s="15">
        <v>23596600</v>
      </c>
      <c r="I343" s="15">
        <v>24097600</v>
      </c>
    </row>
    <row r="344" spans="1:14" ht="11.4" x14ac:dyDescent="0.2">
      <c r="A344" s="16" t="s">
        <v>66</v>
      </c>
      <c r="D344" s="14">
        <v>21372200</v>
      </c>
      <c r="E344" s="15">
        <v>22799500</v>
      </c>
      <c r="F344" s="15">
        <v>24071000</v>
      </c>
      <c r="G344" s="15">
        <v>25212400</v>
      </c>
      <c r="H344" s="15">
        <v>26252100</v>
      </c>
      <c r="I344" s="15">
        <v>27217600</v>
      </c>
    </row>
    <row r="345" spans="1:14" ht="11.4" x14ac:dyDescent="0.2">
      <c r="A345" s="16" t="s">
        <v>67</v>
      </c>
      <c r="D345" s="14">
        <v>22028800</v>
      </c>
      <c r="E345" s="15">
        <v>23908700</v>
      </c>
      <c r="F345" s="15">
        <v>25614700</v>
      </c>
      <c r="G345" s="15">
        <v>27204800</v>
      </c>
      <c r="H345" s="15">
        <v>28694700</v>
      </c>
      <c r="I345" s="15">
        <v>30113600</v>
      </c>
    </row>
    <row r="346" spans="1:14" ht="11.4" x14ac:dyDescent="0.2"/>
    <row r="347" spans="1:14" ht="11.4" x14ac:dyDescent="0.2">
      <c r="N347" s="17"/>
    </row>
    <row r="348" spans="1:14" ht="11.4" x14ac:dyDescent="0.2"/>
    <row r="349" spans="1:14" ht="11.4" x14ac:dyDescent="0.2"/>
    <row r="350" spans="1:14" ht="11.4" x14ac:dyDescent="0.2"/>
    <row r="351" spans="1:14" ht="11.4" x14ac:dyDescent="0.2"/>
    <row r="352" spans="1:14" ht="11.4" x14ac:dyDescent="0.2">
      <c r="N352" s="17"/>
    </row>
    <row r="353" spans="14:14" ht="11.4" x14ac:dyDescent="0.2"/>
    <row r="354" spans="14:14" ht="11.4" x14ac:dyDescent="0.2"/>
    <row r="355" spans="14:14" ht="11.4" x14ac:dyDescent="0.2"/>
    <row r="356" spans="14:14" ht="11.4" x14ac:dyDescent="0.2"/>
    <row r="357" spans="14:14" ht="11.4" x14ac:dyDescent="0.2">
      <c r="N357" s="17"/>
    </row>
    <row r="358" spans="14:14" ht="12" x14ac:dyDescent="0.2"/>
    <row r="359" spans="14:14" ht="11.4" x14ac:dyDescent="0.2"/>
    <row r="360" spans="14:14" ht="12" x14ac:dyDescent="0.2"/>
    <row r="362" spans="14:14" ht="10.5" customHeight="1" x14ac:dyDescent="0.2">
      <c r="N362" s="17"/>
    </row>
  </sheetData>
  <phoneticPr fontId="0" type="noConversion"/>
  <pageMargins left="0.75" right="0.5" top="0.7" bottom="0.5" header="0.4" footer="0.2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BEA3403184B4EA5542C4A6A1CD442" ma:contentTypeVersion="" ma:contentTypeDescription="Create a new document." ma:contentTypeScope="" ma:versionID="2d0cfbe20b547cf6d6586cc64caeb8e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4A852D-6398-4F98-B8C0-E3C026E5B99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7AA42F6-6561-4432-853D-EF7C9F0EF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93C640-F229-4E33-918C-38BBBD2E00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2020-2045 County L-M-H Project</vt:lpstr>
      <vt:lpstr>'2020-2045 County L-M-H Project'!Print_Titles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2016-05-09T18:01:26Z</dcterms:created>
  <dcterms:modified xsi:type="dcterms:W3CDTF">2016-05-17T11:32:25Z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0x0101009A8BEA3403184B4EA5542C4A6A1CD442</vt:lpwstr>
  </property>
</Properties>
</file>