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8936" windowHeight="7092"/>
  </bookViews>
  <sheets>
    <sheet name="Summary Reconciliation" sheetId="3" r:id="rId1"/>
    <sheet name="Depr Study 1-8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ccountLookup">[1]Lookups!$A$1:$B$110</definedName>
    <definedName name="AccountLookups">'[2]Lookup Sheet'!$B$108:$C$163</definedName>
    <definedName name="Controls20112012_All">[3]Controls2011_2012_All!$A$1:$X$815</definedName>
    <definedName name="Controls2013_All">[2]Controls2013_All!$K$2:$L$706</definedName>
    <definedName name="Deprate2013ProductionGF">[2]Deprate2017GF_Prod!$A$1:$V$358</definedName>
    <definedName name="DeprateTag" localSheetId="1">'Depr Study 1-8'!$AZ$6</definedName>
    <definedName name="DeprateTDGTag" localSheetId="1">'Depr Study 1-8'!$AZ$8</definedName>
    <definedName name="ExcludeTag">'[2]Plant - Excluded'!$Y$1:$Z$60</definedName>
    <definedName name="ExistingRates">[2]ExistingRates!$A$3:$B$537</definedName>
    <definedName name="FunctionLookup">[2]Function!$A$1:$B$72</definedName>
    <definedName name="FunctionLookup2">[4]Lookups!$V$1:$W$601</definedName>
    <definedName name="GroupLookup">[5]Sheet4!$C$1:$D$6</definedName>
    <definedName name="INC_EXC">[4]Lookups!$L$1:$N$604</definedName>
    <definedName name="NetSalvage">'[1]NS Lookups'!$B$1:$C$54</definedName>
    <definedName name="ProjectedCOR_Production">#REF!</definedName>
    <definedName name="ProjectedNetSalvage">#REF!</definedName>
    <definedName name="Reserve20112012_All">[3]Reserve2011_2012_All!$A$1:$AG$816</definedName>
    <definedName name="Reserve2013_All">[2]Reserve2017_All!$G$1:$H$680</definedName>
    <definedName name="stop">'[3]Projected COR- TDG'!$A$1:$B$41</definedName>
    <definedName name="test">'[3]Projected COR - Production'!$A$1:$D$347</definedName>
    <definedName name="test2">'[3]Lookup Sheet'!$B$1:$C$106</definedName>
  </definedNames>
  <calcPr calcId="145621"/>
</workbook>
</file>

<file path=xl/calcChain.xml><?xml version="1.0" encoding="utf-8"?>
<calcChain xmlns="http://schemas.openxmlformats.org/spreadsheetml/2006/main">
  <c r="H79" i="3" l="1"/>
  <c r="H62" i="3"/>
  <c r="G110" i="3"/>
  <c r="H110" i="3" s="1"/>
  <c r="G103" i="3"/>
  <c r="H103" i="3" s="1"/>
  <c r="G85" i="3"/>
  <c r="H85" i="3" s="1"/>
  <c r="G78" i="3"/>
  <c r="H78" i="3" s="1"/>
  <c r="G77" i="3"/>
  <c r="H77" i="3" s="1"/>
  <c r="G75" i="3"/>
  <c r="H75" i="3" s="1"/>
  <c r="G74" i="3"/>
  <c r="H74" i="3" s="1"/>
  <c r="G73" i="3"/>
  <c r="H73" i="3" s="1"/>
  <c r="G71" i="3"/>
  <c r="H71" i="3" s="1"/>
  <c r="G70" i="3"/>
  <c r="H70" i="3" s="1"/>
  <c r="G68" i="3"/>
  <c r="H68" i="3" s="1"/>
  <c r="G67" i="3"/>
  <c r="H67" i="3" s="1"/>
  <c r="G66" i="3"/>
  <c r="H66" i="3" s="1"/>
  <c r="G64" i="3"/>
  <c r="H64" i="3" s="1"/>
  <c r="G63" i="3"/>
  <c r="H63" i="3" s="1"/>
  <c r="G61" i="3"/>
  <c r="H61" i="3" s="1"/>
  <c r="G59" i="3"/>
  <c r="H59" i="3" s="1"/>
  <c r="G58" i="3"/>
  <c r="H58" i="3" s="1"/>
  <c r="G57" i="3"/>
  <c r="H57" i="3" s="1"/>
  <c r="G56" i="3"/>
  <c r="H56" i="3" s="1"/>
  <c r="G55" i="3"/>
  <c r="H55" i="3" s="1"/>
  <c r="G52" i="3"/>
  <c r="H52" i="3" s="1"/>
  <c r="H50" i="3"/>
  <c r="G49" i="3"/>
  <c r="H49" i="3" s="1"/>
  <c r="G38" i="3"/>
  <c r="H38" i="3" s="1"/>
  <c r="H27" i="3"/>
  <c r="G26" i="3"/>
  <c r="H26" i="3" s="1"/>
  <c r="G25" i="3"/>
  <c r="H25" i="3" s="1"/>
  <c r="G21" i="3"/>
  <c r="H21" i="3" s="1"/>
  <c r="G19" i="3"/>
  <c r="H19" i="3" s="1"/>
  <c r="F112" i="3"/>
  <c r="F110" i="3"/>
  <c r="F103" i="3"/>
  <c r="F85" i="3"/>
  <c r="F79" i="3"/>
  <c r="F78" i="3"/>
  <c r="F77" i="3"/>
  <c r="F75" i="3"/>
  <c r="F74" i="3"/>
  <c r="F73" i="3"/>
  <c r="F71" i="3"/>
  <c r="F70" i="3"/>
  <c r="F68" i="3"/>
  <c r="F67" i="3"/>
  <c r="F66" i="3"/>
  <c r="F64" i="3"/>
  <c r="F63" i="3"/>
  <c r="F61" i="3"/>
  <c r="F58" i="3"/>
  <c r="F56" i="3"/>
  <c r="F55" i="3"/>
  <c r="F52" i="3"/>
  <c r="F50" i="3"/>
  <c r="F49" i="3"/>
  <c r="F38" i="3"/>
  <c r="F27" i="3"/>
  <c r="F26" i="3"/>
  <c r="F25" i="3"/>
  <c r="F21" i="3"/>
  <c r="F19" i="3"/>
  <c r="G112" i="3" l="1"/>
  <c r="H112" i="3" s="1"/>
  <c r="I112" i="3" s="1"/>
</calcChain>
</file>

<file path=xl/sharedStrings.xml><?xml version="1.0" encoding="utf-8"?>
<sst xmlns="http://schemas.openxmlformats.org/spreadsheetml/2006/main" count="3953" uniqueCount="1202">
  <si>
    <t>CDR: 2016 Rate Case v3</t>
  </si>
  <si>
    <t>Depr Group: SAP FERC Function</t>
  </si>
  <si>
    <t>Depr Group: Plant Site</t>
  </si>
  <si>
    <t>Cap - Component</t>
  </si>
  <si>
    <t>2016</t>
  </si>
  <si>
    <t>001: Steam Generation</t>
  </si>
  <si>
    <t>000: NON-PRODUCTION PLANT</t>
  </si>
  <si>
    <t>Ending Reserve Balance</t>
  </si>
  <si>
    <t>010: CUTLER</t>
  </si>
  <si>
    <t>040: RIVIERA UNIT #3 &amp; #4</t>
  </si>
  <si>
    <t>070: SANFORD</t>
  </si>
  <si>
    <t>072: SANFORD COMBINED CYCLE</t>
  </si>
  <si>
    <t>120: PORT EVERGLADES</t>
  </si>
  <si>
    <t>130: CAPE CANAVERAL</t>
  </si>
  <si>
    <t>140: TURKEY POINT</t>
  </si>
  <si>
    <t>170: MANATEE</t>
  </si>
  <si>
    <t>180: MARTIN</t>
  </si>
  <si>
    <t>185: MARTIN GAS PIPELINE</t>
  </si>
  <si>
    <t>500: SJRPP UNIT #1</t>
  </si>
  <si>
    <t>501: SJRPP COAL CARS</t>
  </si>
  <si>
    <t>502: SJRPP UNIT #2</t>
  </si>
  <si>
    <t>503: SJRPP COAL TERMINAL</t>
  </si>
  <si>
    <t>505: SCHERER</t>
  </si>
  <si>
    <t>002: Nuclear Generation</t>
  </si>
  <si>
    <t>Ending Reserve - Avoided AFUDC</t>
  </si>
  <si>
    <t>142: TURKEY POINT UNIT #3 EPU</t>
  </si>
  <si>
    <t>143: TURKEY POINT UNIT #3</t>
  </si>
  <si>
    <t>144: TURKEY POINT UNIT #4</t>
  </si>
  <si>
    <t>145: TURKEY POINT UNIT #4 EPU</t>
  </si>
  <si>
    <t>149: TURKEY POINT COMMON EPU</t>
  </si>
  <si>
    <t>150: ST LUCIE COMMON</t>
  </si>
  <si>
    <t>151: ST LUCIE UNIT #1</t>
  </si>
  <si>
    <t>152: ST LUCIE UNIT #2</t>
  </si>
  <si>
    <t>153: ST LUCIE COMMON EPU</t>
  </si>
  <si>
    <t>154: ST LUCIE UNIT #1 EPU</t>
  </si>
  <si>
    <t>155: ST LUCIE UNIT #2 EPU</t>
  </si>
  <si>
    <t>003: Other Generation</t>
  </si>
  <si>
    <t>041: RIVIERA REPOWERING</t>
  </si>
  <si>
    <t>050: PUTNAM</t>
  </si>
  <si>
    <t>080: FT LAUDERDALE COMBINED CYCLE</t>
  </si>
  <si>
    <t>081: FT LAUDERDALE GT'S</t>
  </si>
  <si>
    <t>082: LAUDERDALE UNIT 6</t>
  </si>
  <si>
    <t>110: FT MYERS</t>
  </si>
  <si>
    <t>112: FT MYERS COMBINED CYCLE</t>
  </si>
  <si>
    <t>113: FT MYERS SIMPLE CYCLE UNIT #3</t>
  </si>
  <si>
    <t>121: PORT EVERGLADES COMBINED CYCLE</t>
  </si>
  <si>
    <t>131: CAPE CANAVERAL REPOWERING</t>
  </si>
  <si>
    <t>141: TURKEY POINT UNIT #5</t>
  </si>
  <si>
    <t>171: MANATEE UNIT #3</t>
  </si>
  <si>
    <t>172: MANATEE PV SOLAR</t>
  </si>
  <si>
    <t>182: MARTIN SIMPLE CYCLE</t>
  </si>
  <si>
    <t>188: MARTIN SOLAR ENERGY CENTER</t>
  </si>
  <si>
    <t>190: WEST COUNTY ENERGY CENTER #1 &amp; #2</t>
  </si>
  <si>
    <t>191: WEST COUNTY ENERGY CENTER #3</t>
  </si>
  <si>
    <t>192: DESOTO SOLAR ENERGY CENTER</t>
  </si>
  <si>
    <t>193: SPACECOAST SOLAR ENERGY CENTER</t>
  </si>
  <si>
    <t>194: OKEECHOBEE SITE</t>
  </si>
  <si>
    <t>197: BABCOCK RANCH SOLAR</t>
  </si>
  <si>
    <t>199: CITRUS PV SOLAR</t>
  </si>
  <si>
    <t>997: Renewable-Default</t>
  </si>
  <si>
    <t>004: Transmission</t>
  </si>
  <si>
    <t>005: Distribution Line Facilities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</si>
  <si>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</si>
  <si>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</si>
  <si>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</si>
  <si>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</si>
  <si>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</si>
  <si>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</si>
  <si>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</si>
  <si>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370.2: AMI Meters Replaced</t>
  </si>
  <si>
    <t>370: Distribution Meters</t>
  </si>
  <si>
    <t>371: Installations On Customer Premises</t>
  </si>
  <si>
    <t>373: Street Lights &amp; Signal Systems</t>
  </si>
  <si>
    <t>006: Distribution Substation</t>
  </si>
  <si>
    <t>361: Distribution Structures &amp; Improvements</t>
  </si>
  <si>
    <t>362: Distribution Station Equipment</t>
  </si>
  <si>
    <t>007: Building, General Plant</t>
  </si>
  <si>
    <t>008: General Plant Equipment</t>
  </si>
  <si>
    <t>009: Transportation Equipment</t>
  </si>
  <si>
    <t>Depreciation Study</t>
  </si>
  <si>
    <t>Difference</t>
  </si>
  <si>
    <t>A</t>
  </si>
  <si>
    <t>B</t>
  </si>
  <si>
    <t>C</t>
  </si>
  <si>
    <t>Month</t>
  </si>
  <si>
    <t>Year</t>
  </si>
  <si>
    <t>FLORIDA POWER AND LIGHT COMPANY</t>
  </si>
  <si>
    <t>DeprateTag</t>
  </si>
  <si>
    <t>ProductionGF</t>
  </si>
  <si>
    <t>StaffCalcTag</t>
  </si>
  <si>
    <t>ActualBalances</t>
  </si>
  <si>
    <t>TABLE 3. COMPARISON OF REMAINING LIFE ANNUAL DEPRECIATION RATES AND ACCRUALS FOR ELECTRIC PLANT AS OF DECEMBER 31, 2016</t>
  </si>
  <si>
    <t>DeprateTDGTag</t>
  </si>
  <si>
    <t>TDG_GF</t>
  </si>
  <si>
    <t>BASED ON DEPRECIATION RATES ORDERED IN DOCKET NO. 090130-EI AND PROPOSED DEPRECIATION RATES</t>
  </si>
  <si>
    <t>ORDERED IN DOCKET NO. 090130-EI</t>
  </si>
  <si>
    <t>PROPOSED ESTIMATES</t>
  </si>
  <si>
    <t>PROBABLE</t>
  </si>
  <si>
    <t>SURVIVOR CURVE/</t>
  </si>
  <si>
    <t>ANNUAL</t>
  </si>
  <si>
    <t>Future</t>
  </si>
  <si>
    <t>Composite</t>
  </si>
  <si>
    <t>ORIGINAL</t>
  </si>
  <si>
    <t>BOOK</t>
  </si>
  <si>
    <t>RETIREMENT</t>
  </si>
  <si>
    <t>INTERIM</t>
  </si>
  <si>
    <t>NET</t>
  </si>
  <si>
    <t>DEPRECIATION</t>
  </si>
  <si>
    <t>Book</t>
  </si>
  <si>
    <t>Remaining</t>
  </si>
  <si>
    <t>INCREASE/</t>
  </si>
  <si>
    <t>THEORETICAL</t>
  </si>
  <si>
    <t>Controls</t>
  </si>
  <si>
    <t>COST</t>
  </si>
  <si>
    <t>RESERVE</t>
  </si>
  <si>
    <t>DATE</t>
  </si>
  <si>
    <t>RETIREMENT DATE</t>
  </si>
  <si>
    <t>SALVAGE</t>
  </si>
  <si>
    <t>RATE</t>
  </si>
  <si>
    <t>ACCRUALS</t>
  </si>
  <si>
    <t>SURVIVOR CURVE</t>
  </si>
  <si>
    <t>Accruals</t>
  </si>
  <si>
    <t>Life</t>
  </si>
  <si>
    <t>DECREASE</t>
  </si>
  <si>
    <t>RESERVE ACCT 343</t>
  </si>
  <si>
    <t>Plant</t>
  </si>
  <si>
    <t>(7)=(6)x(1)</t>
  </si>
  <si>
    <t>(13)=(12)-(7)</t>
  </si>
  <si>
    <t>STEAM PRODUCTION PLANT</t>
  </si>
  <si>
    <t xml:space="preserve">        </t>
  </si>
  <si>
    <t>MANATEE STEAM PLANT</t>
  </si>
  <si>
    <t>10202</t>
  </si>
  <si>
    <t>Steam</t>
  </si>
  <si>
    <t/>
  </si>
  <si>
    <t>10301</t>
  </si>
  <si>
    <t>MANATEE COMMON</t>
  </si>
  <si>
    <t>3110010301</t>
  </si>
  <si>
    <t xml:space="preserve">311.00 10301        </t>
  </si>
  <si>
    <t>STRUCTURES AND IMPROVEMENTS</t>
  </si>
  <si>
    <t>-</t>
  </si>
  <si>
    <t>R2 *</t>
  </si>
  <si>
    <t>3120010301</t>
  </si>
  <si>
    <t xml:space="preserve">312.00 10301        </t>
  </si>
  <si>
    <t>BOILER PLANT EQUIPMENT</t>
  </si>
  <si>
    <t>S0 *</t>
  </si>
  <si>
    <t>3140010301</t>
  </si>
  <si>
    <t xml:space="preserve">314.00 10301        </t>
  </si>
  <si>
    <t>TURBOGENERATOR UNITS</t>
  </si>
  <si>
    <t>R0.5 *</t>
  </si>
  <si>
    <t>3150010301</t>
  </si>
  <si>
    <t xml:space="preserve">315.00 10301        </t>
  </si>
  <si>
    <t>ACCESSORY ELECTRIC EQUIPMENT</t>
  </si>
  <si>
    <t>3160010301</t>
  </si>
  <si>
    <t xml:space="preserve">316.00 10301        </t>
  </si>
  <si>
    <t>MISCELLANEOUS POWER PLANT EQUIPMENT</t>
  </si>
  <si>
    <t>TOTAL MANATEE COMMON</t>
  </si>
  <si>
    <t>10302</t>
  </si>
  <si>
    <t>MANATEE UNIT 1</t>
  </si>
  <si>
    <t>3110010302</t>
  </si>
  <si>
    <t xml:space="preserve">311.00 10302        </t>
  </si>
  <si>
    <t>3120010302</t>
  </si>
  <si>
    <t xml:space="preserve">312.00 10302        </t>
  </si>
  <si>
    <t>3140010302</t>
  </si>
  <si>
    <t xml:space="preserve">314.00 10302        </t>
  </si>
  <si>
    <t>3150010302</t>
  </si>
  <si>
    <t xml:space="preserve">315.00 10302        </t>
  </si>
  <si>
    <t>3160010302</t>
  </si>
  <si>
    <t xml:space="preserve">316.00 10302        </t>
  </si>
  <si>
    <t>TOTAL MANATEE UNIT 1</t>
  </si>
  <si>
    <t>10303</t>
  </si>
  <si>
    <t>MANATEE UNIT 2</t>
  </si>
  <si>
    <t>3110010303</t>
  </si>
  <si>
    <t xml:space="preserve">311.00 10303        </t>
  </si>
  <si>
    <t>3120010303</t>
  </si>
  <si>
    <t xml:space="preserve">312.00 10303        </t>
  </si>
  <si>
    <t>3140010303</t>
  </si>
  <si>
    <t xml:space="preserve">314.00 10303        </t>
  </si>
  <si>
    <t>3150010303</t>
  </si>
  <si>
    <t xml:space="preserve">315.00 10303        </t>
  </si>
  <si>
    <t>3160010303</t>
  </si>
  <si>
    <t xml:space="preserve">316.00 10303        </t>
  </si>
  <si>
    <t>TOTAL MANATEE UNIT 2</t>
  </si>
  <si>
    <t>TOTAL MANATEE STEAM PLANT</t>
  </si>
  <si>
    <t>MARTIN STEAM PLANT</t>
  </si>
  <si>
    <t>10400</t>
  </si>
  <si>
    <t>MARTIN COMMON</t>
  </si>
  <si>
    <t>3110010400</t>
  </si>
  <si>
    <t xml:space="preserve">311.00 10400        </t>
  </si>
  <si>
    <t>3120010400</t>
  </si>
  <si>
    <t xml:space="preserve">312.00 10400        </t>
  </si>
  <si>
    <t>3140010400</t>
  </si>
  <si>
    <t xml:space="preserve">314.00 10400        </t>
  </si>
  <si>
    <t>3150010400</t>
  </si>
  <si>
    <t xml:space="preserve">315.00 10400        </t>
  </si>
  <si>
    <t>3160010400</t>
  </si>
  <si>
    <t xml:space="preserve">316.00 10400        </t>
  </si>
  <si>
    <t>TOTAL MARTIN COMMON</t>
  </si>
  <si>
    <t>10401</t>
  </si>
  <si>
    <t>MARTIN PIPELINE</t>
  </si>
  <si>
    <t>3120010401</t>
  </si>
  <si>
    <t xml:space="preserve">312.00 10401        </t>
  </si>
  <si>
    <t>TOTAL MARTIN PIPELINE</t>
  </si>
  <si>
    <t>10402</t>
  </si>
  <si>
    <t>MARTIN UNIT 1</t>
  </si>
  <si>
    <t>3110010402</t>
  </si>
  <si>
    <t xml:space="preserve">311.00 10402        </t>
  </si>
  <si>
    <t>3120010402</t>
  </si>
  <si>
    <t xml:space="preserve">312.00 10402        </t>
  </si>
  <si>
    <t>3140010402</t>
  </si>
  <si>
    <t xml:space="preserve">314.00 10402        </t>
  </si>
  <si>
    <t>3150010402</t>
  </si>
  <si>
    <t xml:space="preserve">315.00 10402        </t>
  </si>
  <si>
    <t>3160010402</t>
  </si>
  <si>
    <t xml:space="preserve">316.00 10402        </t>
  </si>
  <si>
    <t>TOTAL MARTIN UNIT 1</t>
  </si>
  <si>
    <t>10403</t>
  </si>
  <si>
    <t>MARTIN UNIT 2</t>
  </si>
  <si>
    <t>3110010403</t>
  </si>
  <si>
    <t xml:space="preserve">311.00 10403        </t>
  </si>
  <si>
    <t>3120010403</t>
  </si>
  <si>
    <t xml:space="preserve">312.00 10403        </t>
  </si>
  <si>
    <t>3140010403</t>
  </si>
  <si>
    <t xml:space="preserve">314.00 10403        </t>
  </si>
  <si>
    <t>3150010403</t>
  </si>
  <si>
    <t xml:space="preserve">315.00 10403        </t>
  </si>
  <si>
    <t>3160010403</t>
  </si>
  <si>
    <t xml:space="preserve">316.00 10403        </t>
  </si>
  <si>
    <t>TOTAL MARTIN UNIT 2</t>
  </si>
  <si>
    <t>TOTAL MARTIN STEAM PLANT</t>
  </si>
  <si>
    <t>SCHERER STEAM PLANT</t>
  </si>
  <si>
    <t>10701</t>
  </si>
  <si>
    <t>10800</t>
  </si>
  <si>
    <t>SCHERER COAL CARS</t>
  </si>
  <si>
    <t>3120010800</t>
  </si>
  <si>
    <t xml:space="preserve">312.00 10800        </t>
  </si>
  <si>
    <t>TOTAL SCHERER COAL CARS</t>
  </si>
  <si>
    <t>10801</t>
  </si>
  <si>
    <t>SCHERER COMMON</t>
  </si>
  <si>
    <t>3110010801</t>
  </si>
  <si>
    <t xml:space="preserve">311.00 10801        </t>
  </si>
  <si>
    <t>3120010801</t>
  </si>
  <si>
    <t xml:space="preserve">312.00 10801        </t>
  </si>
  <si>
    <t>3140010801</t>
  </si>
  <si>
    <t xml:space="preserve">314.00 10801        </t>
  </si>
  <si>
    <t>3150010801</t>
  </si>
  <si>
    <t xml:space="preserve">315.00 10801        </t>
  </si>
  <si>
    <t>3160010801</t>
  </si>
  <si>
    <t xml:space="preserve">316.00 10801        </t>
  </si>
  <si>
    <t>TOTAL SCHERER COMMON</t>
  </si>
  <si>
    <t>10802</t>
  </si>
  <si>
    <t>SCHERER COMMON UNIT 3 AND 4</t>
  </si>
  <si>
    <t>3110010802</t>
  </si>
  <si>
    <t xml:space="preserve">311.00 10802        </t>
  </si>
  <si>
    <t>3120010802</t>
  </si>
  <si>
    <t xml:space="preserve">312.00 10802        </t>
  </si>
  <si>
    <t>3140010802</t>
  </si>
  <si>
    <t xml:space="preserve">314.00 10802        </t>
  </si>
  <si>
    <t>3150010802</t>
  </si>
  <si>
    <t xml:space="preserve">315.00 10802        </t>
  </si>
  <si>
    <t>TOTAL SCHERER COMMON UNIT 3 AND 4</t>
  </si>
  <si>
    <t>10803</t>
  </si>
  <si>
    <t>SCHERER UNIT 4</t>
  </si>
  <si>
    <t>3110010803</t>
  </si>
  <si>
    <t xml:space="preserve">311.00 10803        </t>
  </si>
  <si>
    <t>3120010803</t>
  </si>
  <si>
    <t xml:space="preserve">312.00 10803        </t>
  </si>
  <si>
    <t>3140010803</t>
  </si>
  <si>
    <t xml:space="preserve">314.00 10803        </t>
  </si>
  <si>
    <t>3150010803</t>
  </si>
  <si>
    <t xml:space="preserve">315.00 10803        </t>
  </si>
  <si>
    <t>3160010803</t>
  </si>
  <si>
    <t xml:space="preserve">316.00 10803        </t>
  </si>
  <si>
    <t>TOTAL SCHERER UNIT 4</t>
  </si>
  <si>
    <t>TOTAL SCHERER STEAM PLANT</t>
  </si>
  <si>
    <t>SJRPP STEAM PLANT</t>
  </si>
  <si>
    <t>10900</t>
  </si>
  <si>
    <t>SJRPP COAL AND LIMESTONE</t>
  </si>
  <si>
    <t>3110010900</t>
  </si>
  <si>
    <t xml:space="preserve">311.00 10900        </t>
  </si>
  <si>
    <t>3120010900</t>
  </si>
  <si>
    <t xml:space="preserve">312.00 10900        </t>
  </si>
  <si>
    <t>3150010900</t>
  </si>
  <si>
    <t xml:space="preserve">315.00 10900        </t>
  </si>
  <si>
    <t>3160010900</t>
  </si>
  <si>
    <t xml:space="preserve">316.00 10900        </t>
  </si>
  <si>
    <t>TOTAL SJRPP COAL AND LIMESTONE</t>
  </si>
  <si>
    <t>10901</t>
  </si>
  <si>
    <t>SJRPP COAL CARS</t>
  </si>
  <si>
    <t>3120010901</t>
  </si>
  <si>
    <t xml:space="preserve">312.00 10901        </t>
  </si>
  <si>
    <t>TOTAL SJRPP COAL CARS</t>
  </si>
  <si>
    <t>10902</t>
  </si>
  <si>
    <t>SJRPP COMMON</t>
  </si>
  <si>
    <t>3110010902</t>
  </si>
  <si>
    <t xml:space="preserve">311.00 10902        </t>
  </si>
  <si>
    <t>3120010902</t>
  </si>
  <si>
    <t xml:space="preserve">312.00 10902        </t>
  </si>
  <si>
    <t>3140010902</t>
  </si>
  <si>
    <t xml:space="preserve">314.00 10902        </t>
  </si>
  <si>
    <t>3150010902</t>
  </si>
  <si>
    <t xml:space="preserve">315.00 10902        </t>
  </si>
  <si>
    <t>3160010902</t>
  </si>
  <si>
    <t xml:space="preserve">316.00 10902        </t>
  </si>
  <si>
    <t>TOTAL SJRPP COMMON</t>
  </si>
  <si>
    <t>10903</t>
  </si>
  <si>
    <t>SJRPP GYPSUM AND ASH</t>
  </si>
  <si>
    <t>3110010903</t>
  </si>
  <si>
    <t xml:space="preserve">311.00 10903        </t>
  </si>
  <si>
    <t>3120010903</t>
  </si>
  <si>
    <t xml:space="preserve">312.00 10903        </t>
  </si>
  <si>
    <t>3150010903</t>
  </si>
  <si>
    <t xml:space="preserve">315.00 10903        </t>
  </si>
  <si>
    <t>3160010903</t>
  </si>
  <si>
    <t xml:space="preserve">316.00 10903        </t>
  </si>
  <si>
    <t>TOTAL SJRPP GYPSUM AND ASH</t>
  </si>
  <si>
    <t>10904</t>
  </si>
  <si>
    <t>SJRPP UNIT 1</t>
  </si>
  <si>
    <t>3110010904</t>
  </si>
  <si>
    <t xml:space="preserve">311.00 10904        </t>
  </si>
  <si>
    <t>3120010904</t>
  </si>
  <si>
    <t xml:space="preserve">312.00 10904        </t>
  </si>
  <si>
    <t>3140010904</t>
  </si>
  <si>
    <t xml:space="preserve">314.00 10904        </t>
  </si>
  <si>
    <t>3150010904</t>
  </si>
  <si>
    <t xml:space="preserve">315.00 10904        </t>
  </si>
  <si>
    <t>3160010904</t>
  </si>
  <si>
    <t xml:space="preserve">316.00 10904        </t>
  </si>
  <si>
    <t>TOTAL SJRPP UNIT 1</t>
  </si>
  <si>
    <t>10905</t>
  </si>
  <si>
    <t>SJRPP UNIT 2</t>
  </si>
  <si>
    <t>3110010905</t>
  </si>
  <si>
    <t xml:space="preserve">311.00 10905        </t>
  </si>
  <si>
    <t>3120010905</t>
  </si>
  <si>
    <t xml:space="preserve">312.00 10905        </t>
  </si>
  <si>
    <t>3140010905</t>
  </si>
  <si>
    <t xml:space="preserve">314.00 10905        </t>
  </si>
  <si>
    <t>3150010905</t>
  </si>
  <si>
    <t xml:space="preserve">315.00 10905        </t>
  </si>
  <si>
    <t>3160010905</t>
  </si>
  <si>
    <t xml:space="preserve">316.00 10905        </t>
  </si>
  <si>
    <t>TOTAL SJRPP UNIT 2</t>
  </si>
  <si>
    <t>TOTAL SJRPP STEAM PLANT</t>
  </si>
  <si>
    <t>TURKEY POINT STEAM PLANT</t>
  </si>
  <si>
    <t>11000</t>
  </si>
  <si>
    <t>TURKEY POINT COMMON</t>
  </si>
  <si>
    <t>3110011000</t>
  </si>
  <si>
    <t xml:space="preserve">311.00 11000        </t>
  </si>
  <si>
    <t>3120011000</t>
  </si>
  <si>
    <t xml:space="preserve">312.00 11000        </t>
  </si>
  <si>
    <t>3140011000</t>
  </si>
  <si>
    <t xml:space="preserve">314.00 11000        </t>
  </si>
  <si>
    <t>3150011000</t>
  </si>
  <si>
    <t xml:space="preserve">315.00 11000        </t>
  </si>
  <si>
    <t>3160011000</t>
  </si>
  <si>
    <t xml:space="preserve">316.00 11000        </t>
  </si>
  <si>
    <t>MISCELLANEOUS EQUIPMENT</t>
  </si>
  <si>
    <t>TOTAL TURKEY POINT COMMON</t>
  </si>
  <si>
    <t>11001</t>
  </si>
  <si>
    <t>TURKEY POINT UNIT 1</t>
  </si>
  <si>
    <t>3110011001</t>
  </si>
  <si>
    <t xml:space="preserve">311.00 11001        </t>
  </si>
  <si>
    <t>3120011001</t>
  </si>
  <si>
    <t xml:space="preserve">312.00 11001        </t>
  </si>
  <si>
    <t>3140011001</t>
  </si>
  <si>
    <t xml:space="preserve">314.00 11001        </t>
  </si>
  <si>
    <t>3150011001</t>
  </si>
  <si>
    <t xml:space="preserve">315.00 11001        </t>
  </si>
  <si>
    <t>3160011001</t>
  </si>
  <si>
    <t xml:space="preserve">316.00 11001        </t>
  </si>
  <si>
    <t>TOTAL TURKEY POINT UNIT 1</t>
  </si>
  <si>
    <t>11002</t>
  </si>
  <si>
    <t>TURKEY POINT UNIT 2</t>
  </si>
  <si>
    <t>3110011002</t>
  </si>
  <si>
    <t xml:space="preserve">311.00 11002        </t>
  </si>
  <si>
    <t>3120011002</t>
  </si>
  <si>
    <t xml:space="preserve">312.00 11002        </t>
  </si>
  <si>
    <t>3140011002</t>
  </si>
  <si>
    <t xml:space="preserve">314.00 11002        </t>
  </si>
  <si>
    <t>3150011002</t>
  </si>
  <si>
    <t xml:space="preserve">315.00 11002        </t>
  </si>
  <si>
    <t>3160011002</t>
  </si>
  <si>
    <t xml:space="preserve">316.00 11002        </t>
  </si>
  <si>
    <t>TOTAL TURKEY POINT UNIT 2</t>
  </si>
  <si>
    <t>TOTAL TURKEY POINT STEAM PLANT</t>
  </si>
  <si>
    <t>TOTAL STEAM PRODUCTION</t>
  </si>
  <si>
    <t>NUCLEAR PRODUCTION PLANT</t>
  </si>
  <si>
    <t>Nuclear</t>
  </si>
  <si>
    <t>ST. LUCIE NUCLEAR PLANT</t>
  </si>
  <si>
    <t>ST. LUCIE COMMON</t>
  </si>
  <si>
    <t>3210020100</t>
  </si>
  <si>
    <t xml:space="preserve">321.00 20100        </t>
  </si>
  <si>
    <t>R1.5 *</t>
  </si>
  <si>
    <t>3220020100</t>
  </si>
  <si>
    <t xml:space="preserve">322.00 20100        </t>
  </si>
  <si>
    <t>REACTOR PLANT EQUIPMENT</t>
  </si>
  <si>
    <t>R1 *</t>
  </si>
  <si>
    <t>3230020100</t>
  </si>
  <si>
    <t xml:space="preserve">323.00 20100        </t>
  </si>
  <si>
    <t>3240020100</t>
  </si>
  <si>
    <t xml:space="preserve">324.00 20100        </t>
  </si>
  <si>
    <t>R2.5 *</t>
  </si>
  <si>
    <t>3250020100</t>
  </si>
  <si>
    <t xml:space="preserve">325.00 20100        </t>
  </si>
  <si>
    <t>20100</t>
  </si>
  <si>
    <t>TOTAL ST. LUCIE COMMON</t>
  </si>
  <si>
    <t>20101</t>
  </si>
  <si>
    <t>ST. LUCIE UNIT 1</t>
  </si>
  <si>
    <t>3210020101</t>
  </si>
  <si>
    <t xml:space="preserve">321.00 20101        </t>
  </si>
  <si>
    <t>3220020101</t>
  </si>
  <si>
    <t xml:space="preserve">322.00 20101        </t>
  </si>
  <si>
    <t>3230020101</t>
  </si>
  <si>
    <t xml:space="preserve">323.00 20101        </t>
  </si>
  <si>
    <t>3240020101</t>
  </si>
  <si>
    <t xml:space="preserve">324.00 20101        </t>
  </si>
  <si>
    <t>3250020101</t>
  </si>
  <si>
    <t xml:space="preserve">325.00 20101        </t>
  </si>
  <si>
    <t>TOTAL ST. LUCIE UNIT 1</t>
  </si>
  <si>
    <t>20102</t>
  </si>
  <si>
    <t>ST. LUCIE UNIT 2</t>
  </si>
  <si>
    <t>3210020102</t>
  </si>
  <si>
    <t xml:space="preserve">321.00 20102        </t>
  </si>
  <si>
    <t>3220020102</t>
  </si>
  <si>
    <t xml:space="preserve">322.00 20102        </t>
  </si>
  <si>
    <t>3230020102</t>
  </si>
  <si>
    <t xml:space="preserve">323.00 20102        </t>
  </si>
  <si>
    <t>3240020102</t>
  </si>
  <si>
    <t xml:space="preserve">324.00 20102        </t>
  </si>
  <si>
    <t>3250020102</t>
  </si>
  <si>
    <t xml:space="preserve">325.00 20102        </t>
  </si>
  <si>
    <t>TOTAL ST. LUCIE UNIT 2</t>
  </si>
  <si>
    <t>TOTAL ST. LUCIE NUCLEAR PLANT</t>
  </si>
  <si>
    <t>TURKEY POINT NUCLEAR PLANT</t>
  </si>
  <si>
    <t>20200</t>
  </si>
  <si>
    <t>3210020200</t>
  </si>
  <si>
    <t xml:space="preserve">321.00 20200        </t>
  </si>
  <si>
    <t>3220020200</t>
  </si>
  <si>
    <t xml:space="preserve">322.00 20200        </t>
  </si>
  <si>
    <t>3230020200</t>
  </si>
  <si>
    <t xml:space="preserve">323.00 20200        </t>
  </si>
  <si>
    <t>3240020200</t>
  </si>
  <si>
    <t xml:space="preserve">324.00 20200        </t>
  </si>
  <si>
    <t>3250020200</t>
  </si>
  <si>
    <t xml:space="preserve">325.00 20200        </t>
  </si>
  <si>
    <t>20201</t>
  </si>
  <si>
    <t>TURKEY POINT UNIT 3</t>
  </si>
  <si>
    <t>3210020201</t>
  </si>
  <si>
    <t xml:space="preserve">321.00 20201        </t>
  </si>
  <si>
    <t>3220020201</t>
  </si>
  <si>
    <t xml:space="preserve">322.00 20201        </t>
  </si>
  <si>
    <t>3230020201</t>
  </si>
  <si>
    <t xml:space="preserve">323.00 20201        </t>
  </si>
  <si>
    <t>3240020201</t>
  </si>
  <si>
    <t xml:space="preserve">324.00 20201        </t>
  </si>
  <si>
    <t>3250020201</t>
  </si>
  <si>
    <t xml:space="preserve">325.00 20201        </t>
  </si>
  <si>
    <t>TOTAL TURKEY POINT UNIT 3</t>
  </si>
  <si>
    <t>20202</t>
  </si>
  <si>
    <t>TURKEY POINT UNIT 4</t>
  </si>
  <si>
    <t>3210020202</t>
  </si>
  <si>
    <t xml:space="preserve">321.00 20202        </t>
  </si>
  <si>
    <t>3220020202</t>
  </si>
  <si>
    <t xml:space="preserve">322.00 20202        </t>
  </si>
  <si>
    <t>3230020202</t>
  </si>
  <si>
    <t xml:space="preserve">323.00 20202        </t>
  </si>
  <si>
    <t>3240020202</t>
  </si>
  <si>
    <t xml:space="preserve">324.00 20202        </t>
  </si>
  <si>
    <t>3250020202</t>
  </si>
  <si>
    <t xml:space="preserve">325.00 20202        </t>
  </si>
  <si>
    <t>TOTAL TURKEY POINT UNIT 4</t>
  </si>
  <si>
    <t>Total Turkey Point Nuclear Plant20202</t>
  </si>
  <si>
    <t xml:space="preserve">Total Tey Po        </t>
  </si>
  <si>
    <t>TOTAL TURKEY POINT NUCLEAR PLANT</t>
  </si>
  <si>
    <t>TOTAL NUCLEAR PRODUCTION PLANT</t>
  </si>
  <si>
    <t>COMBINED CYCLE PRODUCTION PLANT</t>
  </si>
  <si>
    <t>CC</t>
  </si>
  <si>
    <t>LAUDERDALE COMBINED CYCLE PLANT</t>
  </si>
  <si>
    <t>30200</t>
  </si>
  <si>
    <t>LAUDERDALE COMMON</t>
  </si>
  <si>
    <t>3410030200</t>
  </si>
  <si>
    <t xml:space="preserve">341.00 30200        </t>
  </si>
  <si>
    <t>3420030200</t>
  </si>
  <si>
    <t xml:space="preserve">342.00 30200        </t>
  </si>
  <si>
    <t>FUEL HOLDERS, PRODUCERS AND ACCESSORIES</t>
  </si>
  <si>
    <t>3430030200</t>
  </si>
  <si>
    <t xml:space="preserve">343.00 30200        </t>
  </si>
  <si>
    <t>PRIME MOVERS - GENERAL</t>
  </si>
  <si>
    <t>3432030200</t>
  </si>
  <si>
    <t xml:space="preserve">343.20 30200        </t>
  </si>
  <si>
    <t>PRIME MOVERS - CAPITALIZED SPARE PARTS</t>
  </si>
  <si>
    <t>L0 *</t>
  </si>
  <si>
    <t>CC 343</t>
  </si>
  <si>
    <t>PRIME MOVERS</t>
  </si>
  <si>
    <t>Various</t>
  </si>
  <si>
    <t>3440030200</t>
  </si>
  <si>
    <t xml:space="preserve">344.00 30200        </t>
  </si>
  <si>
    <t>GENERATORS</t>
  </si>
  <si>
    <t>3450030200</t>
  </si>
  <si>
    <t xml:space="preserve">345.00 30200        </t>
  </si>
  <si>
    <t>3460030200</t>
  </si>
  <si>
    <t xml:space="preserve">346.00 30200        </t>
  </si>
  <si>
    <t>S0.5 *</t>
  </si>
  <si>
    <t>TOTAL LAUDERDALE COMMON</t>
  </si>
  <si>
    <t>30201</t>
  </si>
  <si>
    <t>LAUDERDALE UNIT 4</t>
  </si>
  <si>
    <t>3410030201</t>
  </si>
  <si>
    <t xml:space="preserve">341.00 30201        </t>
  </si>
  <si>
    <t>3420030201</t>
  </si>
  <si>
    <t xml:space="preserve">342.00 30201        </t>
  </si>
  <si>
    <t>3430030201</t>
  </si>
  <si>
    <t xml:space="preserve">343.00 30201        </t>
  </si>
  <si>
    <t>3432030201</t>
  </si>
  <si>
    <t xml:space="preserve">343.20 30201        </t>
  </si>
  <si>
    <t>3440030201</t>
  </si>
  <si>
    <t xml:space="preserve">344.00 30201        </t>
  </si>
  <si>
    <t>3450030201</t>
  </si>
  <si>
    <t xml:space="preserve">345.00 30201        </t>
  </si>
  <si>
    <t>3460030201</t>
  </si>
  <si>
    <t xml:space="preserve">346.00 30201        </t>
  </si>
  <si>
    <t>TOTAL LAUDERDALE UNIT 4</t>
  </si>
  <si>
    <t>30202</t>
  </si>
  <si>
    <t>LAUDERDALE UNIT 5</t>
  </si>
  <si>
    <t>3410030202</t>
  </si>
  <si>
    <t xml:space="preserve">341.00 30202        </t>
  </si>
  <si>
    <t>3420030202</t>
  </si>
  <si>
    <t xml:space="preserve">342.00 30202        </t>
  </si>
  <si>
    <t>3430030202</t>
  </si>
  <si>
    <t xml:space="preserve">343.00 30202        </t>
  </si>
  <si>
    <t>3432030202</t>
  </si>
  <si>
    <t xml:space="preserve">343.20 30202        </t>
  </si>
  <si>
    <t>3440030202</t>
  </si>
  <si>
    <t xml:space="preserve">344.00 30202        </t>
  </si>
  <si>
    <t>3450030202</t>
  </si>
  <si>
    <t xml:space="preserve">345.00 30202        </t>
  </si>
  <si>
    <t>3460030202</t>
  </si>
  <si>
    <t xml:space="preserve">346.00 30202        </t>
  </si>
  <si>
    <t>TOTAL LAUDERDALE UNIT 5</t>
  </si>
  <si>
    <t>TOTAL LAUDERDALE COMBINED CYCLE PLANT</t>
  </si>
  <si>
    <t>FT. MYERS COMBINED CYCLE PLANT</t>
  </si>
  <si>
    <t>30300</t>
  </si>
  <si>
    <t>FT. MYERS COMMON</t>
  </si>
  <si>
    <t>3410030300</t>
  </si>
  <si>
    <t xml:space="preserve">341.00 30300        </t>
  </si>
  <si>
    <t>3420030300</t>
  </si>
  <si>
    <t xml:space="preserve">342.00 30300        </t>
  </si>
  <si>
    <t>3430030300</t>
  </si>
  <si>
    <t xml:space="preserve">343.00 30300        </t>
  </si>
  <si>
    <t>3432030300</t>
  </si>
  <si>
    <t xml:space="preserve">343.20 30300        </t>
  </si>
  <si>
    <t>3440030300</t>
  </si>
  <si>
    <t xml:space="preserve">344.00 30300        </t>
  </si>
  <si>
    <t>3450030300</t>
  </si>
  <si>
    <t xml:space="preserve">345.00 30300        </t>
  </si>
  <si>
    <t>3460030300</t>
  </si>
  <si>
    <t xml:space="preserve">346.00 30300        </t>
  </si>
  <si>
    <t>TOTAL FT. MYERS COMMON</t>
  </si>
  <si>
    <t>30301</t>
  </si>
  <si>
    <t>FT. MYERS UNIT 2</t>
  </si>
  <si>
    <t>3410030301</t>
  </si>
  <si>
    <t xml:space="preserve">341.00 30301        </t>
  </si>
  <si>
    <t>3420030301</t>
  </si>
  <si>
    <t xml:space="preserve">342.00 30301        </t>
  </si>
  <si>
    <t>3430030301</t>
  </si>
  <si>
    <t xml:space="preserve">343.00 30301        </t>
  </si>
  <si>
    <t>3432030301</t>
  </si>
  <si>
    <t xml:space="preserve">343.20 30301        </t>
  </si>
  <si>
    <t>3440030301</t>
  </si>
  <si>
    <t xml:space="preserve">344.00 30301        </t>
  </si>
  <si>
    <t>3450030301</t>
  </si>
  <si>
    <t xml:space="preserve">345.00 30301        </t>
  </si>
  <si>
    <t>3460030301</t>
  </si>
  <si>
    <t xml:space="preserve">346.00 30301        </t>
  </si>
  <si>
    <t>TOTAL FT. MYERS UNIT 2</t>
  </si>
  <si>
    <t>30302</t>
  </si>
  <si>
    <t>FT. MYERS UNIT 3</t>
  </si>
  <si>
    <t>3410030302</t>
  </si>
  <si>
    <t xml:space="preserve">341.00 30302        </t>
  </si>
  <si>
    <t>3420030302</t>
  </si>
  <si>
    <t xml:space="preserve">342.00 30302        </t>
  </si>
  <si>
    <t>3430030302</t>
  </si>
  <si>
    <t xml:space="preserve">343.00 30302        </t>
  </si>
  <si>
    <t>3432030302</t>
  </si>
  <si>
    <t xml:space="preserve">343.20 30302        </t>
  </si>
  <si>
    <t>3440030302</t>
  </si>
  <si>
    <t xml:space="preserve">344.00 30302        </t>
  </si>
  <si>
    <t>3450030302</t>
  </si>
  <si>
    <t xml:space="preserve">345.00 30302        </t>
  </si>
  <si>
    <t>3460030302</t>
  </si>
  <si>
    <t xml:space="preserve">346.00 30302        </t>
  </si>
  <si>
    <t>TOTAL FT. MYERS UNIT 3</t>
  </si>
  <si>
    <t>TOTAL FT. MYERS COMBINED CYCLE PLANT</t>
  </si>
  <si>
    <t>MANATEE COMBINED CYCLE PLANT</t>
  </si>
  <si>
    <t>30401</t>
  </si>
  <si>
    <t>MANATEE UNIT 3</t>
  </si>
  <si>
    <t>3410030401</t>
  </si>
  <si>
    <t xml:space="preserve">341.00 30401        </t>
  </si>
  <si>
    <t>3420030401</t>
  </si>
  <si>
    <t xml:space="preserve">342.00 30401        </t>
  </si>
  <si>
    <t>3430030401</t>
  </si>
  <si>
    <t xml:space="preserve">343.00 30401        </t>
  </si>
  <si>
    <t>3432030401</t>
  </si>
  <si>
    <t xml:space="preserve">343.20 30401        </t>
  </si>
  <si>
    <t>3440030401</t>
  </si>
  <si>
    <t xml:space="preserve">344.00 30401        </t>
  </si>
  <si>
    <t>3450030401</t>
  </si>
  <si>
    <t xml:space="preserve">345.00 30401        </t>
  </si>
  <si>
    <t>3460030401</t>
  </si>
  <si>
    <t xml:space="preserve">346.00 30401        </t>
  </si>
  <si>
    <t>TOTAL MANATEE UNIT 3</t>
  </si>
  <si>
    <t>TOTAL MANATEE COMBINED CYCLE PLANT</t>
  </si>
  <si>
    <t>MARTIN COMBINED CYCLE PLANT</t>
  </si>
  <si>
    <t>30500</t>
  </si>
  <si>
    <t>3410030500</t>
  </si>
  <si>
    <t xml:space="preserve">341.00 30500        </t>
  </si>
  <si>
    <t>3420030500</t>
  </si>
  <si>
    <t xml:space="preserve">342.00 30500        </t>
  </si>
  <si>
    <t>3430030500</t>
  </si>
  <si>
    <t xml:space="preserve">343.00 30500        </t>
  </si>
  <si>
    <t>3432030500</t>
  </si>
  <si>
    <t xml:space="preserve">343.20 30500        </t>
  </si>
  <si>
    <t>3450030500</t>
  </si>
  <si>
    <t xml:space="preserve">345.00 30500        </t>
  </si>
  <si>
    <t>3460030500</t>
  </si>
  <si>
    <t xml:space="preserve">346.00 30500        </t>
  </si>
  <si>
    <t>30502</t>
  </si>
  <si>
    <t>MARTIN UNIT 3</t>
  </si>
  <si>
    <t>3410030502</t>
  </si>
  <si>
    <t xml:space="preserve">341.00 30502        </t>
  </si>
  <si>
    <t>3420030502</t>
  </si>
  <si>
    <t xml:space="preserve">342.00 30502        </t>
  </si>
  <si>
    <t>3430030502</t>
  </si>
  <si>
    <t xml:space="preserve">343.00 30502        </t>
  </si>
  <si>
    <t>3432030502</t>
  </si>
  <si>
    <t xml:space="preserve">343.20 30502        </t>
  </si>
  <si>
    <t>3440030502</t>
  </si>
  <si>
    <t xml:space="preserve">344.00 30502        </t>
  </si>
  <si>
    <t>3450030502</t>
  </si>
  <si>
    <t xml:space="preserve">345.00 30502        </t>
  </si>
  <si>
    <t>3460030502</t>
  </si>
  <si>
    <t xml:space="preserve">346.00 30502        </t>
  </si>
  <si>
    <t>TOTAL MARTIN UNIT 3</t>
  </si>
  <si>
    <t>30503</t>
  </si>
  <si>
    <t>MARTIN UNIT 4</t>
  </si>
  <si>
    <t>3410030503</t>
  </si>
  <si>
    <t xml:space="preserve">341.00 30503        </t>
  </si>
  <si>
    <t>3420030503</t>
  </si>
  <si>
    <t xml:space="preserve">342.00 30503        </t>
  </si>
  <si>
    <t>3430030503</t>
  </si>
  <si>
    <t xml:space="preserve">343.00 30503        </t>
  </si>
  <si>
    <t>3432030503</t>
  </si>
  <si>
    <t xml:space="preserve">343.20 30503        </t>
  </si>
  <si>
    <t>3440030503</t>
  </si>
  <si>
    <t xml:space="preserve">344.00 30503        </t>
  </si>
  <si>
    <t>3450030503</t>
  </si>
  <si>
    <t xml:space="preserve">345.00 30503        </t>
  </si>
  <si>
    <t>3460030503</t>
  </si>
  <si>
    <t xml:space="preserve">346.00 30503        </t>
  </si>
  <si>
    <t>TOTAL MARTIN UNIT 4</t>
  </si>
  <si>
    <t>30504</t>
  </si>
  <si>
    <t>MARTIN UNIT 8</t>
  </si>
  <si>
    <t>3410030504</t>
  </si>
  <si>
    <t xml:space="preserve">341.00 30504        </t>
  </si>
  <si>
    <t>3420030504</t>
  </si>
  <si>
    <t xml:space="preserve">342.00 30504        </t>
  </si>
  <si>
    <t>3430030504</t>
  </si>
  <si>
    <t xml:space="preserve">343.00 30504        </t>
  </si>
  <si>
    <t>3432030504</t>
  </si>
  <si>
    <t xml:space="preserve">343.20 30504        </t>
  </si>
  <si>
    <t>3440030504</t>
  </si>
  <si>
    <t xml:space="preserve">344.00 30504        </t>
  </si>
  <si>
    <t>3450030504</t>
  </si>
  <si>
    <t xml:space="preserve">345.00 30504        </t>
  </si>
  <si>
    <t>3460030504</t>
  </si>
  <si>
    <t xml:space="preserve">346.00 30504        </t>
  </si>
  <si>
    <t>TOTAL MARTIN UNIT 8</t>
  </si>
  <si>
    <t>TOTAL MARTIN COMBINED CYCLE PLANT</t>
  </si>
  <si>
    <t>PUTNAM COMBINED CYCLE PLANT</t>
  </si>
  <si>
    <t>30600</t>
  </si>
  <si>
    <t>PUTNAM COMMON</t>
  </si>
  <si>
    <t>3410030600</t>
  </si>
  <si>
    <t xml:space="preserve">341.00 30600        </t>
  </si>
  <si>
    <t>3420030600</t>
  </si>
  <si>
    <t xml:space="preserve">342.00 30600        </t>
  </si>
  <si>
    <t>3430030600</t>
  </si>
  <si>
    <t xml:space="preserve">343.00 30600        </t>
  </si>
  <si>
    <t>3432030600</t>
  </si>
  <si>
    <t xml:space="preserve">343.20 30600        </t>
  </si>
  <si>
    <t>3440030600</t>
  </si>
  <si>
    <t xml:space="preserve">344.00 30600        </t>
  </si>
  <si>
    <t>3450030600</t>
  </si>
  <si>
    <t xml:space="preserve">345.00 30600        </t>
  </si>
  <si>
    <t>3460030600</t>
  </si>
  <si>
    <t xml:space="preserve">346.00 30600        </t>
  </si>
  <si>
    <t>MISC. POWER PLANT EQUIPMENT</t>
  </si>
  <si>
    <t>TOTAL PUTNAM COMMON</t>
  </si>
  <si>
    <t>30601</t>
  </si>
  <si>
    <t>PUTNAM UNIT 1</t>
  </si>
  <si>
    <t>3410030601</t>
  </si>
  <si>
    <t xml:space="preserve">341.00 30601        </t>
  </si>
  <si>
    <t>3420030601</t>
  </si>
  <si>
    <t xml:space="preserve">342.00 30601        </t>
  </si>
  <si>
    <t>3430030601</t>
  </si>
  <si>
    <t xml:space="preserve">343.00 30601        </t>
  </si>
  <si>
    <t>3432030601</t>
  </si>
  <si>
    <t xml:space="preserve">343.20 30601        </t>
  </si>
  <si>
    <t>3440030601</t>
  </si>
  <si>
    <t xml:space="preserve">344.00 30601        </t>
  </si>
  <si>
    <t>3450030601</t>
  </si>
  <si>
    <t xml:space="preserve">345.00 30601        </t>
  </si>
  <si>
    <t>3460030601</t>
  </si>
  <si>
    <t xml:space="preserve">346.00 30601        </t>
  </si>
  <si>
    <t>TOTAL PUTNAM UNIT 1</t>
  </si>
  <si>
    <t>30602</t>
  </si>
  <si>
    <t>PUTNAM UNIT 2</t>
  </si>
  <si>
    <t>3410030602</t>
  </si>
  <si>
    <t xml:space="preserve">341.00 30602        </t>
  </si>
  <si>
    <t>3420030602</t>
  </si>
  <si>
    <t xml:space="preserve">342.00 30602        </t>
  </si>
  <si>
    <t>3430030602</t>
  </si>
  <si>
    <t xml:space="preserve">343.00 30602        </t>
  </si>
  <si>
    <t>3432030602</t>
  </si>
  <si>
    <t xml:space="preserve">343.20 30602        </t>
  </si>
  <si>
    <t>3440030602</t>
  </si>
  <si>
    <t xml:space="preserve">344.00 30602        </t>
  </si>
  <si>
    <t>3450030602</t>
  </si>
  <si>
    <t xml:space="preserve">345.00 30602        </t>
  </si>
  <si>
    <t>3460030602</t>
  </si>
  <si>
    <t xml:space="preserve">346.00 30602        </t>
  </si>
  <si>
    <t>TOTAL PUTNAM UNIT 2</t>
  </si>
  <si>
    <t>TOTAL PUTNAM COMBINED CYCLE PLANT</t>
  </si>
  <si>
    <t>SANFORD COMBINED CYCLE PLANT</t>
  </si>
  <si>
    <t>30700</t>
  </si>
  <si>
    <t>SANFORD COMMON</t>
  </si>
  <si>
    <t>3410030700</t>
  </si>
  <si>
    <t xml:space="preserve">341.00 30700        </t>
  </si>
  <si>
    <t>3420030700</t>
  </si>
  <si>
    <t xml:space="preserve">342.00 30700        </t>
  </si>
  <si>
    <t>3430030700</t>
  </si>
  <si>
    <t xml:space="preserve">343.00 30700        </t>
  </si>
  <si>
    <t>3432030700</t>
  </si>
  <si>
    <t xml:space="preserve">343.20 30700        </t>
  </si>
  <si>
    <t>3440030700</t>
  </si>
  <si>
    <t xml:space="preserve">344.00 30700        </t>
  </si>
  <si>
    <t>3450030700</t>
  </si>
  <si>
    <t xml:space="preserve">345.00 30700        </t>
  </si>
  <si>
    <t>3460030700</t>
  </si>
  <si>
    <t xml:space="preserve">346.00 30700        </t>
  </si>
  <si>
    <t>TOTAL SANFORD COMMON</t>
  </si>
  <si>
    <t>30701</t>
  </si>
  <si>
    <t>SANFORD UNIT 4</t>
  </si>
  <si>
    <t>3410030701</t>
  </si>
  <si>
    <t xml:space="preserve">341.00 30701        </t>
  </si>
  <si>
    <t>3420030701</t>
  </si>
  <si>
    <t xml:space="preserve">342.00 30701        </t>
  </si>
  <si>
    <t>3430030701</t>
  </si>
  <si>
    <t xml:space="preserve">343.00 30701        </t>
  </si>
  <si>
    <t>3432030701</t>
  </si>
  <si>
    <t xml:space="preserve">343.20 30701        </t>
  </si>
  <si>
    <t>3440030701</t>
  </si>
  <si>
    <t xml:space="preserve">344.00 30701        </t>
  </si>
  <si>
    <t>3450030701</t>
  </si>
  <si>
    <t xml:space="preserve">345.00 30701        </t>
  </si>
  <si>
    <t>3460030701</t>
  </si>
  <si>
    <t xml:space="preserve">346.00 30701        </t>
  </si>
  <si>
    <t>TOTAL SANFORD UNIT 4</t>
  </si>
  <si>
    <t>30702</t>
  </si>
  <si>
    <t>SANFORD UNIT 5</t>
  </si>
  <si>
    <t>3410030702</t>
  </si>
  <si>
    <t xml:space="preserve">341.00 30702        </t>
  </si>
  <si>
    <t>3420030702</t>
  </si>
  <si>
    <t xml:space="preserve">342.00 30702        </t>
  </si>
  <si>
    <t>3430030702</t>
  </si>
  <si>
    <t xml:space="preserve">343.00 30702        </t>
  </si>
  <si>
    <t>3432030702</t>
  </si>
  <si>
    <t xml:space="preserve">343.20 30702        </t>
  </si>
  <si>
    <t>3440030702</t>
  </si>
  <si>
    <t xml:space="preserve">344.00 30702        </t>
  </si>
  <si>
    <t>3450030702</t>
  </si>
  <si>
    <t xml:space="preserve">345.00 30702        </t>
  </si>
  <si>
    <t>3460030702</t>
  </si>
  <si>
    <t xml:space="preserve">346.00 30702        </t>
  </si>
  <si>
    <t>TOTAL SANFORD UNIT 5</t>
  </si>
  <si>
    <t>TOTAL SANFORD COMBINED CYCLE PLANT</t>
  </si>
  <si>
    <t>TURKEY POINT COMBINED CYCLE PLANT</t>
  </si>
  <si>
    <t>30801</t>
  </si>
  <si>
    <t>TURKEY POINT UNIT 5</t>
  </si>
  <si>
    <t>3410030801</t>
  </si>
  <si>
    <t xml:space="preserve">341.00 30801        </t>
  </si>
  <si>
    <t>3420030801</t>
  </si>
  <si>
    <t xml:space="preserve">342.00 30801        </t>
  </si>
  <si>
    <t>3430030801</t>
  </si>
  <si>
    <t xml:space="preserve">343.00 30801        </t>
  </si>
  <si>
    <t>3432030801</t>
  </si>
  <si>
    <t xml:space="preserve">343.20 30801        </t>
  </si>
  <si>
    <t>3440030801</t>
  </si>
  <si>
    <t xml:space="preserve">344.00 30801        </t>
  </si>
  <si>
    <t>3450030801</t>
  </si>
  <si>
    <t xml:space="preserve">345.00 30801        </t>
  </si>
  <si>
    <t>3460030801</t>
  </si>
  <si>
    <t xml:space="preserve">346.00 30801        </t>
  </si>
  <si>
    <t>TOTAL TURKEY POINT UNIT 5</t>
  </si>
  <si>
    <t>TOTAL TURKEY POINT COMBINED CYCLE PLANT</t>
  </si>
  <si>
    <t>WEST COUNTY COMBINED CYCLE PLANT</t>
  </si>
  <si>
    <t>030900</t>
  </si>
  <si>
    <t xml:space="preserve">341.00 00030900     </t>
  </si>
  <si>
    <t>WEST COUNTY COMMON</t>
  </si>
  <si>
    <t>3410030900</t>
  </si>
  <si>
    <t xml:space="preserve">341.00 30900        </t>
  </si>
  <si>
    <t>SQUARE *</t>
  </si>
  <si>
    <t>3420030900</t>
  </si>
  <si>
    <t xml:space="preserve">342.00 30900        </t>
  </si>
  <si>
    <t>3430030900</t>
  </si>
  <si>
    <t xml:space="preserve">343.00 30900        </t>
  </si>
  <si>
    <t>3432030900</t>
  </si>
  <si>
    <t xml:space="preserve">343.20 30900        </t>
  </si>
  <si>
    <t>3450030900</t>
  </si>
  <si>
    <t xml:space="preserve">345.00 30900        </t>
  </si>
  <si>
    <t>3460030900</t>
  </si>
  <si>
    <t xml:space="preserve">346.00 30900        </t>
  </si>
  <si>
    <t>30900</t>
  </si>
  <si>
    <t>TOTAL WEST COUNTY COMMON</t>
  </si>
  <si>
    <t>30901</t>
  </si>
  <si>
    <t>WEST COUNTY UNIT 1</t>
  </si>
  <si>
    <t>3410030901</t>
  </si>
  <si>
    <t xml:space="preserve">341.00 30901        </t>
  </si>
  <si>
    <t>3420030901</t>
  </si>
  <si>
    <t xml:space="preserve">342.00 30901        </t>
  </si>
  <si>
    <t>3430030901</t>
  </si>
  <si>
    <t xml:space="preserve">343.00 30901        </t>
  </si>
  <si>
    <t>3432030901</t>
  </si>
  <si>
    <t xml:space="preserve">343.20 30901        </t>
  </si>
  <si>
    <t>3440030901</t>
  </si>
  <si>
    <t xml:space="preserve">344.00 30901        </t>
  </si>
  <si>
    <t>3450030901</t>
  </si>
  <si>
    <t xml:space="preserve">345.00 30901        </t>
  </si>
  <si>
    <t>3460030901</t>
  </si>
  <si>
    <t xml:space="preserve">346.00 30901        </t>
  </si>
  <si>
    <t>TOTAL WEST COUNTY UNIT 1</t>
  </si>
  <si>
    <t>30902</t>
  </si>
  <si>
    <t>WEST COUNTY UNIT 2</t>
  </si>
  <si>
    <t>3410030902</t>
  </si>
  <si>
    <t xml:space="preserve">341.00 30902        </t>
  </si>
  <si>
    <t>3420030902</t>
  </si>
  <si>
    <t xml:space="preserve">342.00 30902        </t>
  </si>
  <si>
    <t>3430030902</t>
  </si>
  <si>
    <t xml:space="preserve">343.00 30902        </t>
  </si>
  <si>
    <t>3432030902</t>
  </si>
  <si>
    <t xml:space="preserve">343.20 30902        </t>
  </si>
  <si>
    <t>3440030902</t>
  </si>
  <si>
    <t xml:space="preserve">344.00 30902        </t>
  </si>
  <si>
    <t>3450030902</t>
  </si>
  <si>
    <t xml:space="preserve">345.00 30902        </t>
  </si>
  <si>
    <t>3460030902</t>
  </si>
  <si>
    <t xml:space="preserve">346.00 30902        </t>
  </si>
  <si>
    <t>TOTAL WEST COUNTY UNIT 2</t>
  </si>
  <si>
    <t>30903</t>
  </si>
  <si>
    <t>WEST COUNTY UNIT 3</t>
  </si>
  <si>
    <t>3410030903</t>
  </si>
  <si>
    <t xml:space="preserve">341.00 30903        </t>
  </si>
  <si>
    <t>3420030903</t>
  </si>
  <si>
    <t xml:space="preserve">342.00 30903        </t>
  </si>
  <si>
    <t>3430030903</t>
  </si>
  <si>
    <t xml:space="preserve">343.00 30903        </t>
  </si>
  <si>
    <t>3432030903</t>
  </si>
  <si>
    <t xml:space="preserve">343.20 30903        </t>
  </si>
  <si>
    <t>3440030903</t>
  </si>
  <si>
    <t xml:space="preserve">344.00 30903        </t>
  </si>
  <si>
    <t>3450030903</t>
  </si>
  <si>
    <t xml:space="preserve">345.00 30903        </t>
  </si>
  <si>
    <t>3460030903</t>
  </si>
  <si>
    <t xml:space="preserve">346.00 30903        </t>
  </si>
  <si>
    <t>TOTAL WEST COUNTY UNIT 3</t>
  </si>
  <si>
    <t>TOTAL WEST COUNTY COMBINED CYCLE PLANT</t>
  </si>
  <si>
    <t>CAPE CANAVERAL COMBINED CYCLE PLANT</t>
  </si>
  <si>
    <t>CAPE CANAVERAL COMBINED CYCLE</t>
  </si>
  <si>
    <t>3410031001</t>
  </si>
  <si>
    <t xml:space="preserve">341.00 31001        </t>
  </si>
  <si>
    <t>3420031001</t>
  </si>
  <si>
    <t xml:space="preserve">342.00 31001        </t>
  </si>
  <si>
    <t>3430031001</t>
  </si>
  <si>
    <t xml:space="preserve">343.00 31001        </t>
  </si>
  <si>
    <t>3432031001</t>
  </si>
  <si>
    <t xml:space="preserve">343.20 31001        </t>
  </si>
  <si>
    <t>3440031001</t>
  </si>
  <si>
    <t xml:space="preserve">344.00 31001        </t>
  </si>
  <si>
    <t>3450031001</t>
  </si>
  <si>
    <t xml:space="preserve">345.00 31001        </t>
  </si>
  <si>
    <t>3460031001</t>
  </si>
  <si>
    <t xml:space="preserve">346.00 31001        </t>
  </si>
  <si>
    <t>TOTAL CAPE CANAVERAL COMBINED CYCLE</t>
  </si>
  <si>
    <t>TOTAL CAPE CANAVERAL COMBINED CYCLE PLANT</t>
  </si>
  <si>
    <t>RIVIERA COMBINED CYCLE PLANT</t>
  </si>
  <si>
    <t>RIVIERA COMBINED CYCLE</t>
  </si>
  <si>
    <t>3410031101</t>
  </si>
  <si>
    <t xml:space="preserve">341.00 31101        </t>
  </si>
  <si>
    <t>3420031101</t>
  </si>
  <si>
    <t xml:space="preserve">342.00 31101        </t>
  </si>
  <si>
    <t>3430031101</t>
  </si>
  <si>
    <t xml:space="preserve">343.00 31101        </t>
  </si>
  <si>
    <t>3432031101</t>
  </si>
  <si>
    <t xml:space="preserve">343.20 31101        </t>
  </si>
  <si>
    <t>3440031101</t>
  </si>
  <si>
    <t xml:space="preserve">344.00 31101        </t>
  </si>
  <si>
    <t>3450031101</t>
  </si>
  <si>
    <t xml:space="preserve">345.00 31101        </t>
  </si>
  <si>
    <t>3460031101</t>
  </si>
  <si>
    <t xml:space="preserve">346.00 31101        </t>
  </si>
  <si>
    <t>TOTAL RIVIERA COMBINED CYCLE</t>
  </si>
  <si>
    <t>TOTAL RIVIERA COMBINED CYCLE PLANT</t>
  </si>
  <si>
    <t>PT EVERGLADES COMBINED CYCLE PLANT</t>
  </si>
  <si>
    <t>PT EVERGLADES COMBINED CYCLE</t>
  </si>
  <si>
    <t>3410031201</t>
  </si>
  <si>
    <t xml:space="preserve">341.00 31201        </t>
  </si>
  <si>
    <t>3420031201</t>
  </si>
  <si>
    <t xml:space="preserve">342.00 31201        </t>
  </si>
  <si>
    <t>3430031201</t>
  </si>
  <si>
    <t xml:space="preserve">343.00 31201        </t>
  </si>
  <si>
    <t>3432031201</t>
  </si>
  <si>
    <t xml:space="preserve">343.20 31201        </t>
  </si>
  <si>
    <t>3440031201</t>
  </si>
  <si>
    <t xml:space="preserve">344.00 31201        </t>
  </si>
  <si>
    <t>3450031201</t>
  </si>
  <si>
    <t xml:space="preserve">345.00 31201        </t>
  </si>
  <si>
    <t>3460031201</t>
  </si>
  <si>
    <t xml:space="preserve">346.00 31201        </t>
  </si>
  <si>
    <t>TOTAL PT EVERGLADES COMBINED CYCLE</t>
  </si>
  <si>
    <t>TOTAL PT EVERGLADES COMBINED CYCLE PLANT</t>
  </si>
  <si>
    <t>TOTAL COMBINED CYCLE PRODUCTION PLANT</t>
  </si>
  <si>
    <t>PEAKER PLANTS</t>
  </si>
  <si>
    <t>CT</t>
  </si>
  <si>
    <t>LAUDERDALE GTS</t>
  </si>
  <si>
    <t>3410030101</t>
  </si>
  <si>
    <t xml:space="preserve">341.00 30101        </t>
  </si>
  <si>
    <t>3420030101</t>
  </si>
  <si>
    <t xml:space="preserve">342.00 30101        </t>
  </si>
  <si>
    <t>3430030101</t>
  </si>
  <si>
    <t xml:space="preserve">343.00 30101        </t>
  </si>
  <si>
    <t>3432030101</t>
  </si>
  <si>
    <t xml:space="preserve">343.20 30101        </t>
  </si>
  <si>
    <t>CT 343</t>
  </si>
  <si>
    <t>3440030101</t>
  </si>
  <si>
    <t xml:space="preserve">344.00 30101        </t>
  </si>
  <si>
    <t>3450030101</t>
  </si>
  <si>
    <t xml:space="preserve">345.00 30101        </t>
  </si>
  <si>
    <t>3460030101</t>
  </si>
  <si>
    <t xml:space="preserve">346.00 30101        </t>
  </si>
  <si>
    <t>30101</t>
  </si>
  <si>
    <t>TOTAL LAUDERDALE GTS</t>
  </si>
  <si>
    <t>30102</t>
  </si>
  <si>
    <t>FT. MYERS GTS</t>
  </si>
  <si>
    <t>3410030102</t>
  </si>
  <si>
    <t xml:space="preserve">341.00 30102        </t>
  </si>
  <si>
    <t>3420030102</t>
  </si>
  <si>
    <t xml:space="preserve">342.00 30102        </t>
  </si>
  <si>
    <t>3430030102</t>
  </si>
  <si>
    <t xml:space="preserve">343.00 30102        </t>
  </si>
  <si>
    <t>3432030102</t>
  </si>
  <si>
    <t xml:space="preserve">343.20 30102        </t>
  </si>
  <si>
    <t>3440030102</t>
  </si>
  <si>
    <t xml:space="preserve">344.00 30102        </t>
  </si>
  <si>
    <t>3450030102</t>
  </si>
  <si>
    <t xml:space="preserve">345.00 30102        </t>
  </si>
  <si>
    <t>3460030102</t>
  </si>
  <si>
    <t xml:space="preserve">346.00 30102        </t>
  </si>
  <si>
    <t>TOTAL FT. MYERS GTS</t>
  </si>
  <si>
    <t>30103</t>
  </si>
  <si>
    <t>PT. EVERGLADES GTS</t>
  </si>
  <si>
    <t>3410030103</t>
  </si>
  <si>
    <t xml:space="preserve">341.00 30103        </t>
  </si>
  <si>
    <t>3420030103</t>
  </si>
  <si>
    <t xml:space="preserve">342.00 30103        </t>
  </si>
  <si>
    <t>3430030103</t>
  </si>
  <si>
    <t xml:space="preserve">343.00 30103        </t>
  </si>
  <si>
    <t>3432030103</t>
  </si>
  <si>
    <t xml:space="preserve">343.20 30103        </t>
  </si>
  <si>
    <t>3440030103</t>
  </si>
  <si>
    <t xml:space="preserve">344.00 30103        </t>
  </si>
  <si>
    <t>3450030103</t>
  </si>
  <si>
    <t xml:space="preserve">345.00 30103        </t>
  </si>
  <si>
    <t>3460030103</t>
  </si>
  <si>
    <t xml:space="preserve">346.00 30103        </t>
  </si>
  <si>
    <t>TOTAL PT. EVERGLADES GTS</t>
  </si>
  <si>
    <t>LAUDERDALE AND FT. MYERS PEAKERS</t>
  </si>
  <si>
    <t>3410030203</t>
  </si>
  <si>
    <t xml:space="preserve">341.00 30203        </t>
  </si>
  <si>
    <t>3420030203</t>
  </si>
  <si>
    <t xml:space="preserve">342.00 30203        </t>
  </si>
  <si>
    <t>3430030203</t>
  </si>
  <si>
    <t xml:space="preserve">343.00 30203        </t>
  </si>
  <si>
    <t>3432030203</t>
  </si>
  <si>
    <t xml:space="preserve">343.20 30203        </t>
  </si>
  <si>
    <t>3440030203</t>
  </si>
  <si>
    <t xml:space="preserve">344.00 30203        </t>
  </si>
  <si>
    <t>3450030203</t>
  </si>
  <si>
    <t xml:space="preserve">345.00 30203        </t>
  </si>
  <si>
    <t>3460030203</t>
  </si>
  <si>
    <t xml:space="preserve">346.00 30203        </t>
  </si>
  <si>
    <t>TOTAL LAUDERDALE AND FT. MYERS PEAKERS</t>
  </si>
  <si>
    <t>TOTAL PEAKER PLANTS</t>
  </si>
  <si>
    <t>SOLAR PRODUCTION PLANT</t>
  </si>
  <si>
    <t>Solar</t>
  </si>
  <si>
    <t>DESOTO SOLAR</t>
  </si>
  <si>
    <t>3410040101</t>
  </si>
  <si>
    <t xml:space="preserve">341.00 40101        </t>
  </si>
  <si>
    <t>3430040101</t>
  </si>
  <si>
    <t xml:space="preserve">343.00 40101        </t>
  </si>
  <si>
    <t>3450040101</t>
  </si>
  <si>
    <t xml:space="preserve">345.00 40101        </t>
  </si>
  <si>
    <t>34640101</t>
  </si>
  <si>
    <t xml:space="preserve">346.00 00040101     </t>
  </si>
  <si>
    <t>TOTAL DESOTOSOLAR</t>
  </si>
  <si>
    <t>SPACE COAST SOLAR</t>
  </si>
  <si>
    <t>3410040102</t>
  </si>
  <si>
    <t xml:space="preserve">341.00 40102        </t>
  </si>
  <si>
    <t>3430040102</t>
  </si>
  <si>
    <t xml:space="preserve">343.00 40102        </t>
  </si>
  <si>
    <t>3450040102</t>
  </si>
  <si>
    <t xml:space="preserve">345.00 40102        </t>
  </si>
  <si>
    <t>34640102</t>
  </si>
  <si>
    <t xml:space="preserve">346.00 00040102     </t>
  </si>
  <si>
    <t>TOTAL SPACE COAST SOLAR</t>
  </si>
  <si>
    <t>MARTIN SOLAR</t>
  </si>
  <si>
    <t>3410040103</t>
  </si>
  <si>
    <t xml:space="preserve">341.00 40103        </t>
  </si>
  <si>
    <t>3430040103</t>
  </si>
  <si>
    <t xml:space="preserve">343.00 40103        </t>
  </si>
  <si>
    <t>3450040103</t>
  </si>
  <si>
    <t xml:space="preserve">345.00 40103        </t>
  </si>
  <si>
    <t>3460040103</t>
  </si>
  <si>
    <t xml:space="preserve">346.00 40103        </t>
  </si>
  <si>
    <t>TOTAL MARTIN SOLAR</t>
  </si>
  <si>
    <t>BABCOCK SOLAR</t>
  </si>
  <si>
    <t>3410040104</t>
  </si>
  <si>
    <t xml:space="preserve">341.00 40104        </t>
  </si>
  <si>
    <t>3430040104</t>
  </si>
  <si>
    <t xml:space="preserve">343.00 40104        </t>
  </si>
  <si>
    <t>3450040104</t>
  </si>
  <si>
    <t xml:space="preserve">345.00 40104        </t>
  </si>
  <si>
    <t>TOTAL BABCOCK SOLAR</t>
  </si>
  <si>
    <t>MANATEE SOLAR</t>
  </si>
  <si>
    <t>3410040105</t>
  </si>
  <si>
    <t xml:space="preserve">341.00 40105        </t>
  </si>
  <si>
    <t>3430040105</t>
  </si>
  <si>
    <t xml:space="preserve">343.00 40105        </t>
  </si>
  <si>
    <t>3450040105</t>
  </si>
  <si>
    <t xml:space="preserve">345.00 40105        </t>
  </si>
  <si>
    <t>TOTAL MANATEE SOLAR</t>
  </si>
  <si>
    <t>DESOTO II SOLAR</t>
  </si>
  <si>
    <t>3410040106</t>
  </si>
  <si>
    <t xml:space="preserve">341.00 40106        </t>
  </si>
  <si>
    <t>3430040106</t>
  </si>
  <si>
    <t xml:space="preserve">343.00 40106        </t>
  </si>
  <si>
    <t>3450040106</t>
  </si>
  <si>
    <t xml:space="preserve">345.00 40106        </t>
  </si>
  <si>
    <t>TOTAL DESOTO II SOLAR</t>
  </si>
  <si>
    <t>TOTAL SOLAR PRODUCTION PLANT</t>
  </si>
  <si>
    <t>TOTAL PRODUCTION PLANT</t>
  </si>
  <si>
    <t>TRANSMISSION, DISTRIBUTION, AND GENERAL PLANT</t>
  </si>
  <si>
    <t>TRANSMISSION PLANT</t>
  </si>
  <si>
    <t>35020</t>
  </si>
  <si>
    <t xml:space="preserve">350.2        </t>
  </si>
  <si>
    <t>EASEMENTS</t>
  </si>
  <si>
    <t>S4</t>
  </si>
  <si>
    <t xml:space="preserve">          </t>
  </si>
  <si>
    <t>35200</t>
  </si>
  <si>
    <t xml:space="preserve">352        </t>
  </si>
  <si>
    <t>R3</t>
  </si>
  <si>
    <t>35300</t>
  </si>
  <si>
    <t xml:space="preserve">353        </t>
  </si>
  <si>
    <t>STATION EQUIPMENT</t>
  </si>
  <si>
    <t>R1.5</t>
  </si>
  <si>
    <t>R1</t>
  </si>
  <si>
    <t>35310</t>
  </si>
  <si>
    <t xml:space="preserve">353.1        </t>
  </si>
  <si>
    <t>STATION EQUIPMENT - STEP-UP TRANSFORMERS</t>
  </si>
  <si>
    <t>R2</t>
  </si>
  <si>
    <t>35400</t>
  </si>
  <si>
    <t xml:space="preserve">354        </t>
  </si>
  <si>
    <t>TOWERS AND FIXTURES</t>
  </si>
  <si>
    <t>R5</t>
  </si>
  <si>
    <t>R4</t>
  </si>
  <si>
    <t>35500</t>
  </si>
  <si>
    <t xml:space="preserve">355        </t>
  </si>
  <si>
    <t>POLES AND FIXTURES</t>
  </si>
  <si>
    <t>35600</t>
  </si>
  <si>
    <t xml:space="preserve">356        </t>
  </si>
  <si>
    <t>OVERHEAD CONDUCTORS AND DEVICES</t>
  </si>
  <si>
    <t>35700</t>
  </si>
  <si>
    <t xml:space="preserve">357        </t>
  </si>
  <si>
    <t>UNDERGROUND CONDUIT</t>
  </si>
  <si>
    <t>35800</t>
  </si>
  <si>
    <t xml:space="preserve">358        </t>
  </si>
  <si>
    <t>UNDERGROUND CONDUCTORS AND DEVICES</t>
  </si>
  <si>
    <t>L3</t>
  </si>
  <si>
    <t>35900</t>
  </si>
  <si>
    <t xml:space="preserve">359        </t>
  </si>
  <si>
    <t>ROADS AND TRAILS</t>
  </si>
  <si>
    <t>SQ</t>
  </si>
  <si>
    <t>TOTAL TRANSMISSION PLANT</t>
  </si>
  <si>
    <t>DISTRIBUTION PLANT</t>
  </si>
  <si>
    <t>36100</t>
  </si>
  <si>
    <t xml:space="preserve">361        </t>
  </si>
  <si>
    <t>36200</t>
  </si>
  <si>
    <t xml:space="preserve">362        </t>
  </si>
  <si>
    <t>36410</t>
  </si>
  <si>
    <t>364.1</t>
  </si>
  <si>
    <t>POLES, TOWERS AND FIXTURES - WOOD</t>
  </si>
  <si>
    <t>36420</t>
  </si>
  <si>
    <t>364.2</t>
  </si>
  <si>
    <t>POLES, TOWERS AND FIXTURES - CONCRETE</t>
  </si>
  <si>
    <t>36400</t>
  </si>
  <si>
    <t xml:space="preserve">364        </t>
  </si>
  <si>
    <t>POLES, TOWERS AND FIXTURES</t>
  </si>
  <si>
    <t>36500</t>
  </si>
  <si>
    <t xml:space="preserve">365        </t>
  </si>
  <si>
    <t>S0</t>
  </si>
  <si>
    <t>36660</t>
  </si>
  <si>
    <t xml:space="preserve">366.6        </t>
  </si>
  <si>
    <t>UNDERGROUND CONDUIT, DUCT SYSTEM</t>
  </si>
  <si>
    <t>S1.5</t>
  </si>
  <si>
    <t>36670</t>
  </si>
  <si>
    <t xml:space="preserve">366.7        </t>
  </si>
  <si>
    <t>UNDERGROUND CONDUIT, DIRECT BURIED</t>
  </si>
  <si>
    <t>36760</t>
  </si>
  <si>
    <t xml:space="preserve">367.6        </t>
  </si>
  <si>
    <t>UNDERGROUND CONDUCTORS AND DEVICES, DS</t>
  </si>
  <si>
    <t>36770</t>
  </si>
  <si>
    <t xml:space="preserve">367.7        </t>
  </si>
  <si>
    <t>UNDERGROUND CONDUCTORS AND DEVICES, DB</t>
  </si>
  <si>
    <t>36800</t>
  </si>
  <si>
    <t xml:space="preserve">368        </t>
  </si>
  <si>
    <t>LINE TRANSFORMERS</t>
  </si>
  <si>
    <t>L1.5</t>
  </si>
  <si>
    <t>36910</t>
  </si>
  <si>
    <t xml:space="preserve">369.1        </t>
  </si>
  <si>
    <t>SERVICES, OVERHEAD</t>
  </si>
  <si>
    <t>36960</t>
  </si>
  <si>
    <t xml:space="preserve">369.7        </t>
  </si>
  <si>
    <t>SERVICES, UNDERGROUND</t>
  </si>
  <si>
    <t>37000</t>
  </si>
  <si>
    <t xml:space="preserve">370        </t>
  </si>
  <si>
    <t>METERS</t>
  </si>
  <si>
    <t>R2.5</t>
  </si>
  <si>
    <t>37010</t>
  </si>
  <si>
    <t xml:space="preserve">370.1        </t>
  </si>
  <si>
    <t>METERS - AMI</t>
  </si>
  <si>
    <t>37100</t>
  </si>
  <si>
    <t xml:space="preserve">371        </t>
  </si>
  <si>
    <t>INSTALLATIONS ON CUSTOMER'S PREMISES</t>
  </si>
  <si>
    <t>L0</t>
  </si>
  <si>
    <t>37300</t>
  </si>
  <si>
    <t xml:space="preserve">373        </t>
  </si>
  <si>
    <t>STREET LIGHTING AND SIGNAL SYSTEMS</t>
  </si>
  <si>
    <t>R0.5</t>
  </si>
  <si>
    <t>O1</t>
  </si>
  <si>
    <t>TOTAL DISTRIBUTION PLANT</t>
  </si>
  <si>
    <t>GENERAL PLANT</t>
  </si>
  <si>
    <t>39000</t>
  </si>
  <si>
    <t xml:space="preserve">390        </t>
  </si>
  <si>
    <t>39210</t>
  </si>
  <si>
    <t xml:space="preserve">392.1        </t>
  </si>
  <si>
    <t>AUTOMOBILES</t>
  </si>
  <si>
    <t>L2</t>
  </si>
  <si>
    <t>L2.5</t>
  </si>
  <si>
    <t>39220</t>
  </si>
  <si>
    <t xml:space="preserve">392.2        </t>
  </si>
  <si>
    <t>LIGHT TRUCKS</t>
  </si>
  <si>
    <t>39230</t>
  </si>
  <si>
    <t xml:space="preserve">392.3        </t>
  </si>
  <si>
    <t>HEAVY TRUCKS</t>
  </si>
  <si>
    <t>S3</t>
  </si>
  <si>
    <t>39240</t>
  </si>
  <si>
    <t xml:space="preserve">392.4        </t>
  </si>
  <si>
    <t>TRACTOR TRAILERS</t>
  </si>
  <si>
    <t>39290</t>
  </si>
  <si>
    <t xml:space="preserve">392.9        </t>
  </si>
  <si>
    <t>TRAILERS</t>
  </si>
  <si>
    <t>L1</t>
  </si>
  <si>
    <t>39610</t>
  </si>
  <si>
    <t xml:space="preserve">396.1        </t>
  </si>
  <si>
    <t>POWER OPERATED EQUIPMENT</t>
  </si>
  <si>
    <t>39780</t>
  </si>
  <si>
    <t xml:space="preserve">397.8        </t>
  </si>
  <si>
    <t>COMMUNICATION EQUIPMENT - FIBER OPTICS</t>
  </si>
  <si>
    <t>S2</t>
  </si>
  <si>
    <t>TOTAL GENERAL PLANT</t>
  </si>
  <si>
    <t>TOTAL TRANSMISSION, DISTRIBUTION AND GENERAL PLANT</t>
  </si>
  <si>
    <t>Staff Variance</t>
  </si>
  <si>
    <t>GRAND TOTAL</t>
  </si>
  <si>
    <t>*</t>
  </si>
  <si>
    <t>CURVE SHOWN IS INTERIM SURVIVOR CURVE.  LIFE SPAN METHOD IS USED.</t>
  </si>
  <si>
    <t>Reserve Imbalance Table</t>
  </si>
  <si>
    <t>UI Subtotal</t>
  </si>
  <si>
    <t>A - Scherer Acquisition Adjustment, which is not in scope of study</t>
  </si>
  <si>
    <t>B - Reserve related to 2012 Capital Recovery Schedules</t>
  </si>
  <si>
    <t>C - Reserve related to 2016 Capital Recovery Schedules</t>
  </si>
  <si>
    <t>Florida Power &amp; Light</t>
  </si>
  <si>
    <t>Reserve Reconciliation</t>
  </si>
  <si>
    <t>December 31, 2016</t>
  </si>
  <si>
    <t>OPC 030087</t>
  </si>
  <si>
    <t>FPL RC-16</t>
  </si>
  <si>
    <t>OPC 030088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</si>
</sst>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0_);\(0\)"/>
    <numFmt numFmtId="166" formatCode="_(* #,##0_);_(* \(#,##0\);_(* &quot;-&quot;??_);_(@_)"/>
    <numFmt numFmtId="167" formatCode="0.0"/>
    <numFmt numFmtId="168" formatCode="mm\-yyyy"/>
    <numFmt numFmtId="169" formatCode="0.0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i/>
      <u/>
      <sz val="16"/>
      <name val="Symbol"/>
      <family val="1"/>
      <charset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8" fillId="0" borderId="0" applyProtection="0"/>
    <xf numFmtId="0" fontId="10" fillId="0" borderId="0"/>
    <xf numFmtId="0" fontId="8" fillId="0" borderId="0"/>
    <xf numFmtId="0" fontId="1" fillId="0" borderId="0"/>
    <xf numFmtId="0" fontId="10" fillId="0" borderId="0"/>
  </cellStyleXfs>
  <cellXfs count="9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64" fontId="2" fillId="0" borderId="0" xfId="0" quotePrefix="1" applyNumberFormat="1" applyFont="1" applyFill="1" applyAlignment="1">
      <alignment horizontal="right"/>
    </xf>
    <xf numFmtId="164" fontId="2" fillId="0" borderId="0" xfId="0" quotePrefix="1" applyNumberFormat="1" applyFont="1" applyAlignment="1">
      <alignment horizontal="right"/>
    </xf>
    <xf numFmtId="0" fontId="9" fillId="0" borderId="0" xfId="3" applyFont="1"/>
    <xf numFmtId="0" fontId="1" fillId="0" borderId="0" xfId="3"/>
    <xf numFmtId="0" fontId="10" fillId="0" borderId="0" xfId="3" applyFont="1"/>
    <xf numFmtId="0" fontId="11" fillId="0" borderId="0" xfId="3" applyFont="1" applyAlignment="1">
      <alignment horizontal="centerContinuous"/>
    </xf>
    <xf numFmtId="0" fontId="12" fillId="0" borderId="0" xfId="3" applyFont="1" applyAlignment="1">
      <alignment horizontal="centerContinuous"/>
    </xf>
    <xf numFmtId="0" fontId="9" fillId="0" borderId="0" xfId="3" applyFont="1" applyAlignment="1">
      <alignment horizontal="centerContinuous"/>
    </xf>
    <xf numFmtId="2" fontId="9" fillId="0" borderId="0" xfId="4" applyNumberFormat="1" applyFont="1" applyAlignment="1">
      <alignment horizontal="center"/>
    </xf>
    <xf numFmtId="0" fontId="12" fillId="0" borderId="3" xfId="3" applyFont="1" applyBorder="1" applyAlignment="1">
      <alignment horizontal="centerContinuous"/>
    </xf>
    <xf numFmtId="0" fontId="9" fillId="0" borderId="3" xfId="3" applyFont="1" applyBorder="1" applyAlignment="1">
      <alignment horizontal="centerContinuous"/>
    </xf>
    <xf numFmtId="0" fontId="12" fillId="0" borderId="0" xfId="3" applyFont="1" applyBorder="1" applyAlignment="1">
      <alignment horizontal="centerContinuous"/>
    </xf>
    <xf numFmtId="0" fontId="12" fillId="0" borderId="0" xfId="3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4" fillId="0" borderId="0" xfId="3" applyFont="1" applyAlignment="1">
      <alignment horizontal="center"/>
    </xf>
    <xf numFmtId="165" fontId="12" fillId="0" borderId="0" xfId="3" applyNumberFormat="1" applyFont="1" applyAlignment="1">
      <alignment horizontal="center"/>
    </xf>
    <xf numFmtId="165" fontId="12" fillId="0" borderId="0" xfId="3" applyNumberFormat="1" applyFont="1" applyAlignment="1">
      <alignment horizontal="centerContinuous"/>
    </xf>
    <xf numFmtId="0" fontId="12" fillId="0" borderId="0" xfId="3" applyFont="1" applyBorder="1"/>
    <xf numFmtId="0" fontId="12" fillId="0" borderId="0" xfId="3" applyFont="1"/>
    <xf numFmtId="0" fontId="15" fillId="0" borderId="0" xfId="3" applyFont="1"/>
    <xf numFmtId="0" fontId="16" fillId="0" borderId="0" xfId="3" applyFont="1"/>
    <xf numFmtId="166" fontId="15" fillId="0" borderId="0" xfId="4" applyNumberFormat="1" applyFont="1"/>
    <xf numFmtId="167" fontId="15" fillId="0" borderId="0" xfId="3" applyNumberFormat="1" applyFont="1"/>
    <xf numFmtId="0" fontId="15" fillId="0" borderId="0" xfId="3" applyNumberFormat="1" applyFont="1"/>
    <xf numFmtId="167" fontId="9" fillId="0" borderId="0" xfId="3" applyNumberFormat="1" applyFont="1"/>
    <xf numFmtId="0" fontId="9" fillId="0" borderId="0" xfId="3" applyNumberFormat="1" applyFont="1"/>
    <xf numFmtId="166" fontId="9" fillId="0" borderId="0" xfId="4" applyNumberFormat="1" applyFont="1"/>
    <xf numFmtId="168" fontId="9" fillId="0" borderId="0" xfId="4" applyNumberFormat="1" applyFont="1"/>
    <xf numFmtId="169" fontId="9" fillId="0" borderId="0" xfId="4" applyNumberFormat="1" applyFont="1" applyAlignment="1">
      <alignment horizontal="centerContinuous"/>
    </xf>
    <xf numFmtId="169" fontId="9" fillId="0" borderId="0" xfId="3" applyNumberFormat="1" applyFont="1" applyAlignment="1">
      <alignment horizontal="centerContinuous"/>
    </xf>
    <xf numFmtId="165" fontId="9" fillId="0" borderId="0" xfId="4" applyNumberFormat="1" applyFont="1" applyAlignment="1">
      <alignment horizontal="center"/>
    </xf>
    <xf numFmtId="167" fontId="9" fillId="0" borderId="0" xfId="3" applyNumberFormat="1" applyFont="1" applyAlignment="1">
      <alignment horizontal="center"/>
    </xf>
    <xf numFmtId="0" fontId="9" fillId="0" borderId="0" xfId="4" applyNumberFormat="1" applyFont="1"/>
    <xf numFmtId="166" fontId="9" fillId="0" borderId="0" xfId="3" applyNumberFormat="1" applyFont="1"/>
    <xf numFmtId="43" fontId="9" fillId="0" borderId="0" xfId="4" applyFont="1"/>
    <xf numFmtId="166" fontId="9" fillId="0" borderId="3" xfId="4" applyNumberFormat="1" applyFont="1" applyBorder="1"/>
    <xf numFmtId="166" fontId="9" fillId="0" borderId="0" xfId="3" applyNumberFormat="1" applyFont="1" applyBorder="1"/>
    <xf numFmtId="166" fontId="9" fillId="0" borderId="0" xfId="4" applyNumberFormat="1" applyFont="1" applyBorder="1"/>
    <xf numFmtId="167" fontId="15" fillId="0" borderId="0" xfId="3" applyNumberFormat="1" applyFont="1" applyAlignment="1">
      <alignment horizontal="center"/>
    </xf>
    <xf numFmtId="2" fontId="15" fillId="0" borderId="0" xfId="4" applyNumberFormat="1" applyFont="1" applyAlignment="1">
      <alignment horizontal="center"/>
    </xf>
    <xf numFmtId="166" fontId="15" fillId="0" borderId="4" xfId="4" applyNumberFormat="1" applyFont="1" applyBorder="1"/>
    <xf numFmtId="166" fontId="15" fillId="0" borderId="0" xfId="4" applyNumberFormat="1" applyFont="1" applyBorder="1"/>
    <xf numFmtId="166" fontId="16" fillId="0" borderId="0" xfId="4" applyNumberFormat="1" applyFont="1"/>
    <xf numFmtId="167" fontId="16" fillId="0" borderId="0" xfId="3" applyNumberFormat="1" applyFont="1" applyAlignment="1">
      <alignment horizontal="center"/>
    </xf>
    <xf numFmtId="166" fontId="15" fillId="0" borderId="0" xfId="4" applyNumberFormat="1" applyFont="1" applyFill="1"/>
    <xf numFmtId="166" fontId="9" fillId="0" borderId="3" xfId="4" applyNumberFormat="1" applyFont="1" applyFill="1" applyBorder="1"/>
    <xf numFmtId="2" fontId="16" fillId="0" borderId="0" xfId="4" applyNumberFormat="1" applyFont="1" applyAlignment="1">
      <alignment horizontal="center"/>
    </xf>
    <xf numFmtId="168" fontId="12" fillId="0" borderId="0" xfId="4" applyNumberFormat="1" applyFont="1"/>
    <xf numFmtId="166" fontId="16" fillId="0" borderId="3" xfId="4" applyNumberFormat="1" applyFont="1" applyBorder="1"/>
    <xf numFmtId="166" fontId="16" fillId="0" borderId="0" xfId="4" applyNumberFormat="1" applyFont="1" applyBorder="1"/>
    <xf numFmtId="166" fontId="12" fillId="0" borderId="5" xfId="4" applyNumberFormat="1" applyFont="1" applyBorder="1"/>
    <xf numFmtId="166" fontId="12" fillId="0" borderId="0" xfId="4" applyNumberFormat="1" applyFont="1" applyBorder="1"/>
    <xf numFmtId="39" fontId="9" fillId="0" borderId="0" xfId="3" applyNumberFormat="1" applyFont="1"/>
    <xf numFmtId="37" fontId="15" fillId="0" borderId="0" xfId="3" applyNumberFormat="1" applyFont="1"/>
    <xf numFmtId="39" fontId="12" fillId="0" borderId="0" xfId="3" applyNumberFormat="1" applyFont="1"/>
    <xf numFmtId="37" fontId="9" fillId="0" borderId="0" xfId="3" applyNumberFormat="1" applyFont="1"/>
    <xf numFmtId="169" fontId="9" fillId="0" borderId="0" xfId="4" applyNumberFormat="1" applyFont="1" applyAlignment="1">
      <alignment horizontal="center"/>
    </xf>
    <xf numFmtId="0" fontId="9" fillId="0" borderId="0" xfId="4" applyNumberFormat="1" applyFont="1" applyAlignment="1">
      <alignment horizontal="centerContinuous"/>
    </xf>
    <xf numFmtId="43" fontId="9" fillId="0" borderId="0" xfId="4" applyFont="1" applyAlignment="1">
      <alignment horizontal="center"/>
    </xf>
    <xf numFmtId="167" fontId="9" fillId="0" borderId="0" xfId="3" applyNumberFormat="1" applyFont="1" applyFill="1" applyAlignment="1">
      <alignment horizontal="center"/>
    </xf>
    <xf numFmtId="0" fontId="15" fillId="0" borderId="0" xfId="3" applyFont="1" applyFill="1"/>
    <xf numFmtId="169" fontId="9" fillId="2" borderId="0" xfId="4" applyNumberFormat="1" applyFont="1" applyFill="1" applyAlignment="1">
      <alignment horizontal="center"/>
    </xf>
    <xf numFmtId="0" fontId="9" fillId="0" borderId="0" xfId="3" quotePrefix="1" applyFont="1"/>
    <xf numFmtId="9" fontId="9" fillId="0" borderId="0" xfId="5" applyFont="1"/>
    <xf numFmtId="0" fontId="9" fillId="0" borderId="0" xfId="3" applyFont="1" applyFill="1"/>
    <xf numFmtId="166" fontId="9" fillId="0" borderId="0" xfId="4" applyNumberFormat="1" applyFont="1" applyFill="1"/>
    <xf numFmtId="43" fontId="9" fillId="0" borderId="0" xfId="4" applyNumberFormat="1" applyFont="1"/>
    <xf numFmtId="2" fontId="9" fillId="2" borderId="0" xfId="4" applyNumberFormat="1" applyFont="1" applyFill="1" applyAlignment="1">
      <alignment horizontal="center"/>
    </xf>
    <xf numFmtId="166" fontId="12" fillId="0" borderId="3" xfId="4" applyNumberFormat="1" applyFont="1" applyBorder="1"/>
    <xf numFmtId="43" fontId="9" fillId="0" borderId="0" xfId="3" applyNumberFormat="1" applyFont="1"/>
    <xf numFmtId="166" fontId="12" fillId="0" borderId="0" xfId="4" applyNumberFormat="1" applyFont="1"/>
    <xf numFmtId="167" fontId="12" fillId="0" borderId="0" xfId="3" applyNumberFormat="1" applyFont="1"/>
    <xf numFmtId="43" fontId="12" fillId="0" borderId="0" xfId="4" applyNumberFormat="1" applyFont="1" applyBorder="1"/>
    <xf numFmtId="166" fontId="15" fillId="0" borderId="0" xfId="3" applyNumberFormat="1" applyFont="1"/>
    <xf numFmtId="43" fontId="9" fillId="0" borderId="0" xfId="4" applyFont="1" applyBorder="1"/>
    <xf numFmtId="166" fontId="1" fillId="0" borderId="0" xfId="3" applyNumberFormat="1" applyBorder="1"/>
    <xf numFmtId="43" fontId="9" fillId="3" borderId="0" xfId="4" applyFont="1" applyFill="1"/>
    <xf numFmtId="43" fontId="9" fillId="2" borderId="0" xfId="4" applyFont="1" applyFill="1"/>
    <xf numFmtId="43" fontId="7" fillId="0" borderId="0" xfId="1" applyFont="1" applyAlignment="1">
      <alignment horizontal="right"/>
    </xf>
    <xf numFmtId="10" fontId="0" fillId="0" borderId="0" xfId="2" applyNumberFormat="1" applyFont="1"/>
    <xf numFmtId="164" fontId="7" fillId="0" borderId="6" xfId="0" applyNumberFormat="1" applyFont="1" applyBorder="1" applyAlignment="1">
      <alignment horizontal="right"/>
    </xf>
    <xf numFmtId="43" fontId="7" fillId="0" borderId="0" xfId="1" applyFont="1" applyFill="1" applyAlignment="1">
      <alignment horizontal="right"/>
    </xf>
    <xf numFmtId="0" fontId="0" fillId="0" borderId="0" xfId="0" quotePrefix="1"/>
    <xf numFmtId="0" fontId="19" fillId="0" borderId="0" xfId="0" applyFont="1"/>
    <xf numFmtId="15" fontId="19" fillId="0" borderId="0" xfId="0" quotePrefix="1" applyNumberFormat="1" applyFont="1"/>
  </cellXfs>
  <cellStyles count="29">
    <cellStyle name="Comma" xfId="1" builtinId="3"/>
    <cellStyle name="Comma [0] 2" xfId="6"/>
    <cellStyle name="Comma [0] 3" xfId="7"/>
    <cellStyle name="Comma 10" xfId="8"/>
    <cellStyle name="Comma 11" xfId="9"/>
    <cellStyle name="Comma 12" xfId="10"/>
    <cellStyle name="Comma 13" xfId="11"/>
    <cellStyle name="Comma 14" xfId="12"/>
    <cellStyle name="Comma 15" xfId="13"/>
    <cellStyle name="Comma 16" xfId="14"/>
    <cellStyle name="Comma 17" xfId="15"/>
    <cellStyle name="Comma 2" xfId="4"/>
    <cellStyle name="Comma 2 2" xfId="16"/>
    <cellStyle name="Comma 3" xfId="17"/>
    <cellStyle name="Comma 4" xfId="18"/>
    <cellStyle name="Comma 5" xfId="19"/>
    <cellStyle name="Comma 6" xfId="20"/>
    <cellStyle name="Comma 7" xfId="21"/>
    <cellStyle name="Comma 8" xfId="22"/>
    <cellStyle name="Comma 9" xfId="23"/>
    <cellStyle name="F2" xfId="24"/>
    <cellStyle name="Normal" xfId="0" builtinId="0"/>
    <cellStyle name="Normal 2" xfId="3"/>
    <cellStyle name="Normal 2 2" xfId="25"/>
    <cellStyle name="Normal 3" xfId="26"/>
    <cellStyle name="Normal 3 2" xfId="27"/>
    <cellStyle name="Normal 3 3" xfId="28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2013\GF%20Data\UI%20Projections%202014-2019%20From%20Finance%20(mod%2004%2001%2014)%20Final%20-%20Develop%20Forecast%202014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Z0BQ3\AppData\Local\Microsoft\Windows\Temporary%20Internet%20Files\Content.Outlook\YRZ5CKVQ\FPL%20Depreciation%20Summary%202017,%20Base%20Case%20-%20Alternate%20-%20DRAFT%2012-22-2015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4\2015-2020%20Analysis\Schedules\2017\Mid%20Case\FPL%20Reserve%20Analysis%202012,%20Updated%20Forecast,%205-L1%20for%20CSP,%202012%2002%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3\GF%20Data\UI%20Projections%202014-2019%20From%20Finance%20(mod%2004%2001%2014)%20Final%20-%20Develop%20Forecast%202014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GF%20Data\Anticipated%20Retirements%20For%20Nuclear%20Up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Account</v>
          </cell>
          <cell r="B1" t="str">
            <v>GF Account</v>
          </cell>
        </row>
        <row r="2">
          <cell r="A2">
            <v>301</v>
          </cell>
          <cell r="B2">
            <v>30100</v>
          </cell>
        </row>
        <row r="3">
          <cell r="A3">
            <v>303</v>
          </cell>
          <cell r="B3">
            <v>30300</v>
          </cell>
        </row>
        <row r="4">
          <cell r="A4">
            <v>303.5</v>
          </cell>
          <cell r="B4">
            <v>30350</v>
          </cell>
        </row>
        <row r="5">
          <cell r="A5">
            <v>303.8</v>
          </cell>
          <cell r="B5">
            <v>30380</v>
          </cell>
        </row>
        <row r="6">
          <cell r="A6">
            <v>303.99</v>
          </cell>
          <cell r="B6">
            <v>30399</v>
          </cell>
        </row>
        <row r="7">
          <cell r="A7">
            <v>310</v>
          </cell>
          <cell r="B7">
            <v>31000</v>
          </cell>
        </row>
        <row r="8">
          <cell r="A8">
            <v>311</v>
          </cell>
          <cell r="B8">
            <v>31100</v>
          </cell>
        </row>
        <row r="9">
          <cell r="A9">
            <v>314</v>
          </cell>
          <cell r="B9">
            <v>31400</v>
          </cell>
        </row>
        <row r="11">
          <cell r="A11">
            <v>316.3</v>
          </cell>
          <cell r="B11">
            <v>31630</v>
          </cell>
        </row>
        <row r="12">
          <cell r="A12">
            <v>316.5</v>
          </cell>
          <cell r="B12">
            <v>31650</v>
          </cell>
        </row>
        <row r="13">
          <cell r="A13">
            <v>316.7</v>
          </cell>
          <cell r="B13">
            <v>31670</v>
          </cell>
        </row>
        <row r="15">
          <cell r="A15">
            <v>312</v>
          </cell>
          <cell r="B15">
            <v>31200</v>
          </cell>
        </row>
        <row r="16">
          <cell r="A16">
            <v>315</v>
          </cell>
          <cell r="B16">
            <v>31500</v>
          </cell>
        </row>
        <row r="17">
          <cell r="A17">
            <v>316</v>
          </cell>
          <cell r="B17">
            <v>31600</v>
          </cell>
        </row>
        <row r="18">
          <cell r="A18">
            <v>320</v>
          </cell>
          <cell r="B18">
            <v>32000</v>
          </cell>
        </row>
        <row r="19">
          <cell r="A19">
            <v>321</v>
          </cell>
          <cell r="B19">
            <v>32100</v>
          </cell>
        </row>
        <row r="20">
          <cell r="A20">
            <v>322</v>
          </cell>
          <cell r="B20">
            <v>32200</v>
          </cell>
        </row>
        <row r="21">
          <cell r="A21">
            <v>323</v>
          </cell>
          <cell r="B21">
            <v>32300</v>
          </cell>
        </row>
        <row r="22">
          <cell r="A22">
            <v>324</v>
          </cell>
          <cell r="B22">
            <v>32400</v>
          </cell>
        </row>
        <row r="24">
          <cell r="A24">
            <v>325</v>
          </cell>
          <cell r="B24">
            <v>32500</v>
          </cell>
        </row>
        <row r="25">
          <cell r="A25">
            <v>325.3</v>
          </cell>
          <cell r="B25">
            <v>32530</v>
          </cell>
        </row>
        <row r="26">
          <cell r="A26">
            <v>325.5</v>
          </cell>
          <cell r="B26">
            <v>32550</v>
          </cell>
        </row>
        <row r="27">
          <cell r="A27">
            <v>325.7</v>
          </cell>
          <cell r="B27">
            <v>32570</v>
          </cell>
        </row>
        <row r="28">
          <cell r="A28">
            <v>340</v>
          </cell>
          <cell r="B28">
            <v>34000</v>
          </cell>
        </row>
        <row r="29">
          <cell r="A29">
            <v>341</v>
          </cell>
          <cell r="B29">
            <v>34100</v>
          </cell>
        </row>
        <row r="30">
          <cell r="A30">
            <v>343</v>
          </cell>
          <cell r="B30">
            <v>34300</v>
          </cell>
        </row>
        <row r="31">
          <cell r="A31">
            <v>343.2</v>
          </cell>
          <cell r="B31">
            <v>34320</v>
          </cell>
        </row>
        <row r="32">
          <cell r="A32">
            <v>345</v>
          </cell>
          <cell r="B32">
            <v>34500</v>
          </cell>
        </row>
        <row r="33">
          <cell r="A33">
            <v>346.3</v>
          </cell>
          <cell r="B33">
            <v>34630</v>
          </cell>
        </row>
        <row r="34">
          <cell r="A34">
            <v>346.5</v>
          </cell>
          <cell r="B34">
            <v>34650</v>
          </cell>
        </row>
        <row r="35">
          <cell r="A35">
            <v>346.7</v>
          </cell>
          <cell r="B35">
            <v>34670</v>
          </cell>
        </row>
        <row r="36">
          <cell r="A36">
            <v>342</v>
          </cell>
          <cell r="B36">
            <v>34200</v>
          </cell>
        </row>
        <row r="37">
          <cell r="A37">
            <v>344</v>
          </cell>
          <cell r="B37">
            <v>34400</v>
          </cell>
        </row>
        <row r="38">
          <cell r="A38">
            <v>346</v>
          </cell>
          <cell r="B38">
            <v>34600</v>
          </cell>
        </row>
        <row r="39">
          <cell r="A39">
            <v>350.1</v>
          </cell>
          <cell r="B39">
            <v>35010</v>
          </cell>
        </row>
        <row r="40">
          <cell r="A40">
            <v>350.2</v>
          </cell>
          <cell r="B40">
            <v>35020</v>
          </cell>
        </row>
        <row r="41">
          <cell r="A41">
            <v>352</v>
          </cell>
          <cell r="B41">
            <v>35200</v>
          </cell>
        </row>
        <row r="42">
          <cell r="A42">
            <v>353</v>
          </cell>
          <cell r="B42">
            <v>35300</v>
          </cell>
        </row>
        <row r="43">
          <cell r="A43">
            <v>355</v>
          </cell>
          <cell r="B43">
            <v>35500</v>
          </cell>
        </row>
        <row r="44">
          <cell r="A44">
            <v>356</v>
          </cell>
          <cell r="B44">
            <v>35600</v>
          </cell>
        </row>
        <row r="45">
          <cell r="A45">
            <v>357</v>
          </cell>
          <cell r="B45">
            <v>35700</v>
          </cell>
        </row>
        <row r="46">
          <cell r="A46">
            <v>358</v>
          </cell>
          <cell r="B46">
            <v>35800</v>
          </cell>
        </row>
        <row r="47">
          <cell r="A47">
            <v>359</v>
          </cell>
          <cell r="B47">
            <v>35900</v>
          </cell>
        </row>
        <row r="48">
          <cell r="A48">
            <v>353.1</v>
          </cell>
          <cell r="B48">
            <v>35310</v>
          </cell>
        </row>
        <row r="49">
          <cell r="A49">
            <v>350.3</v>
          </cell>
          <cell r="B49">
            <v>35030</v>
          </cell>
        </row>
        <row r="50">
          <cell r="A50">
            <v>354</v>
          </cell>
          <cell r="B50">
            <v>35400</v>
          </cell>
        </row>
        <row r="51">
          <cell r="A51">
            <v>360</v>
          </cell>
          <cell r="B51">
            <v>36000</v>
          </cell>
        </row>
        <row r="52">
          <cell r="A52">
            <v>361</v>
          </cell>
          <cell r="B52">
            <v>36100</v>
          </cell>
        </row>
        <row r="53">
          <cell r="A53">
            <v>362</v>
          </cell>
          <cell r="B53">
            <v>36200</v>
          </cell>
        </row>
        <row r="54">
          <cell r="A54">
            <v>362.9</v>
          </cell>
          <cell r="B54">
            <v>36290</v>
          </cell>
        </row>
        <row r="55">
          <cell r="A55">
            <v>364</v>
          </cell>
          <cell r="B55">
            <v>36400</v>
          </cell>
        </row>
        <row r="56">
          <cell r="A56">
            <v>365</v>
          </cell>
          <cell r="B56">
            <v>36500</v>
          </cell>
        </row>
        <row r="57">
          <cell r="A57">
            <v>366</v>
          </cell>
          <cell r="B57">
            <v>36600</v>
          </cell>
        </row>
        <row r="59">
          <cell r="A59">
            <v>366.6</v>
          </cell>
          <cell r="B59">
            <v>36660</v>
          </cell>
        </row>
        <row r="62">
          <cell r="A62">
            <v>366.7</v>
          </cell>
          <cell r="B62">
            <v>36670</v>
          </cell>
        </row>
        <row r="63">
          <cell r="A63">
            <v>367</v>
          </cell>
          <cell r="B63">
            <v>36700</v>
          </cell>
        </row>
        <row r="64">
          <cell r="A64">
            <v>367.5</v>
          </cell>
          <cell r="B64">
            <v>36750</v>
          </cell>
        </row>
        <row r="65">
          <cell r="A65">
            <v>367.6</v>
          </cell>
          <cell r="B65">
            <v>36760</v>
          </cell>
        </row>
        <row r="66">
          <cell r="A66">
            <v>367.7</v>
          </cell>
          <cell r="B66">
            <v>36770</v>
          </cell>
        </row>
        <row r="67">
          <cell r="A67">
            <v>367.9</v>
          </cell>
          <cell r="B67">
            <v>36790</v>
          </cell>
        </row>
        <row r="68">
          <cell r="A68">
            <v>368</v>
          </cell>
          <cell r="B68">
            <v>36800</v>
          </cell>
        </row>
        <row r="69">
          <cell r="A69">
            <v>369</v>
          </cell>
          <cell r="B69">
            <v>36900</v>
          </cell>
        </row>
        <row r="70">
          <cell r="A70">
            <v>369.1</v>
          </cell>
          <cell r="B70">
            <v>36910</v>
          </cell>
        </row>
        <row r="71">
          <cell r="A71">
            <v>369.2</v>
          </cell>
          <cell r="B71">
            <v>36920</v>
          </cell>
        </row>
        <row r="72">
          <cell r="A72">
            <v>369.6</v>
          </cell>
          <cell r="B72">
            <v>36960</v>
          </cell>
        </row>
        <row r="73">
          <cell r="A73">
            <v>369.7</v>
          </cell>
          <cell r="B73">
            <v>36970</v>
          </cell>
        </row>
        <row r="74">
          <cell r="A74">
            <v>370</v>
          </cell>
          <cell r="B74">
            <v>37000</v>
          </cell>
        </row>
        <row r="75">
          <cell r="A75">
            <v>370.1</v>
          </cell>
          <cell r="B75">
            <v>37010</v>
          </cell>
        </row>
        <row r="76">
          <cell r="A76">
            <v>370.2</v>
          </cell>
          <cell r="B76">
            <v>37020</v>
          </cell>
        </row>
        <row r="77">
          <cell r="A77">
            <v>371</v>
          </cell>
          <cell r="B77">
            <v>37100</v>
          </cell>
        </row>
        <row r="78">
          <cell r="A78">
            <v>371.2</v>
          </cell>
          <cell r="B78">
            <v>37120</v>
          </cell>
        </row>
        <row r="79">
          <cell r="A79">
            <v>371.5</v>
          </cell>
          <cell r="B79">
            <v>37150</v>
          </cell>
        </row>
        <row r="80">
          <cell r="A80">
            <v>373</v>
          </cell>
          <cell r="B80">
            <v>37300</v>
          </cell>
        </row>
        <row r="81">
          <cell r="A81">
            <v>389</v>
          </cell>
          <cell r="B81">
            <v>38900</v>
          </cell>
        </row>
        <row r="82">
          <cell r="A82">
            <v>390</v>
          </cell>
          <cell r="B82">
            <v>39000</v>
          </cell>
        </row>
        <row r="83">
          <cell r="A83">
            <v>390.1</v>
          </cell>
          <cell r="B83">
            <v>39010</v>
          </cell>
        </row>
        <row r="84">
          <cell r="A84">
            <v>391.1</v>
          </cell>
          <cell r="B84">
            <v>39110</v>
          </cell>
        </row>
        <row r="85">
          <cell r="A85">
            <v>391.2</v>
          </cell>
          <cell r="B85">
            <v>39120</v>
          </cell>
        </row>
        <row r="86">
          <cell r="A86">
            <v>391.3</v>
          </cell>
          <cell r="B86">
            <v>39130</v>
          </cell>
        </row>
        <row r="87">
          <cell r="A87">
            <v>391.4</v>
          </cell>
          <cell r="B87">
            <v>39140</v>
          </cell>
        </row>
        <row r="88">
          <cell r="A88">
            <v>391.5</v>
          </cell>
          <cell r="B88">
            <v>39150</v>
          </cell>
        </row>
        <row r="89">
          <cell r="A89">
            <v>391.9</v>
          </cell>
          <cell r="B89">
            <v>39190</v>
          </cell>
        </row>
        <row r="90">
          <cell r="A90">
            <v>392.1</v>
          </cell>
          <cell r="B90">
            <v>39210</v>
          </cell>
        </row>
        <row r="91">
          <cell r="A91">
            <v>392.2</v>
          </cell>
          <cell r="B91">
            <v>39220</v>
          </cell>
        </row>
        <row r="92">
          <cell r="A92">
            <v>392.3</v>
          </cell>
          <cell r="B92">
            <v>39230</v>
          </cell>
        </row>
        <row r="93">
          <cell r="A93">
            <v>392.4</v>
          </cell>
          <cell r="B93">
            <v>39240</v>
          </cell>
        </row>
        <row r="94">
          <cell r="A94">
            <v>392.7</v>
          </cell>
          <cell r="B94">
            <v>39270</v>
          </cell>
        </row>
        <row r="95">
          <cell r="A95">
            <v>392.9</v>
          </cell>
          <cell r="B95">
            <v>39290</v>
          </cell>
        </row>
        <row r="96">
          <cell r="A96">
            <v>393.1</v>
          </cell>
          <cell r="B96">
            <v>39310</v>
          </cell>
        </row>
        <row r="97">
          <cell r="A97">
            <v>393.2</v>
          </cell>
          <cell r="B97">
            <v>39320</v>
          </cell>
        </row>
        <row r="98">
          <cell r="A98">
            <v>394</v>
          </cell>
          <cell r="B98">
            <v>39400</v>
          </cell>
        </row>
        <row r="99">
          <cell r="A99">
            <v>394.1</v>
          </cell>
          <cell r="B99">
            <v>39410</v>
          </cell>
        </row>
        <row r="100">
          <cell r="A100">
            <v>394.2</v>
          </cell>
          <cell r="B100">
            <v>39420</v>
          </cell>
        </row>
        <row r="101">
          <cell r="A101">
            <v>395.2</v>
          </cell>
          <cell r="B101">
            <v>39520</v>
          </cell>
        </row>
        <row r="102">
          <cell r="A102">
            <v>395.6</v>
          </cell>
          <cell r="B102">
            <v>39560</v>
          </cell>
        </row>
        <row r="103">
          <cell r="A103">
            <v>396.1</v>
          </cell>
          <cell r="B103">
            <v>39610</v>
          </cell>
        </row>
        <row r="104">
          <cell r="A104">
            <v>396.8</v>
          </cell>
          <cell r="B104">
            <v>39680</v>
          </cell>
        </row>
        <row r="105">
          <cell r="A105">
            <v>397</v>
          </cell>
          <cell r="B105">
            <v>39700</v>
          </cell>
        </row>
        <row r="106">
          <cell r="A106">
            <v>397.1</v>
          </cell>
          <cell r="B106">
            <v>39710</v>
          </cell>
        </row>
        <row r="107">
          <cell r="A107">
            <v>397.2</v>
          </cell>
          <cell r="B107">
            <v>39720</v>
          </cell>
        </row>
        <row r="108">
          <cell r="A108">
            <v>397.3</v>
          </cell>
          <cell r="B108">
            <v>39730</v>
          </cell>
        </row>
        <row r="109">
          <cell r="A109">
            <v>397.8</v>
          </cell>
          <cell r="B109">
            <v>39780</v>
          </cell>
        </row>
        <row r="110">
          <cell r="A110">
            <v>398</v>
          </cell>
          <cell r="B110">
            <v>39800</v>
          </cell>
        </row>
      </sheetData>
      <sheetData sheetId="23">
        <row r="1">
          <cell r="B1" t="str">
            <v>GF Account</v>
          </cell>
          <cell r="C1" t="str">
            <v>Net Salvage Percent</v>
          </cell>
        </row>
        <row r="2">
          <cell r="B2">
            <v>30300</v>
          </cell>
          <cell r="C2">
            <v>0</v>
          </cell>
        </row>
        <row r="3">
          <cell r="B3">
            <v>30350</v>
          </cell>
          <cell r="C3">
            <v>0</v>
          </cell>
        </row>
        <row r="4">
          <cell r="B4">
            <v>35020</v>
          </cell>
          <cell r="C4">
            <v>0</v>
          </cell>
        </row>
        <row r="5">
          <cell r="B5">
            <v>35200</v>
          </cell>
          <cell r="C5">
            <v>-15</v>
          </cell>
        </row>
        <row r="6">
          <cell r="B6">
            <v>35300</v>
          </cell>
          <cell r="C6">
            <v>-5</v>
          </cell>
        </row>
        <row r="7">
          <cell r="B7">
            <v>35310</v>
          </cell>
          <cell r="C7">
            <v>0</v>
          </cell>
        </row>
        <row r="8">
          <cell r="B8">
            <v>35400</v>
          </cell>
          <cell r="C8">
            <v>-25</v>
          </cell>
        </row>
        <row r="9">
          <cell r="B9">
            <v>35500</v>
          </cell>
          <cell r="C9">
            <v>-50</v>
          </cell>
        </row>
        <row r="10">
          <cell r="B10">
            <v>35600</v>
          </cell>
          <cell r="C10">
            <v>-60</v>
          </cell>
        </row>
        <row r="11">
          <cell r="B11">
            <v>35700</v>
          </cell>
          <cell r="C11">
            <v>0</v>
          </cell>
        </row>
        <row r="12">
          <cell r="B12">
            <v>35800</v>
          </cell>
          <cell r="C12">
            <v>-15</v>
          </cell>
        </row>
        <row r="13">
          <cell r="B13">
            <v>35900</v>
          </cell>
          <cell r="C13">
            <v>-10</v>
          </cell>
        </row>
        <row r="14">
          <cell r="B14">
            <v>36100</v>
          </cell>
          <cell r="C14">
            <v>-15</v>
          </cell>
        </row>
        <row r="15">
          <cell r="B15">
            <v>36200</v>
          </cell>
          <cell r="C15">
            <v>-10</v>
          </cell>
        </row>
        <row r="16">
          <cell r="B16">
            <v>36400</v>
          </cell>
          <cell r="C16">
            <v>-110</v>
          </cell>
        </row>
        <row r="17">
          <cell r="B17">
            <v>36500</v>
          </cell>
          <cell r="C17">
            <v>-90</v>
          </cell>
        </row>
        <row r="18">
          <cell r="B18">
            <v>36660</v>
          </cell>
          <cell r="C18">
            <v>0</v>
          </cell>
        </row>
        <row r="19">
          <cell r="B19">
            <v>36670</v>
          </cell>
          <cell r="C19">
            <v>0</v>
          </cell>
        </row>
        <row r="20">
          <cell r="B20">
            <v>36760</v>
          </cell>
          <cell r="C20">
            <v>-5</v>
          </cell>
        </row>
        <row r="21">
          <cell r="B21">
            <v>36770</v>
          </cell>
          <cell r="C21">
            <v>0</v>
          </cell>
        </row>
        <row r="22">
          <cell r="B22">
            <v>36800</v>
          </cell>
          <cell r="C22">
            <v>-20</v>
          </cell>
        </row>
        <row r="23">
          <cell r="B23">
            <v>36910</v>
          </cell>
          <cell r="C23">
            <v>-130</v>
          </cell>
        </row>
        <row r="24">
          <cell r="B24">
            <v>36960</v>
          </cell>
          <cell r="C24">
            <v>-15</v>
          </cell>
        </row>
        <row r="25">
          <cell r="B25">
            <v>37000</v>
          </cell>
          <cell r="C25">
            <v>-40</v>
          </cell>
        </row>
        <row r="26">
          <cell r="B26">
            <v>37010</v>
          </cell>
          <cell r="C26">
            <v>-40</v>
          </cell>
        </row>
        <row r="27">
          <cell r="B27">
            <v>37100</v>
          </cell>
          <cell r="C27">
            <v>-20</v>
          </cell>
        </row>
        <row r="28">
          <cell r="B28">
            <v>37300</v>
          </cell>
          <cell r="C28">
            <v>-20</v>
          </cell>
        </row>
        <row r="29">
          <cell r="B29">
            <v>39000</v>
          </cell>
          <cell r="C29">
            <v>-10</v>
          </cell>
        </row>
        <row r="30">
          <cell r="B30">
            <v>39210</v>
          </cell>
          <cell r="C30">
            <v>15</v>
          </cell>
        </row>
        <row r="31">
          <cell r="B31">
            <v>39220</v>
          </cell>
          <cell r="C31">
            <v>15</v>
          </cell>
        </row>
        <row r="32">
          <cell r="B32">
            <v>39230</v>
          </cell>
          <cell r="C32">
            <v>15</v>
          </cell>
        </row>
        <row r="33">
          <cell r="B33">
            <v>39240</v>
          </cell>
          <cell r="C33">
            <v>5</v>
          </cell>
        </row>
        <row r="34">
          <cell r="B34">
            <v>39290</v>
          </cell>
          <cell r="C34">
            <v>15</v>
          </cell>
        </row>
        <row r="35">
          <cell r="B35">
            <v>39610</v>
          </cell>
          <cell r="C35">
            <v>15</v>
          </cell>
        </row>
        <row r="36">
          <cell r="C36">
            <v>0</v>
          </cell>
        </row>
        <row r="37">
          <cell r="B37">
            <v>39780</v>
          </cell>
          <cell r="C37">
            <v>0</v>
          </cell>
        </row>
        <row r="38">
          <cell r="B38">
            <v>31100</v>
          </cell>
          <cell r="C38">
            <v>-15</v>
          </cell>
        </row>
        <row r="39">
          <cell r="B39">
            <v>31200</v>
          </cell>
          <cell r="C39">
            <v>-15</v>
          </cell>
        </row>
        <row r="40">
          <cell r="B40">
            <v>31400</v>
          </cell>
          <cell r="C40">
            <v>-5</v>
          </cell>
        </row>
        <row r="41">
          <cell r="B41">
            <v>31500</v>
          </cell>
          <cell r="C41">
            <v>-20</v>
          </cell>
        </row>
        <row r="42">
          <cell r="B42">
            <v>31600</v>
          </cell>
          <cell r="C42">
            <v>-5</v>
          </cell>
        </row>
        <row r="43">
          <cell r="B43">
            <v>32100</v>
          </cell>
          <cell r="C43">
            <v>-15</v>
          </cell>
        </row>
        <row r="44">
          <cell r="B44">
            <v>32200</v>
          </cell>
          <cell r="C44">
            <v>-20</v>
          </cell>
        </row>
        <row r="45">
          <cell r="B45">
            <v>32300</v>
          </cell>
          <cell r="C45">
            <v>-10</v>
          </cell>
        </row>
        <row r="46">
          <cell r="B46">
            <v>32400</v>
          </cell>
          <cell r="C46">
            <v>-30</v>
          </cell>
        </row>
        <row r="47">
          <cell r="B47">
            <v>32500</v>
          </cell>
          <cell r="C47">
            <v>-5</v>
          </cell>
        </row>
        <row r="48">
          <cell r="B48">
            <v>34100</v>
          </cell>
          <cell r="C48">
            <v>-15</v>
          </cell>
        </row>
        <row r="49">
          <cell r="B49">
            <v>34200</v>
          </cell>
          <cell r="C49">
            <v>-5</v>
          </cell>
        </row>
        <row r="50">
          <cell r="B50">
            <v>34300</v>
          </cell>
          <cell r="C50">
            <v>-10</v>
          </cell>
        </row>
        <row r="51">
          <cell r="B51">
            <v>34320</v>
          </cell>
          <cell r="C51">
            <v>0</v>
          </cell>
        </row>
        <row r="52">
          <cell r="B52">
            <v>34400</v>
          </cell>
          <cell r="C52">
            <v>-50</v>
          </cell>
        </row>
        <row r="53">
          <cell r="B53">
            <v>34500</v>
          </cell>
          <cell r="C53">
            <v>-10</v>
          </cell>
        </row>
        <row r="54">
          <cell r="B54">
            <v>34600</v>
          </cell>
          <cell r="C54">
            <v>-5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Slides"/>
      <sheetName val="Summary by Account"/>
      <sheetName val="Compare to 2011, 2013 Estimates"/>
      <sheetName val="Summary by Account - Comparison"/>
      <sheetName val="Comparison Schedule - Existing"/>
      <sheetName val="Depr Calcs"/>
      <sheetName val="Theoretical Reserve Imbalance"/>
      <sheetName val=" Production - RL Calcs"/>
      <sheetName val="Controls2013_All"/>
      <sheetName val="Plant - Excluded"/>
      <sheetName val="Reserve2017_All"/>
      <sheetName val="Reserve - Excluded"/>
      <sheetName val="Deprate2017GF_Prod"/>
      <sheetName val="Deprate2017TDG_GF"/>
      <sheetName val="Lookup Sheet"/>
      <sheetName val="GroupLookups"/>
      <sheetName val="OBO Balances"/>
      <sheetName val="Total Accruals"/>
      <sheetName val="Totals"/>
      <sheetName val="Function"/>
      <sheetName val="ExistingRa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Tag</v>
          </cell>
          <cell r="L2" t="str">
            <v>Balance</v>
          </cell>
        </row>
        <row r="3">
          <cell r="K3" t="str">
            <v>3430031001</v>
          </cell>
          <cell r="L3">
            <v>4042458.97</v>
          </cell>
        </row>
        <row r="4">
          <cell r="K4" t="str">
            <v>3110010301</v>
          </cell>
          <cell r="L4">
            <v>114195984.51999998</v>
          </cell>
        </row>
        <row r="5">
          <cell r="K5" t="str">
            <v>3120010301</v>
          </cell>
          <cell r="L5">
            <v>7858889.7600000007</v>
          </cell>
        </row>
        <row r="6">
          <cell r="K6" t="str">
            <v>3140010301</v>
          </cell>
          <cell r="L6">
            <v>9831532.3399999999</v>
          </cell>
        </row>
        <row r="7">
          <cell r="K7" t="str">
            <v>3150010301</v>
          </cell>
          <cell r="L7">
            <v>9825968.5600000005</v>
          </cell>
        </row>
        <row r="8">
          <cell r="K8" t="str">
            <v>3160010301</v>
          </cell>
          <cell r="L8">
            <v>2496207.2500000005</v>
          </cell>
        </row>
        <row r="9">
          <cell r="K9" t="str">
            <v>3110010302</v>
          </cell>
          <cell r="L9">
            <v>6963263.4400000004</v>
          </cell>
        </row>
        <row r="10">
          <cell r="K10" t="str">
            <v>3120010302</v>
          </cell>
          <cell r="L10">
            <v>184851687.76000002</v>
          </cell>
        </row>
        <row r="11">
          <cell r="K11" t="str">
            <v>3140010302</v>
          </cell>
          <cell r="L11">
            <v>74009676.280000001</v>
          </cell>
        </row>
        <row r="12">
          <cell r="K12" t="str">
            <v>3150010302</v>
          </cell>
          <cell r="L12">
            <v>14526593.609999999</v>
          </cell>
        </row>
        <row r="13">
          <cell r="K13" t="str">
            <v>3160010302</v>
          </cell>
          <cell r="L13">
            <v>3997274.09</v>
          </cell>
        </row>
        <row r="14">
          <cell r="K14" t="str">
            <v>3110010303</v>
          </cell>
          <cell r="L14">
            <v>5079337.1900000004</v>
          </cell>
        </row>
        <row r="15">
          <cell r="K15" t="str">
            <v>3120010303</v>
          </cell>
          <cell r="L15">
            <v>187373099.38999999</v>
          </cell>
        </row>
        <row r="16">
          <cell r="K16" t="str">
            <v>3140010303</v>
          </cell>
          <cell r="L16">
            <v>72079337.910000011</v>
          </cell>
        </row>
        <row r="17">
          <cell r="K17" t="str">
            <v>3150010303</v>
          </cell>
          <cell r="L17">
            <v>12501713.899999999</v>
          </cell>
        </row>
        <row r="18">
          <cell r="K18" t="str">
            <v>3160010303</v>
          </cell>
          <cell r="L18">
            <v>3517910.84</v>
          </cell>
        </row>
        <row r="19">
          <cell r="K19" t="str">
            <v>3110010400</v>
          </cell>
          <cell r="L19">
            <v>241269138.87</v>
          </cell>
        </row>
        <row r="20">
          <cell r="K20" t="str">
            <v>3120010400</v>
          </cell>
          <cell r="L20">
            <v>7048610.9600000018</v>
          </cell>
        </row>
        <row r="21">
          <cell r="K21" t="str">
            <v>3140010400</v>
          </cell>
          <cell r="L21">
            <v>27396926.390000004</v>
          </cell>
        </row>
        <row r="22">
          <cell r="K22" t="str">
            <v>3150010400</v>
          </cell>
          <cell r="L22">
            <v>10266335.6</v>
          </cell>
        </row>
        <row r="23">
          <cell r="K23" t="str">
            <v>3160010400</v>
          </cell>
          <cell r="L23">
            <v>3877514.2900000005</v>
          </cell>
        </row>
        <row r="24">
          <cell r="K24" t="str">
            <v>3120010401</v>
          </cell>
          <cell r="L24">
            <v>370941.56</v>
          </cell>
        </row>
        <row r="25">
          <cell r="K25" t="str">
            <v>3110010402</v>
          </cell>
          <cell r="L25">
            <v>16358507.949999999</v>
          </cell>
        </row>
        <row r="26">
          <cell r="K26" t="str">
            <v>3120010402</v>
          </cell>
          <cell r="L26">
            <v>212231922.11000001</v>
          </cell>
        </row>
        <row r="27">
          <cell r="K27" t="str">
            <v>3140010402</v>
          </cell>
          <cell r="L27">
            <v>89866726.180000007</v>
          </cell>
        </row>
        <row r="28">
          <cell r="K28" t="str">
            <v>3150010402</v>
          </cell>
          <cell r="L28">
            <v>24322484.559999999</v>
          </cell>
        </row>
        <row r="29">
          <cell r="K29" t="str">
            <v>3160010402</v>
          </cell>
          <cell r="L29">
            <v>3584048.6399999997</v>
          </cell>
        </row>
        <row r="30">
          <cell r="K30" t="str">
            <v>3110010403</v>
          </cell>
          <cell r="L30">
            <v>11235130.23</v>
          </cell>
        </row>
        <row r="31">
          <cell r="K31" t="str">
            <v>3120010403</v>
          </cell>
          <cell r="L31">
            <v>214548925.20000002</v>
          </cell>
        </row>
        <row r="32">
          <cell r="K32" t="str">
            <v>3140010403</v>
          </cell>
          <cell r="L32">
            <v>82623736.419999987</v>
          </cell>
        </row>
        <row r="33">
          <cell r="K33" t="str">
            <v>3150010403</v>
          </cell>
          <cell r="L33">
            <v>22980291.879999999</v>
          </cell>
        </row>
        <row r="34">
          <cell r="K34" t="str">
            <v>3160010403</v>
          </cell>
          <cell r="L34">
            <v>3271581.37</v>
          </cell>
        </row>
        <row r="35">
          <cell r="K35" t="str">
            <v>3120010800</v>
          </cell>
          <cell r="L35">
            <v>33149442.199999999</v>
          </cell>
        </row>
        <row r="36">
          <cell r="K36" t="str">
            <v>3110010801</v>
          </cell>
          <cell r="L36">
            <v>40024811.93999999</v>
          </cell>
        </row>
        <row r="37">
          <cell r="K37" t="str">
            <v>3120010801</v>
          </cell>
          <cell r="L37">
            <v>26259447.680000003</v>
          </cell>
        </row>
        <row r="38">
          <cell r="K38" t="str">
            <v>3140010801</v>
          </cell>
          <cell r="L38">
            <v>4406422.1399999997</v>
          </cell>
        </row>
        <row r="39">
          <cell r="K39" t="str">
            <v>3150010801</v>
          </cell>
          <cell r="L39">
            <v>1245966.45</v>
          </cell>
        </row>
        <row r="40">
          <cell r="K40" t="str">
            <v>3160010801</v>
          </cell>
          <cell r="L40">
            <v>3718649.72</v>
          </cell>
        </row>
        <row r="41">
          <cell r="K41" t="str">
            <v>3110010802</v>
          </cell>
          <cell r="L41">
            <v>3047658.8499999996</v>
          </cell>
        </row>
        <row r="42">
          <cell r="K42" t="str">
            <v>3120010802</v>
          </cell>
          <cell r="L42">
            <v>22694974.879999999</v>
          </cell>
        </row>
        <row r="43">
          <cell r="K43" t="str">
            <v>3140010802</v>
          </cell>
          <cell r="L43">
            <v>2876663.6700000004</v>
          </cell>
        </row>
        <row r="44">
          <cell r="K44" t="str">
            <v>3150010802</v>
          </cell>
          <cell r="L44">
            <v>2863877.94</v>
          </cell>
        </row>
        <row r="45">
          <cell r="K45" t="str">
            <v>3160010802</v>
          </cell>
          <cell r="L45">
            <v>0</v>
          </cell>
        </row>
        <row r="46">
          <cell r="K46" t="str">
            <v>3110010803</v>
          </cell>
          <cell r="L46">
            <v>161661722.84</v>
          </cell>
        </row>
        <row r="47">
          <cell r="K47" t="str">
            <v>3120010803</v>
          </cell>
          <cell r="L47">
            <v>682308961.88</v>
          </cell>
        </row>
        <row r="48">
          <cell r="K48" t="str">
            <v>3140010803</v>
          </cell>
          <cell r="L48">
            <v>124828122.65000001</v>
          </cell>
        </row>
        <row r="49">
          <cell r="K49" t="str">
            <v>3150010803</v>
          </cell>
          <cell r="L49">
            <v>50168017.590000004</v>
          </cell>
        </row>
        <row r="50">
          <cell r="K50" t="str">
            <v>3160010803</v>
          </cell>
          <cell r="L50">
            <v>5199516.5999999996</v>
          </cell>
        </row>
        <row r="51">
          <cell r="K51" t="str">
            <v>3110010900</v>
          </cell>
          <cell r="L51">
            <v>3538785.8600000003</v>
          </cell>
        </row>
        <row r="52">
          <cell r="K52" t="str">
            <v>3120010900</v>
          </cell>
          <cell r="L52">
            <v>30678751.75</v>
          </cell>
        </row>
        <row r="53">
          <cell r="K53" t="str">
            <v>3140010900</v>
          </cell>
          <cell r="L53">
            <v>0</v>
          </cell>
        </row>
        <row r="54">
          <cell r="K54" t="str">
            <v>3150010900</v>
          </cell>
          <cell r="L54">
            <v>3748249.87</v>
          </cell>
        </row>
        <row r="55">
          <cell r="K55" t="str">
            <v>3160010900</v>
          </cell>
          <cell r="L55">
            <v>298312.16999999993</v>
          </cell>
        </row>
        <row r="56">
          <cell r="K56" t="str">
            <v>3120010901</v>
          </cell>
          <cell r="L56">
            <v>52104.91</v>
          </cell>
        </row>
        <row r="57">
          <cell r="K57" t="str">
            <v>3110010902</v>
          </cell>
          <cell r="L57">
            <v>33311017.680000003</v>
          </cell>
        </row>
        <row r="58">
          <cell r="K58" t="str">
            <v>3120010902</v>
          </cell>
          <cell r="L58">
            <v>3713178.37</v>
          </cell>
        </row>
        <row r="59">
          <cell r="K59" t="str">
            <v>3140010902</v>
          </cell>
          <cell r="L59">
            <v>2510273.34</v>
          </cell>
        </row>
        <row r="60">
          <cell r="K60" t="str">
            <v>3150010902</v>
          </cell>
          <cell r="L60">
            <v>5862647.5999999996</v>
          </cell>
        </row>
        <row r="61">
          <cell r="K61" t="str">
            <v>3160010902</v>
          </cell>
          <cell r="L61">
            <v>1606796.4000000001</v>
          </cell>
        </row>
        <row r="62">
          <cell r="K62" t="str">
            <v>3110010903</v>
          </cell>
          <cell r="L62">
            <v>2158590.42</v>
          </cell>
        </row>
        <row r="63">
          <cell r="K63" t="str">
            <v>3120010903</v>
          </cell>
          <cell r="L63">
            <v>16972047.610000003</v>
          </cell>
        </row>
        <row r="64">
          <cell r="K64" t="str">
            <v>3140010903</v>
          </cell>
          <cell r="L64">
            <v>0</v>
          </cell>
        </row>
        <row r="65">
          <cell r="K65" t="str">
            <v>3150010903</v>
          </cell>
          <cell r="L65">
            <v>52222.780000000006</v>
          </cell>
        </row>
        <row r="66">
          <cell r="K66" t="str">
            <v>3160010903</v>
          </cell>
          <cell r="L66">
            <v>153865.69000000003</v>
          </cell>
        </row>
        <row r="67">
          <cell r="K67" t="str">
            <v>3110010904</v>
          </cell>
          <cell r="L67">
            <v>9094537.6100000013</v>
          </cell>
        </row>
        <row r="68">
          <cell r="K68" t="str">
            <v>3120010904</v>
          </cell>
          <cell r="L68">
            <v>100121074.15999998</v>
          </cell>
        </row>
        <row r="69">
          <cell r="K69" t="str">
            <v>3140010904</v>
          </cell>
          <cell r="L69">
            <v>31619545.960000005</v>
          </cell>
        </row>
        <row r="70">
          <cell r="K70" t="str">
            <v>3150010904</v>
          </cell>
          <cell r="L70">
            <v>12537747.800000001</v>
          </cell>
        </row>
        <row r="71">
          <cell r="K71" t="str">
            <v>3160010904</v>
          </cell>
          <cell r="L71">
            <v>2048541.0499999998</v>
          </cell>
        </row>
        <row r="72">
          <cell r="K72" t="str">
            <v>3110010905</v>
          </cell>
          <cell r="L72">
            <v>7123662.1599999992</v>
          </cell>
        </row>
        <row r="73">
          <cell r="K73" t="str">
            <v>3120010905</v>
          </cell>
          <cell r="L73">
            <v>89481418.799999997</v>
          </cell>
        </row>
        <row r="74">
          <cell r="K74" t="str">
            <v>3140010905</v>
          </cell>
          <cell r="L74">
            <v>28267581.840000004</v>
          </cell>
        </row>
        <row r="75">
          <cell r="K75" t="str">
            <v>3150010905</v>
          </cell>
          <cell r="L75">
            <v>10030603.41</v>
          </cell>
        </row>
        <row r="76">
          <cell r="K76" t="str">
            <v>3160010905</v>
          </cell>
          <cell r="L76">
            <v>1560108.42</v>
          </cell>
        </row>
        <row r="77">
          <cell r="K77" t="str">
            <v>3210020100</v>
          </cell>
          <cell r="L77">
            <v>396009809.33000004</v>
          </cell>
        </row>
        <row r="78">
          <cell r="K78" t="str">
            <v>3220020100</v>
          </cell>
          <cell r="L78">
            <v>55474316.919999994</v>
          </cell>
        </row>
        <row r="79">
          <cell r="K79" t="str">
            <v>3230020100</v>
          </cell>
          <cell r="L79">
            <v>12382409.819999998</v>
          </cell>
        </row>
        <row r="80">
          <cell r="K80" t="str">
            <v>3240020100</v>
          </cell>
          <cell r="L80">
            <v>34311719.190000013</v>
          </cell>
        </row>
        <row r="81">
          <cell r="K81" t="str">
            <v>3250020100</v>
          </cell>
          <cell r="L81">
            <v>19453863.299999993</v>
          </cell>
        </row>
        <row r="82">
          <cell r="K82" t="str">
            <v>3210020100</v>
          </cell>
          <cell r="L82">
            <v>325639.27</v>
          </cell>
        </row>
        <row r="83">
          <cell r="K83" t="str">
            <v>3220020100</v>
          </cell>
          <cell r="L83">
            <v>0</v>
          </cell>
        </row>
        <row r="84">
          <cell r="K84" t="str">
            <v>3230020100</v>
          </cell>
          <cell r="L84">
            <v>0</v>
          </cell>
        </row>
        <row r="85">
          <cell r="K85" t="str">
            <v>3240020100</v>
          </cell>
          <cell r="L85">
            <v>0</v>
          </cell>
        </row>
        <row r="86">
          <cell r="K86" t="str">
            <v>3250020100</v>
          </cell>
          <cell r="L86">
            <v>1236575.97</v>
          </cell>
        </row>
        <row r="87">
          <cell r="K87" t="str">
            <v>3210020101</v>
          </cell>
          <cell r="L87">
            <v>195430656.39000002</v>
          </cell>
        </row>
        <row r="88">
          <cell r="K88" t="str">
            <v>3220020101</v>
          </cell>
          <cell r="L88">
            <v>670411538.36999989</v>
          </cell>
        </row>
        <row r="89">
          <cell r="K89" t="str">
            <v>3230020101</v>
          </cell>
          <cell r="L89">
            <v>93365133.959999993</v>
          </cell>
        </row>
        <row r="90">
          <cell r="K90" t="str">
            <v>3240020101</v>
          </cell>
          <cell r="L90">
            <v>94162739.640000001</v>
          </cell>
        </row>
        <row r="91">
          <cell r="K91" t="str">
            <v>3250020101</v>
          </cell>
          <cell r="L91">
            <v>10898935.68</v>
          </cell>
        </row>
        <row r="92">
          <cell r="K92" t="str">
            <v>3210020101</v>
          </cell>
          <cell r="L92">
            <v>786238.15</v>
          </cell>
        </row>
        <row r="93">
          <cell r="K93" t="str">
            <v>3220020101</v>
          </cell>
          <cell r="L93">
            <v>172763718.06999999</v>
          </cell>
        </row>
        <row r="94">
          <cell r="K94" t="str">
            <v>3230020101</v>
          </cell>
          <cell r="L94">
            <v>319663784.71000004</v>
          </cell>
        </row>
        <row r="95">
          <cell r="K95" t="str">
            <v>3240020101</v>
          </cell>
          <cell r="L95">
            <v>26316219.780000001</v>
          </cell>
        </row>
        <row r="96">
          <cell r="K96" t="str">
            <v>3250020101</v>
          </cell>
          <cell r="L96">
            <v>504230.61000000004</v>
          </cell>
        </row>
        <row r="97">
          <cell r="K97" t="str">
            <v>3210020102</v>
          </cell>
          <cell r="L97">
            <v>293685893.98000002</v>
          </cell>
        </row>
        <row r="98">
          <cell r="K98" t="str">
            <v>3220020102</v>
          </cell>
          <cell r="L98">
            <v>930479743.31999981</v>
          </cell>
        </row>
        <row r="99">
          <cell r="K99" t="str">
            <v>3230020102</v>
          </cell>
          <cell r="L99">
            <v>115345282.52</v>
          </cell>
        </row>
        <row r="100">
          <cell r="K100" t="str">
            <v>3240020102</v>
          </cell>
          <cell r="L100">
            <v>178178026.32000002</v>
          </cell>
        </row>
        <row r="101">
          <cell r="K101" t="str">
            <v>3250020102</v>
          </cell>
          <cell r="L101">
            <v>24155095.949999996</v>
          </cell>
        </row>
        <row r="102">
          <cell r="K102" t="str">
            <v>3210020102</v>
          </cell>
          <cell r="L102">
            <v>4370756.7299999995</v>
          </cell>
        </row>
        <row r="103">
          <cell r="K103" t="str">
            <v>3220020102</v>
          </cell>
          <cell r="L103">
            <v>124147285.53</v>
          </cell>
        </row>
        <row r="104">
          <cell r="K104" t="str">
            <v>3230020102</v>
          </cell>
          <cell r="L104">
            <v>234785332.60999998</v>
          </cell>
        </row>
        <row r="105">
          <cell r="K105" t="str">
            <v>3240020102</v>
          </cell>
          <cell r="L105">
            <v>10940160.069999998</v>
          </cell>
        </row>
        <row r="106">
          <cell r="K106" t="str">
            <v>3250020102</v>
          </cell>
          <cell r="L106">
            <v>0</v>
          </cell>
        </row>
        <row r="107">
          <cell r="K107" t="str">
            <v>3210020200</v>
          </cell>
          <cell r="L107">
            <v>373899307.78000003</v>
          </cell>
        </row>
        <row r="108">
          <cell r="K108" t="str">
            <v>3220020200</v>
          </cell>
          <cell r="L108">
            <v>131410201.59999996</v>
          </cell>
        </row>
        <row r="109">
          <cell r="K109" t="str">
            <v>3230020200</v>
          </cell>
          <cell r="L109">
            <v>18037499.209999997</v>
          </cell>
        </row>
        <row r="110">
          <cell r="K110" t="str">
            <v>3240020200</v>
          </cell>
          <cell r="L110">
            <v>56067960.630000003</v>
          </cell>
        </row>
        <row r="111">
          <cell r="K111" t="str">
            <v>3250020200</v>
          </cell>
          <cell r="L111">
            <v>36245310.399999999</v>
          </cell>
        </row>
        <row r="112">
          <cell r="K112" t="str">
            <v>3210020200</v>
          </cell>
          <cell r="L112">
            <v>2124639.1</v>
          </cell>
        </row>
        <row r="113">
          <cell r="K113" t="str">
            <v>3220020200</v>
          </cell>
          <cell r="L113">
            <v>11829296.08</v>
          </cell>
        </row>
        <row r="114">
          <cell r="K114" t="str">
            <v>3230020200</v>
          </cell>
          <cell r="L114">
            <v>4558580.6899999995</v>
          </cell>
        </row>
        <row r="115">
          <cell r="K115" t="str">
            <v>3240020200</v>
          </cell>
          <cell r="L115">
            <v>0</v>
          </cell>
        </row>
        <row r="116">
          <cell r="K116" t="str">
            <v>3250020200</v>
          </cell>
          <cell r="L116">
            <v>2516587.15</v>
          </cell>
        </row>
        <row r="117">
          <cell r="K117" t="str">
            <v>3210020201</v>
          </cell>
          <cell r="L117">
            <v>85406131.200000003</v>
          </cell>
        </row>
        <row r="118">
          <cell r="K118" t="str">
            <v>3220020201</v>
          </cell>
          <cell r="L118">
            <v>367151070.79999995</v>
          </cell>
        </row>
        <row r="119">
          <cell r="K119" t="str">
            <v>3230020201</v>
          </cell>
          <cell r="L119">
            <v>109382643.65000001</v>
          </cell>
        </row>
        <row r="120">
          <cell r="K120" t="str">
            <v>3240020201</v>
          </cell>
          <cell r="L120">
            <v>136755468.69999999</v>
          </cell>
        </row>
        <row r="121">
          <cell r="K121" t="str">
            <v>3250020201</v>
          </cell>
          <cell r="L121">
            <v>15978957.279999999</v>
          </cell>
        </row>
        <row r="122">
          <cell r="K122" t="str">
            <v>3210020201</v>
          </cell>
          <cell r="L122">
            <v>99611356.980000004</v>
          </cell>
        </row>
        <row r="123">
          <cell r="K123" t="str">
            <v>3220020201</v>
          </cell>
          <cell r="L123">
            <v>225574474.76000002</v>
          </cell>
        </row>
        <row r="124">
          <cell r="K124" t="str">
            <v>3230020201</v>
          </cell>
          <cell r="L124">
            <v>648690130.84000003</v>
          </cell>
        </row>
        <row r="125">
          <cell r="K125" t="str">
            <v>3240020201</v>
          </cell>
          <cell r="L125">
            <v>16120631.99</v>
          </cell>
        </row>
        <row r="126">
          <cell r="K126" t="str">
            <v>3250020201</v>
          </cell>
          <cell r="L126">
            <v>0</v>
          </cell>
        </row>
        <row r="127">
          <cell r="K127" t="str">
            <v>3210020202</v>
          </cell>
          <cell r="L127">
            <v>90317233.079999983</v>
          </cell>
        </row>
        <row r="128">
          <cell r="K128" t="str">
            <v>3220020202</v>
          </cell>
          <cell r="L128">
            <v>314727573.00999999</v>
          </cell>
        </row>
        <row r="129">
          <cell r="K129" t="str">
            <v>3230020202</v>
          </cell>
          <cell r="L129">
            <v>112502044.52</v>
          </cell>
        </row>
        <row r="130">
          <cell r="K130" t="str">
            <v>3240020202</v>
          </cell>
          <cell r="L130">
            <v>166245191.65000004</v>
          </cell>
        </row>
        <row r="131">
          <cell r="K131" t="str">
            <v>3250020202</v>
          </cell>
          <cell r="L131">
            <v>12082858.27</v>
          </cell>
        </row>
        <row r="132">
          <cell r="K132" t="str">
            <v>3210020202</v>
          </cell>
          <cell r="L132">
            <v>39076505.899999999</v>
          </cell>
        </row>
        <row r="133">
          <cell r="K133" t="str">
            <v>3220020202</v>
          </cell>
          <cell r="L133">
            <v>203164069.81999999</v>
          </cell>
        </row>
        <row r="134">
          <cell r="K134" t="str">
            <v>3230020202</v>
          </cell>
          <cell r="L134">
            <v>488569242.75</v>
          </cell>
        </row>
        <row r="135">
          <cell r="K135" t="str">
            <v>3240020202</v>
          </cell>
          <cell r="L135">
            <v>10948467.780000001</v>
          </cell>
        </row>
        <row r="136">
          <cell r="K136" t="str">
            <v>3250020202</v>
          </cell>
          <cell r="L136">
            <v>0</v>
          </cell>
        </row>
        <row r="137">
          <cell r="K137" t="str">
            <v>3430040104</v>
          </cell>
          <cell r="L137">
            <v>131689186.98</v>
          </cell>
        </row>
        <row r="138">
          <cell r="K138" t="str">
            <v>3410031001</v>
          </cell>
          <cell r="L138">
            <v>1721047.31</v>
          </cell>
        </row>
        <row r="139">
          <cell r="K139" t="str">
            <v>3420031001</v>
          </cell>
          <cell r="L139">
            <v>0</v>
          </cell>
        </row>
        <row r="140">
          <cell r="K140" t="str">
            <v>3430031001</v>
          </cell>
          <cell r="L140">
            <v>51221488.170000002</v>
          </cell>
        </row>
        <row r="141">
          <cell r="K141" t="str">
            <v>3440031001</v>
          </cell>
          <cell r="L141">
            <v>0</v>
          </cell>
        </row>
        <row r="142">
          <cell r="K142" t="str">
            <v>3450031001</v>
          </cell>
          <cell r="L142">
            <v>444059.39999999997</v>
          </cell>
        </row>
        <row r="143">
          <cell r="K143" t="str">
            <v>3460031001</v>
          </cell>
          <cell r="L143">
            <v>0</v>
          </cell>
        </row>
        <row r="144">
          <cell r="K144" t="str">
            <v>3410031001</v>
          </cell>
          <cell r="L144">
            <v>82443620.829999998</v>
          </cell>
        </row>
        <row r="145">
          <cell r="K145" t="str">
            <v>3420031001</v>
          </cell>
          <cell r="L145">
            <v>48928143.929999992</v>
          </cell>
        </row>
        <row r="146">
          <cell r="K146" t="str">
            <v>3430031001</v>
          </cell>
          <cell r="L146">
            <v>574400737.15495801</v>
          </cell>
        </row>
        <row r="147">
          <cell r="K147" t="str">
            <v>3440031001</v>
          </cell>
          <cell r="L147">
            <v>72042660.810000017</v>
          </cell>
        </row>
        <row r="148">
          <cell r="K148" t="str">
            <v>3450031001</v>
          </cell>
          <cell r="L148">
            <v>114068569.98</v>
          </cell>
        </row>
        <row r="149">
          <cell r="K149" t="str">
            <v>3460031001</v>
          </cell>
          <cell r="L149">
            <v>10569676.100000001</v>
          </cell>
        </row>
        <row r="150">
          <cell r="K150" t="str">
            <v>3410040101</v>
          </cell>
          <cell r="L150">
            <v>4650752.879999999</v>
          </cell>
        </row>
        <row r="151">
          <cell r="K151" t="str">
            <v>3420040101</v>
          </cell>
          <cell r="L151">
            <v>0</v>
          </cell>
        </row>
        <row r="152">
          <cell r="K152" t="str">
            <v>3430040101</v>
          </cell>
          <cell r="L152">
            <v>119087154.43000001</v>
          </cell>
        </row>
        <row r="153">
          <cell r="K153" t="str">
            <v>3440040101</v>
          </cell>
          <cell r="L153">
            <v>0</v>
          </cell>
        </row>
        <row r="154">
          <cell r="K154" t="str">
            <v>3450040101</v>
          </cell>
          <cell r="L154">
            <v>27625277.399999999</v>
          </cell>
        </row>
        <row r="155">
          <cell r="K155" t="str">
            <v>3460040101</v>
          </cell>
          <cell r="L155">
            <v>0</v>
          </cell>
        </row>
        <row r="156">
          <cell r="K156" t="str">
            <v>3430040106</v>
          </cell>
          <cell r="L156">
            <v>135854656.92000002</v>
          </cell>
        </row>
        <row r="157">
          <cell r="K157" t="str">
            <v>3410030200</v>
          </cell>
          <cell r="L157">
            <v>87395502.190000013</v>
          </cell>
        </row>
        <row r="158">
          <cell r="K158" t="str">
            <v>3420030200</v>
          </cell>
          <cell r="L158">
            <v>11871673.610000001</v>
          </cell>
        </row>
        <row r="159">
          <cell r="K159" t="str">
            <v>3430030200</v>
          </cell>
          <cell r="L159">
            <v>66680549.349999994</v>
          </cell>
        </row>
        <row r="160">
          <cell r="K160" t="str">
            <v>3440030200</v>
          </cell>
          <cell r="L160">
            <v>701597.85</v>
          </cell>
        </row>
        <row r="161">
          <cell r="K161" t="str">
            <v>3450030200</v>
          </cell>
          <cell r="L161">
            <v>12498090.310000004</v>
          </cell>
        </row>
        <row r="162">
          <cell r="K162" t="str">
            <v>3460030200</v>
          </cell>
          <cell r="L162">
            <v>1272809.7999999996</v>
          </cell>
        </row>
        <row r="163">
          <cell r="K163" t="str">
            <v>3410030101</v>
          </cell>
          <cell r="L163">
            <v>6699073.0499999998</v>
          </cell>
        </row>
        <row r="164">
          <cell r="K164" t="str">
            <v>3420030101</v>
          </cell>
          <cell r="L164">
            <v>2164062.06</v>
          </cell>
        </row>
        <row r="165">
          <cell r="K165" t="str">
            <v>3430030101</v>
          </cell>
          <cell r="L165">
            <v>29637333.190595988</v>
          </cell>
        </row>
        <row r="166">
          <cell r="K166" t="str">
            <v>3440030101</v>
          </cell>
          <cell r="L166">
            <v>19458561.93</v>
          </cell>
        </row>
        <row r="167">
          <cell r="K167" t="str">
            <v>3450030101</v>
          </cell>
          <cell r="L167">
            <v>4676228.4700000007</v>
          </cell>
        </row>
        <row r="168">
          <cell r="K168" t="str">
            <v>3460030101</v>
          </cell>
          <cell r="L168">
            <v>233024.09</v>
          </cell>
        </row>
        <row r="169">
          <cell r="K169" t="str">
            <v>3410030201</v>
          </cell>
          <cell r="L169">
            <v>5248886.04</v>
          </cell>
        </row>
        <row r="170">
          <cell r="K170" t="str">
            <v>3420030201</v>
          </cell>
          <cell r="L170">
            <v>694572.2300000001</v>
          </cell>
        </row>
        <row r="171">
          <cell r="K171" t="str">
            <v>3430030201</v>
          </cell>
          <cell r="L171">
            <v>201579576.20277059</v>
          </cell>
        </row>
        <row r="172">
          <cell r="K172" t="str">
            <v>3440030201</v>
          </cell>
          <cell r="L172">
            <v>29694910.609999996</v>
          </cell>
        </row>
        <row r="173">
          <cell r="K173" t="str">
            <v>3450030201</v>
          </cell>
          <cell r="L173">
            <v>30737516.309999999</v>
          </cell>
        </row>
        <row r="174">
          <cell r="K174" t="str">
            <v>3460030201</v>
          </cell>
          <cell r="L174">
            <v>2679951.959999999</v>
          </cell>
        </row>
        <row r="175">
          <cell r="K175" t="str">
            <v>3410030202</v>
          </cell>
          <cell r="L175">
            <v>3302728.4400000004</v>
          </cell>
        </row>
        <row r="176">
          <cell r="K176" t="str">
            <v>3420030202</v>
          </cell>
          <cell r="L176">
            <v>765512.35000000009</v>
          </cell>
        </row>
        <row r="177">
          <cell r="K177" t="str">
            <v>3430030202</v>
          </cell>
          <cell r="L177">
            <v>160863798.3527706</v>
          </cell>
        </row>
        <row r="178">
          <cell r="K178" t="str">
            <v>3440030202</v>
          </cell>
          <cell r="L178">
            <v>32755323.140000001</v>
          </cell>
        </row>
        <row r="179">
          <cell r="K179" t="str">
            <v>3450030202</v>
          </cell>
          <cell r="L179">
            <v>25692593.049999993</v>
          </cell>
        </row>
        <row r="180">
          <cell r="K180" t="str">
            <v>3460030202</v>
          </cell>
          <cell r="L180">
            <v>1866972.8099999998</v>
          </cell>
        </row>
        <row r="181">
          <cell r="K181" t="str">
            <v>3430030203</v>
          </cell>
          <cell r="L181">
            <v>481330399.28999996</v>
          </cell>
        </row>
        <row r="182">
          <cell r="K182" t="str">
            <v>3410030300</v>
          </cell>
          <cell r="L182">
            <v>9359589.6600000001</v>
          </cell>
        </row>
        <row r="183">
          <cell r="K183" t="str">
            <v>3420030300</v>
          </cell>
          <cell r="L183">
            <v>842215.89</v>
          </cell>
        </row>
        <row r="184">
          <cell r="K184" t="str">
            <v>3430030300</v>
          </cell>
          <cell r="L184">
            <v>4402992.45</v>
          </cell>
        </row>
        <row r="185">
          <cell r="K185" t="str">
            <v>3440030300</v>
          </cell>
          <cell r="L185">
            <v>244724.93</v>
          </cell>
        </row>
        <row r="186">
          <cell r="K186" t="str">
            <v>3450030300</v>
          </cell>
          <cell r="L186">
            <v>1233877.92</v>
          </cell>
        </row>
        <row r="187">
          <cell r="K187" t="str">
            <v>3460030300</v>
          </cell>
          <cell r="L187">
            <v>815450.76</v>
          </cell>
        </row>
        <row r="188">
          <cell r="K188" t="str">
            <v>3410030102</v>
          </cell>
          <cell r="L188">
            <v>4642832.59</v>
          </cell>
        </row>
        <row r="189">
          <cell r="K189" t="str">
            <v>3420030102</v>
          </cell>
          <cell r="L189">
            <v>3573385.23</v>
          </cell>
        </row>
        <row r="190">
          <cell r="K190" t="str">
            <v>3430030102</v>
          </cell>
          <cell r="L190">
            <v>42271123.062124066</v>
          </cell>
        </row>
        <row r="191">
          <cell r="K191" t="str">
            <v>3440030102</v>
          </cell>
          <cell r="L191">
            <v>22703839.030000001</v>
          </cell>
        </row>
        <row r="192">
          <cell r="K192" t="str">
            <v>3450030102</v>
          </cell>
          <cell r="L192">
            <v>17022556.669999998</v>
          </cell>
        </row>
        <row r="193">
          <cell r="K193" t="str">
            <v>3460030102</v>
          </cell>
          <cell r="L193">
            <v>103287.14</v>
          </cell>
        </row>
        <row r="194">
          <cell r="K194" t="str">
            <v>3410030301</v>
          </cell>
          <cell r="L194">
            <v>30495654.290000003</v>
          </cell>
        </row>
        <row r="195">
          <cell r="K195" t="str">
            <v>3420030301</v>
          </cell>
          <cell r="L195">
            <v>6569909.9800000004</v>
          </cell>
        </row>
        <row r="196">
          <cell r="K196" t="str">
            <v>3430030301</v>
          </cell>
          <cell r="L196">
            <v>709376625.90925944</v>
          </cell>
        </row>
        <row r="197">
          <cell r="K197" t="str">
            <v>3440030301</v>
          </cell>
          <cell r="L197">
            <v>60755248.050000012</v>
          </cell>
        </row>
        <row r="198">
          <cell r="K198" t="str">
            <v>3450030301</v>
          </cell>
          <cell r="L198">
            <v>59003409.810000002</v>
          </cell>
        </row>
        <row r="199">
          <cell r="K199" t="str">
            <v>3460030301</v>
          </cell>
          <cell r="L199">
            <v>3754178.63</v>
          </cell>
        </row>
        <row r="200">
          <cell r="K200" t="str">
            <v>3410030302</v>
          </cell>
          <cell r="L200">
            <v>10639994.27</v>
          </cell>
        </row>
        <row r="201">
          <cell r="K201" t="str">
            <v>3420030302</v>
          </cell>
          <cell r="L201">
            <v>13676189.02</v>
          </cell>
        </row>
        <row r="202">
          <cell r="K202" t="str">
            <v>3430030302</v>
          </cell>
          <cell r="L202">
            <v>187777621.95504653</v>
          </cell>
        </row>
        <row r="203">
          <cell r="K203" t="str">
            <v>3440030302</v>
          </cell>
          <cell r="L203">
            <v>47800855.220000006</v>
          </cell>
        </row>
        <row r="204">
          <cell r="K204" t="str">
            <v>3450030302</v>
          </cell>
          <cell r="L204">
            <v>33578909.530000001</v>
          </cell>
        </row>
        <row r="205">
          <cell r="K205" t="str">
            <v>3460030302</v>
          </cell>
          <cell r="L205">
            <v>1767252.9100000001</v>
          </cell>
        </row>
        <row r="206">
          <cell r="K206" t="str">
            <v>3410010301</v>
          </cell>
          <cell r="L206">
            <v>0</v>
          </cell>
        </row>
        <row r="207">
          <cell r="K207" t="str">
            <v>3430040105</v>
          </cell>
          <cell r="L207">
            <v>132996822.93000001</v>
          </cell>
        </row>
        <row r="208">
          <cell r="K208" t="str">
            <v>3410030401</v>
          </cell>
          <cell r="L208">
            <v>31882893.549999997</v>
          </cell>
        </row>
        <row r="209">
          <cell r="K209" t="str">
            <v>3420030401</v>
          </cell>
          <cell r="L209">
            <v>4417811.9799999995</v>
          </cell>
        </row>
        <row r="210">
          <cell r="K210" t="str">
            <v>3430030401</v>
          </cell>
          <cell r="L210">
            <v>473425256.56270641</v>
          </cell>
        </row>
        <row r="211">
          <cell r="K211" t="str">
            <v>3440030401</v>
          </cell>
          <cell r="L211">
            <v>45648707.240000002</v>
          </cell>
        </row>
        <row r="212">
          <cell r="K212" t="str">
            <v>3450030401</v>
          </cell>
          <cell r="L212">
            <v>49718113.979999989</v>
          </cell>
        </row>
        <row r="213">
          <cell r="K213" t="str">
            <v>3460030401</v>
          </cell>
          <cell r="L213">
            <v>12097627.170000002</v>
          </cell>
        </row>
        <row r="214">
          <cell r="K214" t="str">
            <v>3410030500</v>
          </cell>
          <cell r="L214">
            <v>50463493.179999985</v>
          </cell>
        </row>
        <row r="215">
          <cell r="K215" t="str">
            <v>3420030500</v>
          </cell>
          <cell r="L215">
            <v>4870928.9400000013</v>
          </cell>
        </row>
        <row r="216">
          <cell r="K216" t="str">
            <v>3430030500</v>
          </cell>
          <cell r="L216">
            <v>25568417.350000001</v>
          </cell>
        </row>
        <row r="217">
          <cell r="K217" t="str">
            <v>3440030500</v>
          </cell>
          <cell r="L217">
            <v>0</v>
          </cell>
        </row>
        <row r="218">
          <cell r="K218" t="str">
            <v>3450030500</v>
          </cell>
          <cell r="L218">
            <v>5438784.9100000001</v>
          </cell>
        </row>
        <row r="219">
          <cell r="K219" t="str">
            <v>3460030500</v>
          </cell>
          <cell r="L219">
            <v>4286082.58</v>
          </cell>
        </row>
        <row r="220">
          <cell r="K220" t="str">
            <v>3420030501</v>
          </cell>
          <cell r="L220">
            <v>0</v>
          </cell>
        </row>
        <row r="221">
          <cell r="K221" t="str">
            <v>3410030502</v>
          </cell>
          <cell r="L221">
            <v>1696457.4999999998</v>
          </cell>
        </row>
        <row r="222">
          <cell r="K222" t="str">
            <v>3420030502</v>
          </cell>
          <cell r="L222">
            <v>182643.48</v>
          </cell>
        </row>
        <row r="223">
          <cell r="K223" t="str">
            <v>3430030502</v>
          </cell>
          <cell r="L223">
            <v>225361813.11960736</v>
          </cell>
        </row>
        <row r="224">
          <cell r="K224" t="str">
            <v>3440030502</v>
          </cell>
          <cell r="L224">
            <v>27160911.600000001</v>
          </cell>
        </row>
        <row r="225">
          <cell r="K225" t="str">
            <v>3450030502</v>
          </cell>
          <cell r="L225">
            <v>29064263.669999998</v>
          </cell>
        </row>
        <row r="226">
          <cell r="K226" t="str">
            <v>3460030502</v>
          </cell>
          <cell r="L226">
            <v>582068.84000000008</v>
          </cell>
        </row>
        <row r="227">
          <cell r="K227" t="str">
            <v>3410030503</v>
          </cell>
          <cell r="L227">
            <v>1531578.8</v>
          </cell>
        </row>
        <row r="228">
          <cell r="K228" t="str">
            <v>3420030503</v>
          </cell>
          <cell r="L228">
            <v>182227.66</v>
          </cell>
        </row>
        <row r="229">
          <cell r="K229" t="str">
            <v>3430030503</v>
          </cell>
          <cell r="L229">
            <v>264705365.65960744</v>
          </cell>
        </row>
        <row r="230">
          <cell r="K230" t="str">
            <v>3440030503</v>
          </cell>
          <cell r="L230">
            <v>33533045.529999994</v>
          </cell>
        </row>
        <row r="231">
          <cell r="K231" t="str">
            <v>3450030503</v>
          </cell>
          <cell r="L231">
            <v>26125326.249999996</v>
          </cell>
        </row>
        <row r="232">
          <cell r="K232" t="str">
            <v>3460030503</v>
          </cell>
          <cell r="L232">
            <v>844324.88000000012</v>
          </cell>
        </row>
        <row r="233">
          <cell r="K233" t="str">
            <v>3410030504</v>
          </cell>
          <cell r="L233">
            <v>25838600.030000005</v>
          </cell>
        </row>
        <row r="234">
          <cell r="K234" t="str">
            <v>3420030504</v>
          </cell>
          <cell r="L234">
            <v>12392002.83</v>
          </cell>
        </row>
        <row r="235">
          <cell r="K235" t="str">
            <v>3430030504</v>
          </cell>
          <cell r="L235">
            <v>530301914.91148895</v>
          </cell>
        </row>
        <row r="236">
          <cell r="K236" t="str">
            <v>3440030504</v>
          </cell>
          <cell r="L236">
            <v>44671830.04999999</v>
          </cell>
        </row>
        <row r="237">
          <cell r="K237" t="str">
            <v>3450030504</v>
          </cell>
          <cell r="L237">
            <v>56186355.149999999</v>
          </cell>
        </row>
        <row r="238">
          <cell r="K238" t="str">
            <v>3460030504</v>
          </cell>
          <cell r="L238">
            <v>5328672.4999999991</v>
          </cell>
        </row>
        <row r="239">
          <cell r="K239" t="str">
            <v>3410040103</v>
          </cell>
          <cell r="L239">
            <v>21385265.169999998</v>
          </cell>
        </row>
        <row r="240">
          <cell r="K240" t="str">
            <v>3420040103</v>
          </cell>
          <cell r="L240">
            <v>0</v>
          </cell>
        </row>
        <row r="241">
          <cell r="K241" t="str">
            <v>3430040103</v>
          </cell>
          <cell r="L241">
            <v>406993703.59000003</v>
          </cell>
        </row>
        <row r="242">
          <cell r="K242" t="str">
            <v>3440040103</v>
          </cell>
          <cell r="L242">
            <v>0</v>
          </cell>
        </row>
        <row r="243">
          <cell r="K243" t="str">
            <v>3450040103</v>
          </cell>
          <cell r="L243">
            <v>4252185.05</v>
          </cell>
        </row>
        <row r="244">
          <cell r="K244" t="str">
            <v>3460040103</v>
          </cell>
          <cell r="L244">
            <v>1339.3899999999996</v>
          </cell>
        </row>
        <row r="245">
          <cell r="K245" t="str">
            <v>3410031201</v>
          </cell>
          <cell r="L245">
            <v>1773703.98</v>
          </cell>
        </row>
        <row r="246">
          <cell r="K246" t="str">
            <v>3430031201</v>
          </cell>
          <cell r="L246">
            <v>1149084.28</v>
          </cell>
        </row>
        <row r="247">
          <cell r="K247" t="str">
            <v>3430031201</v>
          </cell>
          <cell r="L247">
            <v>1098224911.6500003</v>
          </cell>
        </row>
        <row r="248">
          <cell r="K248" t="str">
            <v>3410031101</v>
          </cell>
          <cell r="L248">
            <v>64856845.320000008</v>
          </cell>
        </row>
        <row r="249">
          <cell r="K249" t="str">
            <v>3420031101</v>
          </cell>
          <cell r="L249">
            <v>187248378.81</v>
          </cell>
        </row>
        <row r="250">
          <cell r="K250" t="str">
            <v>3430031101</v>
          </cell>
          <cell r="L250">
            <v>47680975.579999998</v>
          </cell>
        </row>
        <row r="251">
          <cell r="K251" t="str">
            <v>3440031101</v>
          </cell>
          <cell r="L251">
            <v>0</v>
          </cell>
        </row>
        <row r="252">
          <cell r="K252" t="str">
            <v>3450031101</v>
          </cell>
          <cell r="L252">
            <v>2311164.6599999997</v>
          </cell>
        </row>
        <row r="253">
          <cell r="K253" t="str">
            <v>3460031101</v>
          </cell>
          <cell r="L253">
            <v>3985455.9400000004</v>
          </cell>
        </row>
        <row r="254">
          <cell r="K254" t="str">
            <v>3410031101</v>
          </cell>
          <cell r="L254">
            <v>16714833.529999999</v>
          </cell>
        </row>
        <row r="255">
          <cell r="K255" t="str">
            <v>3420031101</v>
          </cell>
          <cell r="L255">
            <v>32592932.899999995</v>
          </cell>
        </row>
        <row r="256">
          <cell r="K256" t="str">
            <v>3430031101</v>
          </cell>
          <cell r="L256">
            <v>625310214.25760972</v>
          </cell>
        </row>
        <row r="257">
          <cell r="K257" t="str">
            <v>3440031101</v>
          </cell>
          <cell r="L257">
            <v>80910326.040000021</v>
          </cell>
        </row>
        <row r="258">
          <cell r="K258" t="str">
            <v>3450031101</v>
          </cell>
          <cell r="L258">
            <v>81455437.36999999</v>
          </cell>
        </row>
        <row r="259">
          <cell r="K259" t="str">
            <v>3460031101</v>
          </cell>
          <cell r="L259">
            <v>7594652.1499999994</v>
          </cell>
        </row>
        <row r="260">
          <cell r="K260" t="str">
            <v>3410030700</v>
          </cell>
          <cell r="L260">
            <v>73602144.849999994</v>
          </cell>
        </row>
        <row r="261">
          <cell r="K261" t="str">
            <v>3420030700</v>
          </cell>
          <cell r="L261">
            <v>91378.000000000029</v>
          </cell>
        </row>
        <row r="262">
          <cell r="K262" t="str">
            <v>3430030700</v>
          </cell>
          <cell r="L262">
            <v>6099475.9500000002</v>
          </cell>
        </row>
        <row r="263">
          <cell r="K263" t="str">
            <v>3440030700</v>
          </cell>
          <cell r="L263">
            <v>206147.74</v>
          </cell>
        </row>
        <row r="264">
          <cell r="K264" t="str">
            <v>3450030700</v>
          </cell>
          <cell r="L264">
            <v>2203145.2100000004</v>
          </cell>
        </row>
        <row r="265">
          <cell r="K265" t="str">
            <v>3460030700</v>
          </cell>
          <cell r="L265">
            <v>2296680.8000000003</v>
          </cell>
        </row>
        <row r="266">
          <cell r="K266" t="str">
            <v>3410030701</v>
          </cell>
          <cell r="L266">
            <v>7633741.7700000005</v>
          </cell>
        </row>
        <row r="267">
          <cell r="K267" t="str">
            <v>3420030701</v>
          </cell>
          <cell r="L267">
            <v>1854522.4</v>
          </cell>
        </row>
        <row r="268">
          <cell r="K268" t="str">
            <v>3430030701</v>
          </cell>
          <cell r="L268">
            <v>398104748.0640946</v>
          </cell>
        </row>
        <row r="269">
          <cell r="K269" t="str">
            <v>3440030701</v>
          </cell>
          <cell r="L269">
            <v>33744916.000000007</v>
          </cell>
        </row>
        <row r="270">
          <cell r="K270" t="str">
            <v>3450030701</v>
          </cell>
          <cell r="L270">
            <v>36191995.599999994</v>
          </cell>
        </row>
        <row r="271">
          <cell r="K271" t="str">
            <v>3460030701</v>
          </cell>
          <cell r="L271">
            <v>3420355.6299999994</v>
          </cell>
        </row>
        <row r="272">
          <cell r="K272" t="str">
            <v>3410030702</v>
          </cell>
          <cell r="L272">
            <v>7480897.0599999996</v>
          </cell>
        </row>
        <row r="273">
          <cell r="K273" t="str">
            <v>3420030702</v>
          </cell>
          <cell r="L273">
            <v>1865893.21</v>
          </cell>
        </row>
        <row r="274">
          <cell r="K274" t="str">
            <v>3430030702</v>
          </cell>
          <cell r="L274">
            <v>402534611.09409463</v>
          </cell>
        </row>
        <row r="275">
          <cell r="K275" t="str">
            <v>3440030702</v>
          </cell>
          <cell r="L275">
            <v>33551990.5</v>
          </cell>
        </row>
        <row r="276">
          <cell r="K276" t="str">
            <v>3450030702</v>
          </cell>
          <cell r="L276">
            <v>35662480.190000005</v>
          </cell>
        </row>
        <row r="277">
          <cell r="K277" t="str">
            <v>3460030702</v>
          </cell>
          <cell r="L277">
            <v>2981576.3800000004</v>
          </cell>
        </row>
        <row r="278">
          <cell r="K278" t="str">
            <v>3410040102</v>
          </cell>
          <cell r="L278">
            <v>3994959.31</v>
          </cell>
        </row>
        <row r="279">
          <cell r="K279" t="str">
            <v>3420040102</v>
          </cell>
          <cell r="L279">
            <v>0</v>
          </cell>
        </row>
        <row r="280">
          <cell r="K280" t="str">
            <v>3430040102</v>
          </cell>
          <cell r="L280">
            <v>52964512.100000001</v>
          </cell>
        </row>
        <row r="281">
          <cell r="K281" t="str">
            <v>3440040102</v>
          </cell>
          <cell r="L281">
            <v>0</v>
          </cell>
        </row>
        <row r="282">
          <cell r="K282" t="str">
            <v>3450040102</v>
          </cell>
          <cell r="L282">
            <v>6294070.2799999993</v>
          </cell>
        </row>
        <row r="283">
          <cell r="K283" t="str">
            <v>3460040102</v>
          </cell>
          <cell r="L283">
            <v>0</v>
          </cell>
        </row>
        <row r="284">
          <cell r="K284" t="str">
            <v>3410030801</v>
          </cell>
          <cell r="L284">
            <v>34112286.310000002</v>
          </cell>
        </row>
        <row r="285">
          <cell r="K285" t="str">
            <v>3420030801</v>
          </cell>
          <cell r="L285">
            <v>13261517.440000001</v>
          </cell>
        </row>
        <row r="286">
          <cell r="K286" t="str">
            <v>3430030801</v>
          </cell>
          <cell r="L286">
            <v>465769687.35096818</v>
          </cell>
        </row>
        <row r="287">
          <cell r="K287" t="str">
            <v>3440030801</v>
          </cell>
          <cell r="L287">
            <v>44528246.589999996</v>
          </cell>
        </row>
        <row r="288">
          <cell r="K288" t="str">
            <v>3450030801</v>
          </cell>
          <cell r="L288">
            <v>55546552.420000002</v>
          </cell>
        </row>
        <row r="289">
          <cell r="K289" t="str">
            <v>3460030801</v>
          </cell>
          <cell r="L289">
            <v>13286814.980000004</v>
          </cell>
        </row>
        <row r="290">
          <cell r="K290" t="str">
            <v>3410030900</v>
          </cell>
          <cell r="L290">
            <v>3121759.8599999994</v>
          </cell>
        </row>
        <row r="291">
          <cell r="K291" t="str">
            <v>3420030900</v>
          </cell>
          <cell r="L291">
            <v>450743.12999999995</v>
          </cell>
        </row>
        <row r="292">
          <cell r="K292" t="str">
            <v>3430030900</v>
          </cell>
          <cell r="L292">
            <v>158027579.66000003</v>
          </cell>
        </row>
        <row r="293">
          <cell r="K293" t="str">
            <v>3440030900</v>
          </cell>
          <cell r="L293">
            <v>0</v>
          </cell>
        </row>
        <row r="294">
          <cell r="K294" t="str">
            <v>3450030900</v>
          </cell>
          <cell r="L294">
            <v>1291739.7499999998</v>
          </cell>
        </row>
        <row r="295">
          <cell r="K295" t="str">
            <v>3460030900</v>
          </cell>
          <cell r="L295">
            <v>836790.96</v>
          </cell>
        </row>
        <row r="296">
          <cell r="K296" t="str">
            <v>3410030901</v>
          </cell>
          <cell r="L296">
            <v>109869599.55</v>
          </cell>
        </row>
        <row r="297">
          <cell r="K297" t="str">
            <v>3420030901</v>
          </cell>
          <cell r="L297">
            <v>21813168.189999998</v>
          </cell>
        </row>
        <row r="298">
          <cell r="K298" t="str">
            <v>3430030901</v>
          </cell>
          <cell r="L298">
            <v>384508832.80653</v>
          </cell>
        </row>
        <row r="299">
          <cell r="K299" t="str">
            <v>3440030901</v>
          </cell>
          <cell r="L299">
            <v>49484352.990000002</v>
          </cell>
        </row>
        <row r="300">
          <cell r="K300" t="str">
            <v>3450030901</v>
          </cell>
          <cell r="L300">
            <v>72322302.069999993</v>
          </cell>
        </row>
        <row r="301">
          <cell r="K301" t="str">
            <v>3460030901</v>
          </cell>
          <cell r="L301">
            <v>8044560.3500000006</v>
          </cell>
        </row>
        <row r="302">
          <cell r="K302" t="str">
            <v>3410030902</v>
          </cell>
          <cell r="L302">
            <v>39671870.589999996</v>
          </cell>
        </row>
        <row r="303">
          <cell r="K303" t="str">
            <v>3420030902</v>
          </cell>
          <cell r="L303">
            <v>7473759.9900000012</v>
          </cell>
        </row>
        <row r="304">
          <cell r="K304" t="str">
            <v>3430030902</v>
          </cell>
          <cell r="L304">
            <v>407366507.87653005</v>
          </cell>
        </row>
        <row r="305">
          <cell r="K305" t="str">
            <v>3440030902</v>
          </cell>
          <cell r="L305">
            <v>43612461.890000001</v>
          </cell>
        </row>
        <row r="306">
          <cell r="K306" t="str">
            <v>3450030902</v>
          </cell>
          <cell r="L306">
            <v>33187362.070000004</v>
          </cell>
        </row>
        <row r="307">
          <cell r="K307" t="str">
            <v>3460030902</v>
          </cell>
          <cell r="L307">
            <v>11897017.16</v>
          </cell>
        </row>
        <row r="308">
          <cell r="K308" t="str">
            <v>3410030903</v>
          </cell>
          <cell r="L308">
            <v>58773290.86999999</v>
          </cell>
        </row>
        <row r="309">
          <cell r="K309" t="str">
            <v>3420030903</v>
          </cell>
          <cell r="L309">
            <v>10960374.539999999</v>
          </cell>
        </row>
        <row r="310">
          <cell r="K310" t="str">
            <v>3430030903</v>
          </cell>
          <cell r="L310">
            <v>589921730.95895934</v>
          </cell>
        </row>
        <row r="311">
          <cell r="K311" t="str">
            <v>3440030903</v>
          </cell>
          <cell r="L311">
            <v>65758303.809999987</v>
          </cell>
        </row>
        <row r="312">
          <cell r="K312" t="str">
            <v>3450030903</v>
          </cell>
          <cell r="L312">
            <v>49174676.420000002</v>
          </cell>
        </row>
        <row r="313">
          <cell r="K313" t="str">
            <v>3460030903</v>
          </cell>
          <cell r="L313">
            <v>12692460.250000002</v>
          </cell>
        </row>
        <row r="314">
          <cell r="K314" t="str">
            <v>35020</v>
          </cell>
          <cell r="L314">
            <v>256062200.67521223</v>
          </cell>
        </row>
        <row r="315">
          <cell r="K315" t="str">
            <v>35200</v>
          </cell>
          <cell r="L315">
            <v>164509018.69448119</v>
          </cell>
        </row>
        <row r="316">
          <cell r="K316" t="str">
            <v>35300</v>
          </cell>
          <cell r="L316">
            <v>1795235651.5253499</v>
          </cell>
        </row>
        <row r="317">
          <cell r="K317" t="str">
            <v>35310</v>
          </cell>
          <cell r="L317">
            <v>416112312.95109594</v>
          </cell>
        </row>
        <row r="318">
          <cell r="K318" t="str">
            <v>35400</v>
          </cell>
          <cell r="L318">
            <v>371412402.09334171</v>
          </cell>
        </row>
        <row r="319">
          <cell r="K319" t="str">
            <v>35500</v>
          </cell>
          <cell r="L319">
            <v>1315959900.5622284</v>
          </cell>
        </row>
        <row r="320">
          <cell r="K320" t="str">
            <v>35600</v>
          </cell>
          <cell r="L320">
            <v>905131018.38995779</v>
          </cell>
        </row>
        <row r="321">
          <cell r="K321" t="str">
            <v>35700</v>
          </cell>
          <cell r="L321">
            <v>80295444.124888957</v>
          </cell>
        </row>
        <row r="322">
          <cell r="K322" t="str">
            <v>35800</v>
          </cell>
          <cell r="L322">
            <v>111203910.4429637</v>
          </cell>
        </row>
        <row r="323">
          <cell r="K323" t="str">
            <v>35900</v>
          </cell>
          <cell r="L323">
            <v>120783299.18047978</v>
          </cell>
        </row>
        <row r="324">
          <cell r="K324" t="str">
            <v>36100</v>
          </cell>
          <cell r="L324">
            <v>205508712.61388782</v>
          </cell>
        </row>
        <row r="325">
          <cell r="K325" t="str">
            <v>36200</v>
          </cell>
          <cell r="L325">
            <v>1911232118.7427802</v>
          </cell>
        </row>
        <row r="326">
          <cell r="K326" t="str">
            <v>36400</v>
          </cell>
          <cell r="L326">
            <v>2084222970.1969593</v>
          </cell>
        </row>
        <row r="327">
          <cell r="K327" t="str">
            <v>36500</v>
          </cell>
          <cell r="L327">
            <v>2233914471.500093</v>
          </cell>
        </row>
        <row r="328">
          <cell r="K328" t="str">
            <v>36660</v>
          </cell>
          <cell r="L328">
            <v>1527417261.0259047</v>
          </cell>
        </row>
        <row r="329">
          <cell r="K329" t="str">
            <v>36670</v>
          </cell>
          <cell r="L329">
            <v>287479643.84476936</v>
          </cell>
        </row>
        <row r="330">
          <cell r="K330" t="str">
            <v>36760</v>
          </cell>
          <cell r="L330">
            <v>1707263746.8429797</v>
          </cell>
        </row>
        <row r="331">
          <cell r="K331" t="str">
            <v>36770</v>
          </cell>
          <cell r="L331">
            <v>936987533.86762345</v>
          </cell>
        </row>
        <row r="332">
          <cell r="K332" t="str">
            <v>36800</v>
          </cell>
          <cell r="L332">
            <v>2222715382.7539935</v>
          </cell>
        </row>
        <row r="333">
          <cell r="K333" t="str">
            <v>36910</v>
          </cell>
          <cell r="L333">
            <v>583179472.32870138</v>
          </cell>
        </row>
        <row r="334">
          <cell r="K334" t="str">
            <v>36960</v>
          </cell>
          <cell r="L334">
            <v>815647717.32568347</v>
          </cell>
        </row>
        <row r="335">
          <cell r="K335" t="str">
            <v>37000</v>
          </cell>
          <cell r="L335">
            <v>74319215.663996562</v>
          </cell>
        </row>
        <row r="336">
          <cell r="K336" t="str">
            <v>37010</v>
          </cell>
          <cell r="L336">
            <v>857174380.1612016</v>
          </cell>
        </row>
        <row r="337">
          <cell r="K337" t="str">
            <v>37100</v>
          </cell>
          <cell r="L337">
            <v>82197777.318615898</v>
          </cell>
        </row>
        <row r="338">
          <cell r="K338" t="str">
            <v>37300</v>
          </cell>
          <cell r="L338">
            <v>486691167.85677093</v>
          </cell>
        </row>
        <row r="339">
          <cell r="K339" t="str">
            <v>39000</v>
          </cell>
          <cell r="L339">
            <v>498029542.8504566</v>
          </cell>
        </row>
        <row r="340">
          <cell r="K340" t="str">
            <v>39210</v>
          </cell>
          <cell r="L340">
            <v>9553997.8985226229</v>
          </cell>
        </row>
        <row r="341">
          <cell r="K341" t="str">
            <v>39220</v>
          </cell>
          <cell r="L341">
            <v>49640483.378815003</v>
          </cell>
        </row>
        <row r="342">
          <cell r="K342" t="str">
            <v>39230</v>
          </cell>
          <cell r="L342">
            <v>258262874.07772669</v>
          </cell>
        </row>
        <row r="343">
          <cell r="K343" t="str">
            <v>39240</v>
          </cell>
          <cell r="L343">
            <v>823115.48759060795</v>
          </cell>
        </row>
        <row r="344">
          <cell r="K344" t="str">
            <v>39290</v>
          </cell>
          <cell r="L344">
            <v>22842250.533907935</v>
          </cell>
        </row>
        <row r="345">
          <cell r="K345" t="str">
            <v>39610</v>
          </cell>
          <cell r="L345">
            <v>5278055.3740433147</v>
          </cell>
        </row>
        <row r="346">
          <cell r="K346" t="str">
            <v>39780</v>
          </cell>
          <cell r="L346">
            <v>13578642.164132716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K350" t="str">
            <v>3410030101</v>
          </cell>
          <cell r="L350">
            <v>-6613436.9400000004</v>
          </cell>
        </row>
        <row r="351">
          <cell r="K351" t="str">
            <v>3420030101</v>
          </cell>
          <cell r="L351">
            <v>-2138586.0283333338</v>
          </cell>
        </row>
        <row r="352">
          <cell r="K352" t="str">
            <v>3430030101</v>
          </cell>
          <cell r="L352">
            <v>-42770056.945000015</v>
          </cell>
        </row>
        <row r="353">
          <cell r="K353" t="str">
            <v>3440030101</v>
          </cell>
          <cell r="L353">
            <v>-19229490.059999999</v>
          </cell>
        </row>
        <row r="354">
          <cell r="K354" t="str">
            <v>3450030101</v>
          </cell>
          <cell r="L354">
            <v>-4621178.5949999979</v>
          </cell>
        </row>
        <row r="355">
          <cell r="K355" t="str">
            <v>3460030101</v>
          </cell>
          <cell r="L355">
            <v>-230280.88416666666</v>
          </cell>
        </row>
        <row r="356">
          <cell r="K356" t="str">
            <v>3410030102</v>
          </cell>
          <cell r="L356">
            <v>-3510404.66</v>
          </cell>
        </row>
        <row r="357">
          <cell r="K357" t="str">
            <v>3420030102</v>
          </cell>
          <cell r="L357">
            <v>-2701805.0200000005</v>
          </cell>
        </row>
        <row r="358">
          <cell r="K358" t="str">
            <v>3430030102</v>
          </cell>
          <cell r="L358">
            <v>-41999967.899999999</v>
          </cell>
        </row>
        <row r="359">
          <cell r="K359" t="str">
            <v>3440030102</v>
          </cell>
          <cell r="L359">
            <v>-17166172.020000003</v>
          </cell>
        </row>
        <row r="360">
          <cell r="K360" t="str">
            <v>3450030102</v>
          </cell>
          <cell r="L360">
            <v>-12870604.699999999</v>
          </cell>
        </row>
        <row r="361">
          <cell r="K361" t="str">
            <v>3460030102</v>
          </cell>
          <cell r="L361">
            <v>-78094.45</v>
          </cell>
        </row>
        <row r="362">
          <cell r="L362">
            <v>0</v>
          </cell>
        </row>
        <row r="363">
          <cell r="K363" t="str">
            <v>3410030101</v>
          </cell>
          <cell r="L363">
            <v>522973.79000000004</v>
          </cell>
        </row>
        <row r="364">
          <cell r="K364" t="str">
            <v>3420030101</v>
          </cell>
          <cell r="L364">
            <v>168940.87999999998</v>
          </cell>
        </row>
        <row r="365">
          <cell r="K365" t="str">
            <v>3430030101</v>
          </cell>
          <cell r="L365">
            <v>16495605.069404004</v>
          </cell>
        </row>
        <row r="366">
          <cell r="K366" t="str">
            <v>3440030101</v>
          </cell>
          <cell r="L366">
            <v>1519063.59</v>
          </cell>
        </row>
        <row r="367">
          <cell r="K367" t="str">
            <v>3450030101</v>
          </cell>
          <cell r="L367">
            <v>365057.26999999996</v>
          </cell>
        </row>
        <row r="368">
          <cell r="K368" t="str">
            <v>3460030101</v>
          </cell>
          <cell r="L368">
            <v>18191.419999999998</v>
          </cell>
        </row>
        <row r="369">
          <cell r="L369">
            <v>0</v>
          </cell>
        </row>
        <row r="370">
          <cell r="L370">
            <v>0</v>
          </cell>
        </row>
        <row r="371">
          <cell r="L371">
            <v>0</v>
          </cell>
        </row>
        <row r="372">
          <cell r="K372" t="str">
            <v>3410030102</v>
          </cell>
          <cell r="L372">
            <v>-813300.26</v>
          </cell>
        </row>
        <row r="373">
          <cell r="K373" t="str">
            <v>3420030102</v>
          </cell>
          <cell r="L373">
            <v>-625961.59000000008</v>
          </cell>
        </row>
        <row r="374">
          <cell r="K374" t="str">
            <v>3430030102</v>
          </cell>
          <cell r="L374">
            <v>3547023.7178759323</v>
          </cell>
        </row>
        <row r="375">
          <cell r="K375" t="str">
            <v>3440030102</v>
          </cell>
          <cell r="L375">
            <v>-3977105.92</v>
          </cell>
        </row>
        <row r="376">
          <cell r="K376" t="str">
            <v>3450030102</v>
          </cell>
          <cell r="L376">
            <v>-2981897.01</v>
          </cell>
        </row>
        <row r="377">
          <cell r="K377" t="str">
            <v>3460030102</v>
          </cell>
          <cell r="L377">
            <v>-18093.2</v>
          </cell>
        </row>
        <row r="378">
          <cell r="L378">
            <v>0</v>
          </cell>
        </row>
        <row r="379">
          <cell r="K379" t="str">
            <v>3410030101</v>
          </cell>
          <cell r="L379">
            <v>-7388.3600000000006</v>
          </cell>
        </row>
        <row r="380">
          <cell r="K380" t="str">
            <v>3430030101</v>
          </cell>
          <cell r="L380">
            <v>525305.68000000005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0</v>
          </cell>
        </row>
        <row r="384">
          <cell r="L384">
            <v>0</v>
          </cell>
        </row>
        <row r="385">
          <cell r="K385" t="str">
            <v>35300</v>
          </cell>
          <cell r="L385">
            <v>40920663.729999997</v>
          </cell>
        </row>
        <row r="386">
          <cell r="K386" t="str">
            <v>3410030801</v>
          </cell>
          <cell r="L386">
            <v>362570.56999999995</v>
          </cell>
        </row>
        <row r="387">
          <cell r="L387">
            <v>0</v>
          </cell>
        </row>
        <row r="388">
          <cell r="K388" t="str">
            <v>3110010301</v>
          </cell>
          <cell r="L388">
            <v>87093.359999999986</v>
          </cell>
        </row>
        <row r="389">
          <cell r="K389" t="str">
            <v>3110010302</v>
          </cell>
          <cell r="L389">
            <v>5310.64</v>
          </cell>
        </row>
        <row r="390">
          <cell r="K390" t="str">
            <v>3110010303</v>
          </cell>
          <cell r="L390">
            <v>3873.84</v>
          </cell>
        </row>
        <row r="391">
          <cell r="K391" t="str">
            <v>3110010400</v>
          </cell>
          <cell r="L391">
            <v>131562.47999999998</v>
          </cell>
        </row>
        <row r="392">
          <cell r="K392" t="str">
            <v>3110010402</v>
          </cell>
          <cell r="L392">
            <v>8920.19</v>
          </cell>
        </row>
        <row r="393">
          <cell r="K393" t="str">
            <v>3110010403</v>
          </cell>
          <cell r="L393">
            <v>6126.44</v>
          </cell>
        </row>
        <row r="394">
          <cell r="K394" t="str">
            <v>3110010801</v>
          </cell>
          <cell r="L394">
            <v>24130.67</v>
          </cell>
        </row>
        <row r="395">
          <cell r="K395" t="str">
            <v>3110010802</v>
          </cell>
          <cell r="L395">
            <v>1837.4099999999999</v>
          </cell>
        </row>
        <row r="396">
          <cell r="K396" t="str">
            <v>3110010803</v>
          </cell>
          <cell r="L396">
            <v>97464.69</v>
          </cell>
        </row>
        <row r="397">
          <cell r="K397" t="str">
            <v>3110010900</v>
          </cell>
          <cell r="L397">
            <v>0</v>
          </cell>
        </row>
        <row r="398">
          <cell r="K398" t="str">
            <v>3110010902</v>
          </cell>
          <cell r="L398">
            <v>13972.96</v>
          </cell>
        </row>
        <row r="399">
          <cell r="K399" t="str">
            <v>3110010903</v>
          </cell>
          <cell r="L399">
            <v>0</v>
          </cell>
        </row>
        <row r="400">
          <cell r="K400" t="str">
            <v>3110010904</v>
          </cell>
          <cell r="L400">
            <v>3814.88</v>
          </cell>
        </row>
        <row r="401">
          <cell r="K401" t="str">
            <v>3110010905</v>
          </cell>
          <cell r="L401">
            <v>0</v>
          </cell>
        </row>
        <row r="402">
          <cell r="K402" t="str">
            <v>3120010301</v>
          </cell>
          <cell r="L402">
            <v>5993.71</v>
          </cell>
        </row>
        <row r="403">
          <cell r="K403" t="str">
            <v>3120010302</v>
          </cell>
          <cell r="L403">
            <v>140980.04</v>
          </cell>
        </row>
        <row r="404">
          <cell r="K404" t="str">
            <v>3120010303</v>
          </cell>
          <cell r="L404">
            <v>142903.04000000001</v>
          </cell>
        </row>
        <row r="405">
          <cell r="K405" t="str">
            <v>3120010400</v>
          </cell>
          <cell r="L405">
            <v>3843.56</v>
          </cell>
        </row>
        <row r="406">
          <cell r="K406" t="str">
            <v>3120010401</v>
          </cell>
          <cell r="L406">
            <v>0</v>
          </cell>
        </row>
        <row r="407">
          <cell r="K407" t="str">
            <v>3120010402</v>
          </cell>
          <cell r="L407">
            <v>115728.67</v>
          </cell>
        </row>
        <row r="408">
          <cell r="K408" t="str">
            <v>3120010403</v>
          </cell>
          <cell r="L408">
            <v>116992.12</v>
          </cell>
        </row>
        <row r="409">
          <cell r="K409" t="str">
            <v>3120010800</v>
          </cell>
          <cell r="L409">
            <v>0</v>
          </cell>
        </row>
        <row r="410">
          <cell r="K410" t="str">
            <v>3120010801</v>
          </cell>
          <cell r="L410">
            <v>15831.630000000001</v>
          </cell>
        </row>
        <row r="411">
          <cell r="K411" t="str">
            <v>3120010802</v>
          </cell>
          <cell r="L411">
            <v>13682.64</v>
          </cell>
        </row>
        <row r="412">
          <cell r="K412" t="str">
            <v>3120010803</v>
          </cell>
          <cell r="L412">
            <v>411359.19</v>
          </cell>
        </row>
        <row r="413">
          <cell r="K413" t="str">
            <v>3120010900</v>
          </cell>
          <cell r="L413">
            <v>0</v>
          </cell>
        </row>
        <row r="414">
          <cell r="K414" t="str">
            <v>3120010901</v>
          </cell>
          <cell r="L414">
            <v>0</v>
          </cell>
        </row>
        <row r="415">
          <cell r="K415" t="str">
            <v>3120010902</v>
          </cell>
          <cell r="L415">
            <v>1557.56</v>
          </cell>
        </row>
        <row r="416">
          <cell r="K416" t="str">
            <v>3120010903</v>
          </cell>
          <cell r="L416">
            <v>0</v>
          </cell>
        </row>
        <row r="417">
          <cell r="K417" t="str">
            <v>3120010904</v>
          </cell>
          <cell r="L417">
            <v>41997.770000000004</v>
          </cell>
        </row>
        <row r="418">
          <cell r="K418" t="str">
            <v>3120010905</v>
          </cell>
          <cell r="L418">
            <v>0</v>
          </cell>
        </row>
        <row r="419">
          <cell r="K419" t="str">
            <v>3140010301</v>
          </cell>
          <cell r="L419">
            <v>7498.17</v>
          </cell>
        </row>
        <row r="420">
          <cell r="K420" t="str">
            <v>3140010302</v>
          </cell>
          <cell r="L420">
            <v>56444.639999999999</v>
          </cell>
        </row>
        <row r="421">
          <cell r="K421" t="str">
            <v>3140010303</v>
          </cell>
          <cell r="L421">
            <v>54972.44</v>
          </cell>
        </row>
        <row r="422">
          <cell r="K422" t="str">
            <v>3140010400</v>
          </cell>
          <cell r="L422">
            <v>14939.36</v>
          </cell>
        </row>
        <row r="423">
          <cell r="K423" t="str">
            <v>3140010402</v>
          </cell>
          <cell r="L423">
            <v>49003.74</v>
          </cell>
        </row>
        <row r="424">
          <cell r="K424" t="str">
            <v>3140010403</v>
          </cell>
          <cell r="L424">
            <v>45054.18</v>
          </cell>
        </row>
        <row r="425">
          <cell r="K425" t="str">
            <v>3140010801</v>
          </cell>
          <cell r="L425">
            <v>2656.61</v>
          </cell>
        </row>
        <row r="426">
          <cell r="K426" t="str">
            <v>3140010802</v>
          </cell>
          <cell r="L426">
            <v>1734.32</v>
          </cell>
        </row>
        <row r="427">
          <cell r="K427" t="str">
            <v>3140010803</v>
          </cell>
          <cell r="L427">
            <v>75257.990000000005</v>
          </cell>
        </row>
        <row r="428">
          <cell r="K428" t="str">
            <v>3140010900</v>
          </cell>
          <cell r="L428">
            <v>0</v>
          </cell>
        </row>
        <row r="429">
          <cell r="K429" t="str">
            <v>3140010902</v>
          </cell>
          <cell r="L429">
            <v>1052.98</v>
          </cell>
        </row>
        <row r="430">
          <cell r="K430" t="str">
            <v>3140010903</v>
          </cell>
          <cell r="L430">
            <v>0</v>
          </cell>
        </row>
        <row r="431">
          <cell r="K431" t="str">
            <v>3140010904</v>
          </cell>
          <cell r="L431">
            <v>13263.439999999999</v>
          </cell>
        </row>
        <row r="432">
          <cell r="K432" t="str">
            <v>3140010905</v>
          </cell>
          <cell r="L432">
            <v>0</v>
          </cell>
        </row>
        <row r="433">
          <cell r="K433" t="str">
            <v>3150010301</v>
          </cell>
          <cell r="L433">
            <v>7493.93</v>
          </cell>
        </row>
        <row r="434">
          <cell r="K434" t="str">
            <v>3150010302</v>
          </cell>
          <cell r="L434">
            <v>11078.93</v>
          </cell>
        </row>
        <row r="435">
          <cell r="K435" t="str">
            <v>3150010303</v>
          </cell>
          <cell r="L435">
            <v>9534.630000000001</v>
          </cell>
        </row>
        <row r="436">
          <cell r="K436" t="str">
            <v>3150010400</v>
          </cell>
          <cell r="L436">
            <v>5598.17</v>
          </cell>
        </row>
        <row r="437">
          <cell r="K437" t="str">
            <v>3150010402</v>
          </cell>
          <cell r="L437">
            <v>13262.89</v>
          </cell>
        </row>
        <row r="438">
          <cell r="K438" t="str">
            <v>3150010403</v>
          </cell>
          <cell r="L438">
            <v>12531.01</v>
          </cell>
        </row>
        <row r="439">
          <cell r="K439" t="str">
            <v>3150010801</v>
          </cell>
          <cell r="L439">
            <v>751.19</v>
          </cell>
        </row>
        <row r="440">
          <cell r="K440" t="str">
            <v>3150010802</v>
          </cell>
          <cell r="L440">
            <v>1726.6100000000001</v>
          </cell>
        </row>
        <row r="441">
          <cell r="K441" t="str">
            <v>3150010803</v>
          </cell>
          <cell r="L441">
            <v>30245.940000000002</v>
          </cell>
        </row>
        <row r="442">
          <cell r="K442" t="str">
            <v>3150010900</v>
          </cell>
          <cell r="L442">
            <v>0</v>
          </cell>
        </row>
        <row r="443">
          <cell r="K443" t="str">
            <v>3150010902</v>
          </cell>
          <cell r="L443">
            <v>2459.1999999999998</v>
          </cell>
        </row>
        <row r="444">
          <cell r="K444" t="str">
            <v>3150010903</v>
          </cell>
          <cell r="L444">
            <v>0</v>
          </cell>
        </row>
        <row r="445">
          <cell r="K445" t="str">
            <v>3150010904</v>
          </cell>
          <cell r="L445">
            <v>5259.21</v>
          </cell>
        </row>
        <row r="446">
          <cell r="K446" t="str">
            <v>3150010905</v>
          </cell>
          <cell r="L446">
            <v>0</v>
          </cell>
        </row>
        <row r="447">
          <cell r="K447" t="str">
            <v>3160010301</v>
          </cell>
          <cell r="L447">
            <v>1903.77</v>
          </cell>
        </row>
        <row r="448">
          <cell r="K448" t="str">
            <v>3160010302</v>
          </cell>
          <cell r="L448">
            <v>3048.59</v>
          </cell>
        </row>
        <row r="449">
          <cell r="K449" t="str">
            <v>3160010303</v>
          </cell>
          <cell r="L449">
            <v>2682.99</v>
          </cell>
        </row>
        <row r="450">
          <cell r="K450" t="str">
            <v>3160010400</v>
          </cell>
          <cell r="L450">
            <v>2114.3900000000003</v>
          </cell>
        </row>
        <row r="451">
          <cell r="K451" t="str">
            <v>3160010402</v>
          </cell>
          <cell r="L451">
            <v>1954.3500000000001</v>
          </cell>
        </row>
        <row r="452">
          <cell r="K452" t="str">
            <v>3160010403</v>
          </cell>
          <cell r="L452">
            <v>1783.97</v>
          </cell>
        </row>
        <row r="453">
          <cell r="K453" t="str">
            <v>3160010801</v>
          </cell>
          <cell r="L453">
            <v>2241.96</v>
          </cell>
        </row>
        <row r="454">
          <cell r="K454" t="str">
            <v>3160010802</v>
          </cell>
          <cell r="L454">
            <v>0</v>
          </cell>
        </row>
        <row r="455">
          <cell r="K455" t="str">
            <v>3160010803</v>
          </cell>
          <cell r="L455">
            <v>3134.75</v>
          </cell>
        </row>
        <row r="456">
          <cell r="K456" t="str">
            <v>3160010900</v>
          </cell>
          <cell r="L456">
            <v>0</v>
          </cell>
        </row>
        <row r="457">
          <cell r="K457" t="str">
            <v>3160010902</v>
          </cell>
          <cell r="L457">
            <v>674</v>
          </cell>
        </row>
        <row r="458">
          <cell r="K458" t="str">
            <v>3160010903</v>
          </cell>
          <cell r="L458">
            <v>0</v>
          </cell>
        </row>
        <row r="459">
          <cell r="K459" t="str">
            <v>3160010904</v>
          </cell>
          <cell r="L459">
            <v>859.29</v>
          </cell>
        </row>
        <row r="460">
          <cell r="K460" t="str">
            <v>3160010905</v>
          </cell>
          <cell r="L460">
            <v>0</v>
          </cell>
        </row>
        <row r="461">
          <cell r="K461" t="str">
            <v>3210020100</v>
          </cell>
          <cell r="L461">
            <v>783747.05999999994</v>
          </cell>
        </row>
        <row r="462">
          <cell r="K462" t="str">
            <v>3210020101</v>
          </cell>
          <cell r="L462">
            <v>637971.75</v>
          </cell>
        </row>
        <row r="463">
          <cell r="K463" t="str">
            <v>3210020102</v>
          </cell>
          <cell r="L463">
            <v>855186.55</v>
          </cell>
        </row>
        <row r="464">
          <cell r="K464" t="str">
            <v>3210020200</v>
          </cell>
          <cell r="L464">
            <v>4680726.5299999993</v>
          </cell>
        </row>
        <row r="465">
          <cell r="K465" t="str">
            <v>3210020201</v>
          </cell>
          <cell r="L465">
            <v>583827.91999999993</v>
          </cell>
        </row>
        <row r="466">
          <cell r="K466" t="str">
            <v>3210020202</v>
          </cell>
          <cell r="L466">
            <v>287390.73</v>
          </cell>
        </row>
        <row r="467">
          <cell r="K467" t="str">
            <v>3220020100</v>
          </cell>
          <cell r="L467">
            <v>109789.79</v>
          </cell>
        </row>
        <row r="468">
          <cell r="K468" t="str">
            <v>3220020101</v>
          </cell>
          <cell r="L468">
            <v>2188518.5699999998</v>
          </cell>
        </row>
        <row r="469">
          <cell r="K469" t="str">
            <v>3220020102</v>
          </cell>
          <cell r="L469">
            <v>2709472.19</v>
          </cell>
        </row>
        <row r="470">
          <cell r="K470" t="str">
            <v>3220020200</v>
          </cell>
          <cell r="L470">
            <v>1645082.53</v>
          </cell>
        </row>
        <row r="471">
          <cell r="K471" t="str">
            <v>3220020201</v>
          </cell>
          <cell r="L471">
            <v>2509808.63</v>
          </cell>
        </row>
        <row r="472">
          <cell r="K472" t="str">
            <v>3220020202</v>
          </cell>
          <cell r="L472">
            <v>1001467.67</v>
          </cell>
        </row>
        <row r="473">
          <cell r="K473" t="str">
            <v>3230020100</v>
          </cell>
          <cell r="L473">
            <v>24506.15</v>
          </cell>
        </row>
        <row r="474">
          <cell r="K474" t="str">
            <v>3230020101</v>
          </cell>
          <cell r="L474">
            <v>304784.92000000004</v>
          </cell>
        </row>
        <row r="475">
          <cell r="K475" t="str">
            <v>3230020102</v>
          </cell>
          <cell r="L475">
            <v>335874.95</v>
          </cell>
        </row>
        <row r="476">
          <cell r="K476" t="str">
            <v>3230020200</v>
          </cell>
          <cell r="L476">
            <v>225805.71</v>
          </cell>
        </row>
        <row r="477">
          <cell r="K477" t="str">
            <v>3230020201</v>
          </cell>
          <cell r="L477">
            <v>747728.99</v>
          </cell>
        </row>
        <row r="478">
          <cell r="K478" t="str">
            <v>3230020202</v>
          </cell>
          <cell r="L478">
            <v>357983.13</v>
          </cell>
        </row>
        <row r="479">
          <cell r="K479" t="str">
            <v>3240020100</v>
          </cell>
          <cell r="L479">
            <v>67906.680000000008</v>
          </cell>
        </row>
        <row r="480">
          <cell r="K480" t="str">
            <v>3240020101</v>
          </cell>
          <cell r="L480">
            <v>307388.65999999997</v>
          </cell>
        </row>
        <row r="481">
          <cell r="K481" t="str">
            <v>3240020102</v>
          </cell>
          <cell r="L481">
            <v>518838.16000000003</v>
          </cell>
        </row>
        <row r="482">
          <cell r="K482" t="str">
            <v>3240020200</v>
          </cell>
          <cell r="L482">
            <v>701896.96</v>
          </cell>
        </row>
        <row r="483">
          <cell r="K483" t="str">
            <v>3240020201</v>
          </cell>
          <cell r="L483">
            <v>934846.94</v>
          </cell>
        </row>
        <row r="484">
          <cell r="K484" t="str">
            <v>3240020202</v>
          </cell>
          <cell r="L484">
            <v>528994.59</v>
          </cell>
        </row>
        <row r="485">
          <cell r="K485" t="str">
            <v>3250020100</v>
          </cell>
          <cell r="L485">
            <v>38501.339999999997</v>
          </cell>
        </row>
        <row r="486">
          <cell r="K486" t="str">
            <v>3250020101</v>
          </cell>
          <cell r="L486">
            <v>35578.93</v>
          </cell>
        </row>
        <row r="487">
          <cell r="K487" t="str">
            <v>3250020102</v>
          </cell>
          <cell r="L487">
            <v>70337.439999999988</v>
          </cell>
        </row>
        <row r="488">
          <cell r="K488" t="str">
            <v>3250020200</v>
          </cell>
          <cell r="L488">
            <v>453743.51</v>
          </cell>
        </row>
        <row r="489">
          <cell r="K489" t="str">
            <v>3250020201</v>
          </cell>
          <cell r="L489">
            <v>109230.57999999999</v>
          </cell>
        </row>
        <row r="490">
          <cell r="K490" t="str">
            <v>3250020202</v>
          </cell>
          <cell r="L490">
            <v>38447.83</v>
          </cell>
        </row>
        <row r="491">
          <cell r="K491" t="str">
            <v>3410010301</v>
          </cell>
          <cell r="L491">
            <v>0</v>
          </cell>
        </row>
        <row r="492">
          <cell r="K492" t="str">
            <v>3410030200</v>
          </cell>
          <cell r="L492">
            <v>59786.2</v>
          </cell>
        </row>
        <row r="493">
          <cell r="K493" t="str">
            <v>3410030201</v>
          </cell>
          <cell r="L493">
            <v>3590.7</v>
          </cell>
        </row>
        <row r="494">
          <cell r="K494" t="str">
            <v>3410030202</v>
          </cell>
          <cell r="L494">
            <v>2259.36</v>
          </cell>
        </row>
        <row r="495">
          <cell r="K495" t="str">
            <v>3410030203</v>
          </cell>
          <cell r="L495">
            <v>344753.34</v>
          </cell>
        </row>
        <row r="496">
          <cell r="K496" t="str">
            <v>3410030300</v>
          </cell>
          <cell r="L496">
            <v>10245.02</v>
          </cell>
        </row>
        <row r="497">
          <cell r="K497" t="str">
            <v>3410030301</v>
          </cell>
          <cell r="L497">
            <v>33380.57</v>
          </cell>
        </row>
        <row r="498">
          <cell r="K498" t="str">
            <v>3410030302</v>
          </cell>
          <cell r="L498">
            <v>60883.73</v>
          </cell>
        </row>
        <row r="499">
          <cell r="K499" t="str">
            <v>3410030401</v>
          </cell>
          <cell r="L499">
            <v>25442.49</v>
          </cell>
        </row>
        <row r="500">
          <cell r="K500" t="str">
            <v>3410030500</v>
          </cell>
          <cell r="L500">
            <v>39595.760000000002</v>
          </cell>
        </row>
        <row r="501">
          <cell r="K501" t="str">
            <v>3410030502</v>
          </cell>
          <cell r="L501">
            <v>1331.1100000000001</v>
          </cell>
        </row>
        <row r="502">
          <cell r="K502" t="str">
            <v>3410030503</v>
          </cell>
          <cell r="L502">
            <v>1201.7400000000002</v>
          </cell>
        </row>
        <row r="503">
          <cell r="K503" t="str">
            <v>3410030504</v>
          </cell>
          <cell r="L503">
            <v>24106.59</v>
          </cell>
        </row>
        <row r="504">
          <cell r="K504" t="str">
            <v>3410030700</v>
          </cell>
          <cell r="L504">
            <v>50491.009999999995</v>
          </cell>
        </row>
        <row r="505">
          <cell r="K505" t="str">
            <v>3410030701</v>
          </cell>
          <cell r="L505">
            <v>5236.74</v>
          </cell>
        </row>
        <row r="506">
          <cell r="K506" t="str">
            <v>3410030702</v>
          </cell>
          <cell r="L506">
            <v>5131.8799999999992</v>
          </cell>
        </row>
        <row r="507">
          <cell r="K507" t="str">
            <v>3410030801</v>
          </cell>
          <cell r="L507">
            <v>21395.730000000003</v>
          </cell>
        </row>
        <row r="508">
          <cell r="K508" t="str">
            <v>3410030900</v>
          </cell>
          <cell r="L508">
            <v>992.94</v>
          </cell>
        </row>
        <row r="509">
          <cell r="K509" t="str">
            <v>3410030901</v>
          </cell>
          <cell r="L509">
            <v>34946.17</v>
          </cell>
        </row>
        <row r="510">
          <cell r="K510" t="str">
            <v>3410030902</v>
          </cell>
          <cell r="L510">
            <v>12618.41</v>
          </cell>
        </row>
        <row r="511">
          <cell r="K511" t="str">
            <v>3410030903</v>
          </cell>
          <cell r="L511">
            <v>14546.66</v>
          </cell>
        </row>
        <row r="512">
          <cell r="K512" t="str">
            <v>3410031001</v>
          </cell>
          <cell r="L512">
            <v>28866.57</v>
          </cell>
        </row>
        <row r="513">
          <cell r="K513" t="str">
            <v>3410031101</v>
          </cell>
          <cell r="L513">
            <v>28911.65</v>
          </cell>
        </row>
        <row r="514">
          <cell r="K514" t="str">
            <v>3410031201</v>
          </cell>
          <cell r="L514">
            <v>788802.75</v>
          </cell>
        </row>
        <row r="515">
          <cell r="K515" t="str">
            <v>3410040101</v>
          </cell>
          <cell r="L515">
            <v>1191.5900000000001</v>
          </cell>
        </row>
        <row r="516">
          <cell r="K516" t="str">
            <v>3410040102</v>
          </cell>
          <cell r="L516">
            <v>862.08999999999992</v>
          </cell>
        </row>
        <row r="517">
          <cell r="K517" t="str">
            <v>3410040103</v>
          </cell>
          <cell r="L517">
            <v>5695.06</v>
          </cell>
        </row>
        <row r="518">
          <cell r="K518" t="str">
            <v>3410040104</v>
          </cell>
          <cell r="L518">
            <v>32095.4</v>
          </cell>
        </row>
        <row r="519">
          <cell r="K519" t="str">
            <v>3410040105</v>
          </cell>
          <cell r="L519">
            <v>32414.1</v>
          </cell>
        </row>
        <row r="520">
          <cell r="K520" t="str">
            <v>3410040106</v>
          </cell>
          <cell r="L520">
            <v>33110.61</v>
          </cell>
        </row>
        <row r="521">
          <cell r="K521" t="str">
            <v>3420030200</v>
          </cell>
          <cell r="L521">
            <v>8121.27</v>
          </cell>
        </row>
        <row r="522">
          <cell r="K522" t="str">
            <v>3420030201</v>
          </cell>
          <cell r="L522">
            <v>475.15</v>
          </cell>
        </row>
        <row r="523">
          <cell r="K523" t="str">
            <v>3420030202</v>
          </cell>
          <cell r="L523">
            <v>523.66999999999996</v>
          </cell>
        </row>
        <row r="524">
          <cell r="K524" t="str">
            <v>3420030203</v>
          </cell>
          <cell r="L524">
            <v>205801.78</v>
          </cell>
        </row>
        <row r="525">
          <cell r="K525" t="str">
            <v>3420030300</v>
          </cell>
          <cell r="L525">
            <v>921.88000000000011</v>
          </cell>
        </row>
        <row r="526">
          <cell r="K526" t="str">
            <v>3420030301</v>
          </cell>
          <cell r="L526">
            <v>7191.43</v>
          </cell>
        </row>
        <row r="527">
          <cell r="K527" t="str">
            <v>3420030302</v>
          </cell>
          <cell r="L527">
            <v>78257.320000000007</v>
          </cell>
        </row>
        <row r="528">
          <cell r="K528" t="str">
            <v>3420030401</v>
          </cell>
          <cell r="L528">
            <v>3525.41</v>
          </cell>
        </row>
        <row r="529">
          <cell r="K529" t="str">
            <v>3420030500</v>
          </cell>
          <cell r="L529">
            <v>3821.9299999999994</v>
          </cell>
        </row>
        <row r="530">
          <cell r="K530" t="str">
            <v>3420030501</v>
          </cell>
          <cell r="L530">
            <v>0</v>
          </cell>
        </row>
        <row r="531">
          <cell r="K531" t="str">
            <v>3420030502</v>
          </cell>
          <cell r="L531">
            <v>143.31</v>
          </cell>
        </row>
        <row r="532">
          <cell r="K532" t="str">
            <v>3420030503</v>
          </cell>
          <cell r="L532">
            <v>142.97999999999999</v>
          </cell>
        </row>
        <row r="533">
          <cell r="K533" t="str">
            <v>3420030504</v>
          </cell>
          <cell r="L533">
            <v>11561.34</v>
          </cell>
        </row>
        <row r="534">
          <cell r="K534" t="str">
            <v>3420030700</v>
          </cell>
          <cell r="L534">
            <v>62.69</v>
          </cell>
        </row>
        <row r="535">
          <cell r="K535" t="str">
            <v>3420030701</v>
          </cell>
          <cell r="L535">
            <v>1272.2</v>
          </cell>
        </row>
        <row r="536">
          <cell r="K536" t="str">
            <v>3420030702</v>
          </cell>
          <cell r="L536">
            <v>1279.99</v>
          </cell>
        </row>
        <row r="537">
          <cell r="K537" t="str">
            <v>3420030801</v>
          </cell>
          <cell r="L537">
            <v>8317.82</v>
          </cell>
        </row>
        <row r="538">
          <cell r="K538" t="str">
            <v>3420030900</v>
          </cell>
          <cell r="L538">
            <v>143.38</v>
          </cell>
        </row>
        <row r="539">
          <cell r="K539" t="str">
            <v>3420030901</v>
          </cell>
          <cell r="L539">
            <v>6938.1</v>
          </cell>
        </row>
        <row r="540">
          <cell r="K540" t="str">
            <v>3420030902</v>
          </cell>
          <cell r="L540">
            <v>2377.1799999999998</v>
          </cell>
        </row>
        <row r="541">
          <cell r="K541" t="str">
            <v>3420030903</v>
          </cell>
          <cell r="L541">
            <v>2712.74</v>
          </cell>
        </row>
        <row r="542">
          <cell r="K542" t="str">
            <v>3420031001</v>
          </cell>
          <cell r="L542">
            <v>16781.239999999998</v>
          </cell>
        </row>
        <row r="543">
          <cell r="K543" t="str">
            <v>3420031101</v>
          </cell>
          <cell r="L543">
            <v>77918.86</v>
          </cell>
        </row>
        <row r="544">
          <cell r="K544" t="str">
            <v>3420031201</v>
          </cell>
          <cell r="L544">
            <v>469565.86</v>
          </cell>
        </row>
        <row r="545">
          <cell r="K545" t="str">
            <v>3420040101</v>
          </cell>
          <cell r="L545">
            <v>0</v>
          </cell>
        </row>
        <row r="546">
          <cell r="K546" t="str">
            <v>3420040102</v>
          </cell>
          <cell r="L546">
            <v>0</v>
          </cell>
        </row>
        <row r="547">
          <cell r="K547" t="str">
            <v>3420040103</v>
          </cell>
          <cell r="L547">
            <v>0</v>
          </cell>
        </row>
        <row r="548">
          <cell r="K548" t="str">
            <v>3430030200</v>
          </cell>
          <cell r="L548">
            <v>45615.360000000001</v>
          </cell>
        </row>
        <row r="549">
          <cell r="K549" t="str">
            <v>3430030201</v>
          </cell>
          <cell r="L549">
            <v>166290.83000000002</v>
          </cell>
        </row>
        <row r="550">
          <cell r="K550" t="str">
            <v>3430030202</v>
          </cell>
          <cell r="L550">
            <v>138437.66</v>
          </cell>
        </row>
        <row r="551">
          <cell r="K551" t="str">
            <v>3430030203</v>
          </cell>
          <cell r="L551">
            <v>1784900.3599999999</v>
          </cell>
        </row>
        <row r="552">
          <cell r="K552" t="str">
            <v>3430030300</v>
          </cell>
          <cell r="L552">
            <v>4819.5200000000004</v>
          </cell>
        </row>
        <row r="553">
          <cell r="K553" t="str">
            <v>3430030301</v>
          </cell>
          <cell r="L553">
            <v>746305.82000000007</v>
          </cell>
        </row>
        <row r="554">
          <cell r="K554" t="str">
            <v>3430030302</v>
          </cell>
          <cell r="L554">
            <v>1104377.29</v>
          </cell>
        </row>
        <row r="555">
          <cell r="K555" t="str">
            <v>3430030401</v>
          </cell>
          <cell r="L555">
            <v>417791.84</v>
          </cell>
        </row>
        <row r="556">
          <cell r="K556" t="str">
            <v>3430030500</v>
          </cell>
          <cell r="L556">
            <v>20062.04</v>
          </cell>
        </row>
        <row r="557">
          <cell r="K557" t="str">
            <v>3430030502</v>
          </cell>
          <cell r="L557">
            <v>273870.54000000004</v>
          </cell>
        </row>
        <row r="558">
          <cell r="K558" t="str">
            <v>3430030503</v>
          </cell>
          <cell r="L558">
            <v>304741.13</v>
          </cell>
        </row>
        <row r="559">
          <cell r="K559" t="str">
            <v>3430030504</v>
          </cell>
          <cell r="L559">
            <v>568444.12</v>
          </cell>
        </row>
        <row r="560">
          <cell r="K560" t="str">
            <v>3430030600</v>
          </cell>
          <cell r="L560">
            <v>0</v>
          </cell>
        </row>
        <row r="561">
          <cell r="K561" t="str">
            <v>3430030601</v>
          </cell>
          <cell r="L561">
            <v>0</v>
          </cell>
        </row>
        <row r="562">
          <cell r="K562" t="str">
            <v>3430030602</v>
          </cell>
          <cell r="L562">
            <v>0</v>
          </cell>
        </row>
        <row r="563">
          <cell r="K563" t="str">
            <v>3430030700</v>
          </cell>
          <cell r="L563">
            <v>4184.2299999999996</v>
          </cell>
        </row>
        <row r="564">
          <cell r="K564" t="str">
            <v>3430030701</v>
          </cell>
          <cell r="L564">
            <v>369035.05</v>
          </cell>
        </row>
        <row r="565">
          <cell r="K565" t="str">
            <v>3430030702</v>
          </cell>
          <cell r="L565">
            <v>372073.93</v>
          </cell>
        </row>
        <row r="566">
          <cell r="K566" t="str">
            <v>3430030801</v>
          </cell>
          <cell r="L566">
            <v>271615.19</v>
          </cell>
        </row>
        <row r="567">
          <cell r="K567" t="str">
            <v>3430030900</v>
          </cell>
          <cell r="L567">
            <v>50263.759999999995</v>
          </cell>
        </row>
        <row r="568">
          <cell r="K568" t="str">
            <v>3430030901</v>
          </cell>
          <cell r="L568">
            <v>194321.73</v>
          </cell>
        </row>
        <row r="569">
          <cell r="K569" t="str">
            <v>3430030902</v>
          </cell>
          <cell r="L569">
            <v>201592.05</v>
          </cell>
        </row>
        <row r="570">
          <cell r="K570" t="str">
            <v>3430030903</v>
          </cell>
          <cell r="L570">
            <v>301604.52999999997</v>
          </cell>
        </row>
        <row r="571">
          <cell r="K571" t="str">
            <v>3430031001</v>
          </cell>
          <cell r="L571">
            <v>214433.86</v>
          </cell>
        </row>
        <row r="572">
          <cell r="K572" t="str">
            <v>3430031101</v>
          </cell>
          <cell r="L572">
            <v>261214.77999999997</v>
          </cell>
        </row>
        <row r="573">
          <cell r="K573" t="str">
            <v>3430031201</v>
          </cell>
          <cell r="L573">
            <v>4073939.15</v>
          </cell>
        </row>
        <row r="574">
          <cell r="K574" t="str">
            <v>3430040101</v>
          </cell>
          <cell r="L574">
            <v>30511.929999999997</v>
          </cell>
        </row>
        <row r="575">
          <cell r="K575" t="str">
            <v>3430040102</v>
          </cell>
          <cell r="L575">
            <v>11429.4</v>
          </cell>
        </row>
        <row r="576">
          <cell r="K576" t="str">
            <v>3430040103</v>
          </cell>
          <cell r="L576">
            <v>108385.47999999998</v>
          </cell>
        </row>
        <row r="577">
          <cell r="K577" t="str">
            <v>3430040104</v>
          </cell>
          <cell r="L577">
            <v>821877.39999999991</v>
          </cell>
        </row>
        <row r="578">
          <cell r="K578" t="str">
            <v>3430040105</v>
          </cell>
          <cell r="L578">
            <v>830038.4</v>
          </cell>
        </row>
        <row r="579">
          <cell r="K579" t="str">
            <v>3430040106</v>
          </cell>
          <cell r="L579">
            <v>847874.25</v>
          </cell>
        </row>
        <row r="580">
          <cell r="K580" t="str">
            <v>3430030200</v>
          </cell>
          <cell r="L580">
            <v>0</v>
          </cell>
        </row>
        <row r="581">
          <cell r="K581" t="str">
            <v>3430030201</v>
          </cell>
          <cell r="L581">
            <v>122858.99</v>
          </cell>
        </row>
        <row r="582">
          <cell r="K582" t="str">
            <v>3430030202</v>
          </cell>
          <cell r="L582">
            <v>122858.99</v>
          </cell>
        </row>
        <row r="583">
          <cell r="K583" t="str">
            <v>3430030203</v>
          </cell>
          <cell r="L583">
            <v>660065.36</v>
          </cell>
        </row>
        <row r="584">
          <cell r="K584" t="str">
            <v>3430030300</v>
          </cell>
          <cell r="L584">
            <v>0</v>
          </cell>
        </row>
        <row r="585">
          <cell r="K585" t="str">
            <v>3430030301</v>
          </cell>
          <cell r="L585">
            <v>1117401.1100000001</v>
          </cell>
        </row>
        <row r="586">
          <cell r="K586" t="str">
            <v>3430030302</v>
          </cell>
          <cell r="L586">
            <v>69721.08</v>
          </cell>
        </row>
        <row r="587">
          <cell r="K587" t="str">
            <v>3430030401</v>
          </cell>
          <cell r="L587">
            <v>494830.41000000003</v>
          </cell>
        </row>
        <row r="588">
          <cell r="K588" t="str">
            <v>3430030500</v>
          </cell>
          <cell r="L588">
            <v>0</v>
          </cell>
        </row>
        <row r="589">
          <cell r="K589" t="str">
            <v>3430030502</v>
          </cell>
          <cell r="L589">
            <v>350755.96</v>
          </cell>
        </row>
        <row r="590">
          <cell r="K590" t="str">
            <v>3430030503</v>
          </cell>
          <cell r="L590">
            <v>350755.96</v>
          </cell>
        </row>
        <row r="591">
          <cell r="K591" t="str">
            <v>3430030504</v>
          </cell>
          <cell r="L591">
            <v>734147.71</v>
          </cell>
        </row>
        <row r="592">
          <cell r="K592" t="str">
            <v>3430030600</v>
          </cell>
          <cell r="L592">
            <v>0</v>
          </cell>
        </row>
        <row r="593">
          <cell r="K593" t="str">
            <v>3430030601</v>
          </cell>
          <cell r="L593">
            <v>0</v>
          </cell>
        </row>
        <row r="594">
          <cell r="K594" t="str">
            <v>3430030602</v>
          </cell>
          <cell r="L594">
            <v>0</v>
          </cell>
        </row>
        <row r="595">
          <cell r="K595" t="str">
            <v>3430030700</v>
          </cell>
          <cell r="L595">
            <v>0</v>
          </cell>
        </row>
        <row r="596">
          <cell r="K596" t="str">
            <v>3430030701</v>
          </cell>
          <cell r="L596">
            <v>655824.19999999995</v>
          </cell>
        </row>
        <row r="597">
          <cell r="K597" t="str">
            <v>3430030702</v>
          </cell>
          <cell r="L597">
            <v>655824.19999999995</v>
          </cell>
        </row>
        <row r="598">
          <cell r="K598" t="str">
            <v>3430030801</v>
          </cell>
          <cell r="L598">
            <v>554110.88</v>
          </cell>
        </row>
        <row r="599">
          <cell r="K599" t="str">
            <v>3430030900</v>
          </cell>
          <cell r="L599">
            <v>0</v>
          </cell>
        </row>
        <row r="600">
          <cell r="K600" t="str">
            <v>3430030901</v>
          </cell>
          <cell r="L600">
            <v>107315.11</v>
          </cell>
        </row>
        <row r="601">
          <cell r="K601" t="str">
            <v>3430030902</v>
          </cell>
          <cell r="L601">
            <v>107315.11</v>
          </cell>
        </row>
        <row r="602">
          <cell r="K602" t="str">
            <v>3430030903</v>
          </cell>
          <cell r="L602">
            <v>202350.32</v>
          </cell>
        </row>
        <row r="603">
          <cell r="K603" t="str">
            <v>3430031001</v>
          </cell>
          <cell r="L603">
            <v>406983.76999999996</v>
          </cell>
        </row>
        <row r="604">
          <cell r="K604" t="str">
            <v>3430031101</v>
          </cell>
          <cell r="L604">
            <v>52699.83</v>
          </cell>
        </row>
        <row r="605">
          <cell r="K605" t="str">
            <v>3430031201</v>
          </cell>
          <cell r="L605">
            <v>1506032.8</v>
          </cell>
        </row>
        <row r="606">
          <cell r="K606" t="str">
            <v>3430040101</v>
          </cell>
          <cell r="L606">
            <v>0</v>
          </cell>
        </row>
        <row r="607">
          <cell r="K607" t="str">
            <v>3430040102</v>
          </cell>
          <cell r="L607">
            <v>0</v>
          </cell>
        </row>
        <row r="608">
          <cell r="K608" t="str">
            <v>3430040103</v>
          </cell>
          <cell r="L608">
            <v>0</v>
          </cell>
        </row>
        <row r="609">
          <cell r="K609" t="str">
            <v>3430040104</v>
          </cell>
          <cell r="L609">
            <v>0</v>
          </cell>
        </row>
        <row r="610">
          <cell r="K610" t="str">
            <v>3430040105</v>
          </cell>
          <cell r="L610">
            <v>0</v>
          </cell>
        </row>
        <row r="611">
          <cell r="K611" t="str">
            <v>3430040106</v>
          </cell>
          <cell r="L611">
            <v>0</v>
          </cell>
        </row>
        <row r="612">
          <cell r="K612" t="str">
            <v>3440030200</v>
          </cell>
          <cell r="L612">
            <v>479.95000000000005</v>
          </cell>
        </row>
        <row r="613">
          <cell r="K613" t="str">
            <v>3440030201</v>
          </cell>
          <cell r="L613">
            <v>20313.919999999998</v>
          </cell>
        </row>
        <row r="614">
          <cell r="K614" t="str">
            <v>3440030202</v>
          </cell>
          <cell r="L614">
            <v>22407.52</v>
          </cell>
        </row>
        <row r="615">
          <cell r="K615" t="str">
            <v>3440030203</v>
          </cell>
          <cell r="L615">
            <v>300805.40999999997</v>
          </cell>
        </row>
        <row r="616">
          <cell r="K616" t="str">
            <v>3440030300</v>
          </cell>
          <cell r="L616">
            <v>267.88</v>
          </cell>
        </row>
        <row r="617">
          <cell r="K617" t="str">
            <v>3440030301</v>
          </cell>
          <cell r="L617">
            <v>66502.739999999991</v>
          </cell>
        </row>
        <row r="618">
          <cell r="K618" t="str">
            <v>3440030302</v>
          </cell>
          <cell r="L618">
            <v>273524.08</v>
          </cell>
        </row>
        <row r="619">
          <cell r="K619" t="str">
            <v>3440030401</v>
          </cell>
          <cell r="L619">
            <v>36427.579999999994</v>
          </cell>
        </row>
        <row r="620">
          <cell r="K620" t="str">
            <v>3440030500</v>
          </cell>
          <cell r="L620">
            <v>0</v>
          </cell>
        </row>
        <row r="621">
          <cell r="K621" t="str">
            <v>3440030502</v>
          </cell>
          <cell r="L621">
            <v>21311.57</v>
          </cell>
        </row>
        <row r="622">
          <cell r="K622" t="str">
            <v>3440030503</v>
          </cell>
          <cell r="L622">
            <v>26311.41</v>
          </cell>
        </row>
        <row r="623">
          <cell r="K623" t="str">
            <v>3440030504</v>
          </cell>
          <cell r="L623">
            <v>41677.39</v>
          </cell>
        </row>
        <row r="624">
          <cell r="K624" t="str">
            <v>3440030700</v>
          </cell>
          <cell r="L624">
            <v>141.41</v>
          </cell>
        </row>
        <row r="625">
          <cell r="K625" t="str">
            <v>3440030701</v>
          </cell>
          <cell r="L625">
            <v>23148.97</v>
          </cell>
        </row>
        <row r="626">
          <cell r="K626" t="str">
            <v>3440030702</v>
          </cell>
          <cell r="L626">
            <v>23016.639999999999</v>
          </cell>
        </row>
        <row r="627">
          <cell r="K627" t="str">
            <v>3440030801</v>
          </cell>
          <cell r="L627">
            <v>27928.77</v>
          </cell>
        </row>
        <row r="628">
          <cell r="K628" t="str">
            <v>3440030900</v>
          </cell>
          <cell r="L628">
            <v>0</v>
          </cell>
        </row>
        <row r="629">
          <cell r="K629" t="str">
            <v>3440030901</v>
          </cell>
          <cell r="L629">
            <v>15739.47</v>
          </cell>
        </row>
        <row r="630">
          <cell r="K630" t="str">
            <v>3440030902</v>
          </cell>
          <cell r="L630">
            <v>13871.789999999999</v>
          </cell>
        </row>
        <row r="631">
          <cell r="K631" t="str">
            <v>3440030903</v>
          </cell>
          <cell r="L631">
            <v>16275.48</v>
          </cell>
        </row>
        <row r="632">
          <cell r="K632" t="str">
            <v>3440031001</v>
          </cell>
          <cell r="L632">
            <v>24709</v>
          </cell>
        </row>
        <row r="633">
          <cell r="K633" t="str">
            <v>3440031101</v>
          </cell>
          <cell r="L633">
            <v>28677.239999999998</v>
          </cell>
        </row>
        <row r="634">
          <cell r="K634" t="str">
            <v>3440031201</v>
          </cell>
          <cell r="L634">
            <v>686330.08</v>
          </cell>
        </row>
        <row r="635">
          <cell r="K635" t="str">
            <v>3440040101</v>
          </cell>
          <cell r="L635">
            <v>0</v>
          </cell>
        </row>
        <row r="636">
          <cell r="K636" t="str">
            <v>3440040102</v>
          </cell>
          <cell r="L636">
            <v>0</v>
          </cell>
        </row>
        <row r="637">
          <cell r="K637" t="str">
            <v>3440040103</v>
          </cell>
          <cell r="L637">
            <v>0</v>
          </cell>
        </row>
        <row r="638">
          <cell r="K638" t="str">
            <v>3450030200</v>
          </cell>
          <cell r="L638">
            <v>8549.7899999999991</v>
          </cell>
        </row>
        <row r="639">
          <cell r="K639" t="str">
            <v>3450030201</v>
          </cell>
          <cell r="L639">
            <v>21027.17</v>
          </cell>
        </row>
        <row r="640">
          <cell r="K640" t="str">
            <v>3450030202</v>
          </cell>
          <cell r="L640">
            <v>17575.989999999998</v>
          </cell>
        </row>
        <row r="641">
          <cell r="K641" t="str">
            <v>3450030203</v>
          </cell>
          <cell r="L641">
            <v>477670.12</v>
          </cell>
        </row>
        <row r="642">
          <cell r="K642" t="str">
            <v>3450030300</v>
          </cell>
          <cell r="L642">
            <v>1350.6100000000001</v>
          </cell>
        </row>
        <row r="643">
          <cell r="K643" t="str">
            <v>3450030301</v>
          </cell>
          <cell r="L643">
            <v>64585.18</v>
          </cell>
        </row>
        <row r="644">
          <cell r="K644" t="str">
            <v>3450030302</v>
          </cell>
          <cell r="L644">
            <v>192143.84999999998</v>
          </cell>
        </row>
        <row r="645">
          <cell r="K645" t="str">
            <v>3450030401</v>
          </cell>
          <cell r="L645">
            <v>39674.959999999999</v>
          </cell>
        </row>
        <row r="646">
          <cell r="K646" t="str">
            <v>3450030500</v>
          </cell>
          <cell r="L646">
            <v>4267.5</v>
          </cell>
        </row>
        <row r="647">
          <cell r="K647" t="str">
            <v>3450030502</v>
          </cell>
          <cell r="L647">
            <v>22805.03</v>
          </cell>
        </row>
        <row r="648">
          <cell r="K648" t="str">
            <v>3450030503</v>
          </cell>
          <cell r="L648">
            <v>20499.009999999998</v>
          </cell>
        </row>
        <row r="649">
          <cell r="K649" t="str">
            <v>3450030504</v>
          </cell>
          <cell r="L649">
            <v>52420.07</v>
          </cell>
        </row>
        <row r="650">
          <cell r="K650" t="str">
            <v>3450030700</v>
          </cell>
          <cell r="L650">
            <v>1511.36</v>
          </cell>
        </row>
        <row r="651">
          <cell r="K651" t="str">
            <v>3450030701</v>
          </cell>
          <cell r="L651">
            <v>24827.67</v>
          </cell>
        </row>
        <row r="652">
          <cell r="K652" t="str">
            <v>3450030702</v>
          </cell>
          <cell r="L652">
            <v>24464.43</v>
          </cell>
        </row>
        <row r="653">
          <cell r="K653" t="str">
            <v>3450030801</v>
          </cell>
          <cell r="L653">
            <v>34839.61</v>
          </cell>
        </row>
        <row r="654">
          <cell r="K654" t="str">
            <v>3450030900</v>
          </cell>
          <cell r="L654">
            <v>410.86</v>
          </cell>
        </row>
        <row r="655">
          <cell r="K655" t="str">
            <v>3450030901</v>
          </cell>
          <cell r="L655">
            <v>23003.519999999997</v>
          </cell>
        </row>
        <row r="656">
          <cell r="K656" t="str">
            <v>3450030902</v>
          </cell>
          <cell r="L656">
            <v>10555.890000000001</v>
          </cell>
        </row>
        <row r="657">
          <cell r="K657" t="str">
            <v>3450030903</v>
          </cell>
          <cell r="L657">
            <v>12170.96</v>
          </cell>
        </row>
        <row r="658">
          <cell r="K658" t="str">
            <v>3450031001</v>
          </cell>
          <cell r="L658">
            <v>39275.25</v>
          </cell>
        </row>
        <row r="659">
          <cell r="K659" t="str">
            <v>3450031101</v>
          </cell>
          <cell r="L659">
            <v>29689.589999999997</v>
          </cell>
        </row>
        <row r="660">
          <cell r="K660" t="str">
            <v>3450031201</v>
          </cell>
          <cell r="L660">
            <v>1089871.95</v>
          </cell>
        </row>
        <row r="661">
          <cell r="K661" t="str">
            <v>3450040101</v>
          </cell>
          <cell r="L661">
            <v>7078.01</v>
          </cell>
        </row>
        <row r="662">
          <cell r="K662" t="str">
            <v>3450040102</v>
          </cell>
          <cell r="L662">
            <v>1358.22</v>
          </cell>
        </row>
        <row r="663">
          <cell r="K663" t="str">
            <v>3450040103</v>
          </cell>
          <cell r="L663">
            <v>1132.3900000000001</v>
          </cell>
        </row>
        <row r="664">
          <cell r="K664" t="str">
            <v>3450040104</v>
          </cell>
          <cell r="L664">
            <v>190645.34</v>
          </cell>
        </row>
        <row r="665">
          <cell r="K665" t="str">
            <v>3450040105</v>
          </cell>
          <cell r="L665">
            <v>192538.4</v>
          </cell>
        </row>
        <row r="666">
          <cell r="K666" t="str">
            <v>3450040106</v>
          </cell>
          <cell r="L666">
            <v>196675.66</v>
          </cell>
        </row>
        <row r="667">
          <cell r="K667" t="str">
            <v>3460030200</v>
          </cell>
          <cell r="L667">
            <v>870.72</v>
          </cell>
        </row>
        <row r="668">
          <cell r="K668" t="str">
            <v>3460030201</v>
          </cell>
          <cell r="L668">
            <v>1833.32</v>
          </cell>
        </row>
        <row r="669">
          <cell r="K669" t="str">
            <v>3460030202</v>
          </cell>
          <cell r="L669">
            <v>1277.18</v>
          </cell>
        </row>
        <row r="670">
          <cell r="K670" t="str">
            <v>3460030203</v>
          </cell>
          <cell r="L670">
            <v>44133.86</v>
          </cell>
        </row>
        <row r="671">
          <cell r="K671" t="str">
            <v>3460030300</v>
          </cell>
          <cell r="L671">
            <v>892.59</v>
          </cell>
        </row>
        <row r="672">
          <cell r="K672" t="str">
            <v>3460030301</v>
          </cell>
          <cell r="L672">
            <v>4109.33</v>
          </cell>
        </row>
        <row r="673">
          <cell r="K673" t="str">
            <v>3460030302</v>
          </cell>
          <cell r="L673">
            <v>10112.5</v>
          </cell>
        </row>
        <row r="674">
          <cell r="K674" t="str">
            <v>3460030401</v>
          </cell>
          <cell r="L674">
            <v>9653.89</v>
          </cell>
        </row>
        <row r="675">
          <cell r="K675" t="str">
            <v>3460030500</v>
          </cell>
          <cell r="L675">
            <v>3363.04</v>
          </cell>
        </row>
        <row r="676">
          <cell r="K676" t="str">
            <v>3460030502</v>
          </cell>
          <cell r="L676">
            <v>456.71000000000004</v>
          </cell>
        </row>
        <row r="677">
          <cell r="K677" t="str">
            <v>3460030503</v>
          </cell>
          <cell r="L677">
            <v>662.49</v>
          </cell>
        </row>
        <row r="678">
          <cell r="K678" t="str">
            <v>3460030504</v>
          </cell>
          <cell r="L678">
            <v>4971.49</v>
          </cell>
        </row>
        <row r="679">
          <cell r="K679" t="str">
            <v>3460030700</v>
          </cell>
          <cell r="L679">
            <v>1575.53</v>
          </cell>
        </row>
        <row r="680">
          <cell r="K680" t="str">
            <v>3460030701</v>
          </cell>
          <cell r="L680">
            <v>2346.35</v>
          </cell>
        </row>
        <row r="681">
          <cell r="K681" t="str">
            <v>3460030702</v>
          </cell>
          <cell r="L681">
            <v>2045.35</v>
          </cell>
        </row>
        <row r="682">
          <cell r="K682" t="str">
            <v>3460030801</v>
          </cell>
          <cell r="L682">
            <v>8333.68</v>
          </cell>
        </row>
        <row r="683">
          <cell r="K683" t="str">
            <v>3460030900</v>
          </cell>
          <cell r="L683">
            <v>266.15999999999997</v>
          </cell>
        </row>
        <row r="684">
          <cell r="K684" t="str">
            <v>3460030901</v>
          </cell>
          <cell r="L684">
            <v>2558.7399999999998</v>
          </cell>
        </row>
        <row r="685">
          <cell r="K685" t="str">
            <v>3460030902</v>
          </cell>
          <cell r="L685">
            <v>3784.0800000000004</v>
          </cell>
        </row>
        <row r="686">
          <cell r="K686" t="str">
            <v>3460030903</v>
          </cell>
          <cell r="L686">
            <v>3141.4399999999996</v>
          </cell>
        </row>
        <row r="687">
          <cell r="K687" t="str">
            <v>3460031001</v>
          </cell>
          <cell r="L687">
            <v>3625.17</v>
          </cell>
        </row>
        <row r="688">
          <cell r="K688" t="str">
            <v>3460031101</v>
          </cell>
          <cell r="L688">
            <v>4104.3600000000006</v>
          </cell>
        </row>
        <row r="689">
          <cell r="K689" t="str">
            <v>3460031201</v>
          </cell>
          <cell r="L689">
            <v>100697.64</v>
          </cell>
        </row>
        <row r="690">
          <cell r="K690" t="str">
            <v>3460040101</v>
          </cell>
          <cell r="L690">
            <v>0</v>
          </cell>
        </row>
        <row r="691">
          <cell r="K691" t="str">
            <v>3460040102</v>
          </cell>
          <cell r="L691">
            <v>0</v>
          </cell>
        </row>
        <row r="692">
          <cell r="K692" t="str">
            <v>3460040103</v>
          </cell>
          <cell r="L692">
            <v>0.36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K696" t="str">
            <v>37010</v>
          </cell>
          <cell r="L696">
            <v>33.193996532872696</v>
          </cell>
        </row>
        <row r="697">
          <cell r="K697" t="str">
            <v>37000</v>
          </cell>
          <cell r="L697">
            <v>-33.193996532872696</v>
          </cell>
        </row>
        <row r="698">
          <cell r="K698" t="str">
            <v/>
          </cell>
          <cell r="L698">
            <v>0</v>
          </cell>
        </row>
        <row r="699">
          <cell r="K699" t="str">
            <v>37000</v>
          </cell>
          <cell r="L699">
            <v>16228075.41</v>
          </cell>
        </row>
        <row r="700">
          <cell r="K700" t="str">
            <v>37010</v>
          </cell>
          <cell r="L700">
            <v>-16228075.41</v>
          </cell>
        </row>
        <row r="701">
          <cell r="K701" t="str">
            <v/>
          </cell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</sheetData>
      <sheetData sheetId="9">
        <row r="1">
          <cell r="Y1" t="str">
            <v>Unit</v>
          </cell>
        </row>
        <row r="2">
          <cell r="Y2" t="str">
            <v>CapeCana Comm CC</v>
          </cell>
          <cell r="Z2" t="str">
            <v>Cape Canaveral - Retired</v>
          </cell>
        </row>
        <row r="3">
          <cell r="Y3" t="str">
            <v>CapeCanaveral Comm</v>
          </cell>
          <cell r="Z3" t="str">
            <v>Cape Canaveral - Retired</v>
          </cell>
        </row>
        <row r="4">
          <cell r="Y4" t="str">
            <v>CapeCanaveral Comm (Manatee Heaters)</v>
          </cell>
          <cell r="Z4" t="str">
            <v>Cape Canaveral - Retired</v>
          </cell>
        </row>
        <row r="5">
          <cell r="Y5" t="str">
            <v>CapeCanaveral U1</v>
          </cell>
          <cell r="Z5" t="str">
            <v>Cape Canaveral - Retired</v>
          </cell>
        </row>
        <row r="6">
          <cell r="Y6" t="str">
            <v>CapeCanaveral U1CC</v>
          </cell>
          <cell r="Z6" t="str">
            <v>Cape Canaveral - Retired</v>
          </cell>
        </row>
        <row r="7">
          <cell r="Y7" t="str">
            <v>CapeCanaveral U2</v>
          </cell>
          <cell r="Z7" t="str">
            <v>Cape Canaveral - Retired</v>
          </cell>
        </row>
        <row r="8">
          <cell r="Y8" t="str">
            <v>Cutler Comm</v>
          </cell>
          <cell r="Z8" t="str">
            <v>Cutler - Retired</v>
          </cell>
        </row>
        <row r="9">
          <cell r="Y9" t="str">
            <v>Cutler U5</v>
          </cell>
          <cell r="Z9" t="str">
            <v>Cutler - Retired</v>
          </cell>
        </row>
        <row r="10">
          <cell r="Y10" t="str">
            <v>Cutler U6</v>
          </cell>
          <cell r="Z10" t="str">
            <v>Cutler - Retired</v>
          </cell>
        </row>
        <row r="11">
          <cell r="Y11" t="str">
            <v>Desoto Solar</v>
          </cell>
          <cell r="Z11" t="str">
            <v>Other</v>
          </cell>
        </row>
        <row r="12">
          <cell r="Y12" t="str">
            <v>FtLauderdale Comm</v>
          </cell>
          <cell r="Z12" t="str">
            <v>Other</v>
          </cell>
        </row>
        <row r="14">
          <cell r="Y14" t="str">
            <v>FtMyers Comm</v>
          </cell>
          <cell r="Z14" t="str">
            <v>Other</v>
          </cell>
        </row>
        <row r="15">
          <cell r="Y15" t="str">
            <v>FtMyers Comm (Retiring)</v>
          </cell>
          <cell r="Z15" t="str">
            <v>Other</v>
          </cell>
        </row>
        <row r="16">
          <cell r="Y16" t="str">
            <v>FtMyers U2</v>
          </cell>
          <cell r="Z16" t="str">
            <v>Other</v>
          </cell>
        </row>
        <row r="17">
          <cell r="Y17" t="str">
            <v>Intangible Plant</v>
          </cell>
          <cell r="Z17" t="str">
            <v>Other</v>
          </cell>
        </row>
        <row r="18">
          <cell r="Y18" t="str">
            <v>Manatee Comm</v>
          </cell>
          <cell r="Z18" t="str">
            <v>Other</v>
          </cell>
        </row>
        <row r="19">
          <cell r="Y19" t="str">
            <v>Manatee U3</v>
          </cell>
          <cell r="Z19" t="str">
            <v>Other</v>
          </cell>
        </row>
        <row r="20">
          <cell r="Y20" t="str">
            <v>Martin Comm</v>
          </cell>
          <cell r="Z20" t="str">
            <v>Other</v>
          </cell>
        </row>
        <row r="21">
          <cell r="Y21" t="str">
            <v>PtEverglades Comm</v>
          </cell>
          <cell r="Z21" t="str">
            <v>Pt Everglades - Retired</v>
          </cell>
        </row>
        <row r="22">
          <cell r="Y22" t="str">
            <v>PtEverglades U1</v>
          </cell>
          <cell r="Z22" t="str">
            <v>Pt Everglades - Retired</v>
          </cell>
        </row>
        <row r="23">
          <cell r="Y23" t="str">
            <v>PtEverglades U2</v>
          </cell>
          <cell r="Z23" t="str">
            <v>Pt Everglades - Retired</v>
          </cell>
        </row>
        <row r="24">
          <cell r="Y24" t="str">
            <v>PtEverglades U3</v>
          </cell>
          <cell r="Z24" t="str">
            <v>Pt Everglades - Retired</v>
          </cell>
        </row>
        <row r="25">
          <cell r="Y25" t="str">
            <v>PtEverglades U4</v>
          </cell>
          <cell r="Z25" t="str">
            <v>Pt Everglades - Retired</v>
          </cell>
        </row>
        <row r="26">
          <cell r="Y26" t="str">
            <v>Riviera Comm</v>
          </cell>
          <cell r="Z26" t="str">
            <v>Riviera - Retired</v>
          </cell>
        </row>
        <row r="27">
          <cell r="Y27" t="str">
            <v>Riviera Comm (Manatee Heaters)</v>
          </cell>
          <cell r="Z27" t="str">
            <v>Riviera - Retired</v>
          </cell>
        </row>
        <row r="28">
          <cell r="Y28" t="str">
            <v>Riviera U3</v>
          </cell>
          <cell r="Z28" t="str">
            <v>Riviera - Retired</v>
          </cell>
        </row>
        <row r="29">
          <cell r="Y29" t="str">
            <v>Riviera U4</v>
          </cell>
          <cell r="Z29" t="str">
            <v>Riviera - Retired</v>
          </cell>
        </row>
        <row r="30">
          <cell r="Y30" t="str">
            <v>Sanford Comm</v>
          </cell>
          <cell r="Z30" t="str">
            <v>Sanford - Retired</v>
          </cell>
        </row>
        <row r="31">
          <cell r="Y31" t="str">
            <v>Sanford U3</v>
          </cell>
          <cell r="Z31" t="str">
            <v>Sanford - Retired</v>
          </cell>
        </row>
        <row r="32">
          <cell r="Y32" t="str">
            <v>Scherer Comm</v>
          </cell>
          <cell r="Z32" t="str">
            <v>Other</v>
          </cell>
        </row>
        <row r="33">
          <cell r="Y33" t="str">
            <v>Scherer Comm U3&amp;4</v>
          </cell>
          <cell r="Z33" t="str">
            <v>Other</v>
          </cell>
        </row>
        <row r="34">
          <cell r="Y34" t="str">
            <v>Scherer U4</v>
          </cell>
          <cell r="Z34" t="str">
            <v>Other</v>
          </cell>
        </row>
        <row r="35">
          <cell r="Y35" t="str">
            <v>SJRPP - Coal &amp; Limestone</v>
          </cell>
          <cell r="Z35" t="str">
            <v>Other</v>
          </cell>
        </row>
        <row r="36">
          <cell r="Y36" t="str">
            <v>SJRPP - Comm</v>
          </cell>
          <cell r="Z36" t="str">
            <v>Other</v>
          </cell>
        </row>
        <row r="37">
          <cell r="Y37" t="str">
            <v>SJRPP - Gypsum</v>
          </cell>
          <cell r="Z37" t="str">
            <v>Other</v>
          </cell>
        </row>
        <row r="38">
          <cell r="Y38" t="str">
            <v>StLucie Comm</v>
          </cell>
          <cell r="Z38" t="str">
            <v>Other</v>
          </cell>
        </row>
        <row r="39">
          <cell r="Y39" t="str">
            <v>StLucie Comm EPU</v>
          </cell>
          <cell r="Z39" t="str">
            <v>Other</v>
          </cell>
        </row>
        <row r="40">
          <cell r="Y40" t="str">
            <v>StLucie Comm Uprates</v>
          </cell>
          <cell r="Z40" t="str">
            <v>St Lucie CRS</v>
          </cell>
        </row>
        <row r="41">
          <cell r="Y41" t="str">
            <v>StLucie U1</v>
          </cell>
          <cell r="Z41" t="str">
            <v>Other</v>
          </cell>
        </row>
        <row r="42">
          <cell r="Y42" t="str">
            <v>StLucie U1 Uprates</v>
          </cell>
          <cell r="Z42" t="str">
            <v>St Lucie CRS</v>
          </cell>
        </row>
        <row r="43">
          <cell r="Y43" t="str">
            <v>StLucie U2 Uprates</v>
          </cell>
          <cell r="Z43" t="str">
            <v>St Lucie CRS</v>
          </cell>
        </row>
        <row r="44">
          <cell r="Y44" t="str">
            <v>Turkey Pt Comm</v>
          </cell>
          <cell r="Z44" t="str">
            <v>Turkey Point - Retired</v>
          </cell>
        </row>
        <row r="45">
          <cell r="Y45" t="str">
            <v>Turkey Pt Comm EPU</v>
          </cell>
          <cell r="Z45" t="str">
            <v>Other</v>
          </cell>
        </row>
        <row r="46">
          <cell r="Y46" t="str">
            <v>Turkey Pt Comm Uprates</v>
          </cell>
          <cell r="Z46" t="str">
            <v>St Lucie CRS</v>
          </cell>
        </row>
        <row r="47">
          <cell r="Y47" t="str">
            <v>Turkey Pt U1</v>
          </cell>
          <cell r="Z47" t="str">
            <v>Turkey Point - Retired</v>
          </cell>
        </row>
        <row r="48">
          <cell r="Y48" t="str">
            <v>Turkey Pt U2</v>
          </cell>
          <cell r="Z48" t="str">
            <v>Turkey Point - Retired</v>
          </cell>
        </row>
        <row r="49">
          <cell r="Y49" t="str">
            <v>Turkey Pt U3 Uprates</v>
          </cell>
          <cell r="Z49" t="str">
            <v>Turkey Point CRS</v>
          </cell>
        </row>
        <row r="50">
          <cell r="Y50" t="str">
            <v>Turkey Pt U4</v>
          </cell>
          <cell r="Z50" t="str">
            <v>Other</v>
          </cell>
        </row>
        <row r="51">
          <cell r="Y51" t="str">
            <v>Turkey Pt U4 EPU</v>
          </cell>
          <cell r="Z51" t="str">
            <v>Other</v>
          </cell>
        </row>
        <row r="52">
          <cell r="Y52" t="str">
            <v>Turkey Pt U4 Uprates</v>
          </cell>
          <cell r="Z52" t="str">
            <v>Turkey Point CRS</v>
          </cell>
        </row>
        <row r="53">
          <cell r="Y53" t="str">
            <v>Putnam Comm</v>
          </cell>
          <cell r="Z53" t="str">
            <v>Putnam - Retired</v>
          </cell>
        </row>
        <row r="54">
          <cell r="Y54" t="str">
            <v>Putnam U1</v>
          </cell>
          <cell r="Z54" t="str">
            <v>Putnam - Retired</v>
          </cell>
        </row>
        <row r="55">
          <cell r="Y55" t="str">
            <v>Putnam U2</v>
          </cell>
          <cell r="Z55" t="str">
            <v>Putnam - Retired</v>
          </cell>
        </row>
        <row r="56">
          <cell r="Y56" t="str">
            <v>FtLauderdale GTs</v>
          </cell>
          <cell r="Z56" t="str">
            <v>FT Lauderdale GTs - Retired</v>
          </cell>
        </row>
        <row r="57">
          <cell r="Y57" t="str">
            <v>FtMyers GTs</v>
          </cell>
          <cell r="Z57" t="str">
            <v>FT Myers GTs - Retired</v>
          </cell>
        </row>
        <row r="58">
          <cell r="Y58" t="str">
            <v>PtEverglades Comm (Manatee Heaters)</v>
          </cell>
          <cell r="Z58" t="str">
            <v>Pt Everglades - Retired</v>
          </cell>
        </row>
        <row r="59">
          <cell r="Y59" t="str">
            <v>CapeCana Comm CC (Manatee Heaters)</v>
          </cell>
          <cell r="Z59" t="str">
            <v>Cape Canaveral CC - Manatee Heaters</v>
          </cell>
        </row>
        <row r="60">
          <cell r="Y60" t="str">
            <v>PtEverglades GTs</v>
          </cell>
          <cell r="Z60" t="str">
            <v>Pt Everglades GTs - Retired</v>
          </cell>
        </row>
      </sheetData>
      <sheetData sheetId="10">
        <row r="1">
          <cell r="G1" t="str">
            <v>Tag</v>
          </cell>
          <cell r="H1" t="str">
            <v>Final Reserve</v>
          </cell>
        </row>
        <row r="2">
          <cell r="G2" t="str">
            <v>3110010301</v>
          </cell>
          <cell r="H2">
            <v>73861018.280000001</v>
          </cell>
        </row>
        <row r="3">
          <cell r="G3" t="str">
            <v>3110010302</v>
          </cell>
          <cell r="H3">
            <v>5629091.879999999</v>
          </cell>
        </row>
        <row r="4">
          <cell r="G4" t="str">
            <v>3110010303</v>
          </cell>
          <cell r="H4">
            <v>4050273.17</v>
          </cell>
        </row>
        <row r="5">
          <cell r="G5" t="str">
            <v>3110010400</v>
          </cell>
          <cell r="H5">
            <v>161448199.48000002</v>
          </cell>
        </row>
        <row r="6">
          <cell r="G6" t="str">
            <v>3110010402</v>
          </cell>
          <cell r="H6">
            <v>10593342.790000001</v>
          </cell>
        </row>
        <row r="7">
          <cell r="G7" t="str">
            <v>3110010403</v>
          </cell>
          <cell r="H7">
            <v>7751477.9499999993</v>
          </cell>
        </row>
        <row r="8">
          <cell r="G8" t="str">
            <v>3110010801</v>
          </cell>
          <cell r="H8">
            <v>21434864.850000001</v>
          </cell>
        </row>
        <row r="9">
          <cell r="G9" t="str">
            <v>3110010802</v>
          </cell>
          <cell r="H9">
            <v>1704526.7899999998</v>
          </cell>
        </row>
        <row r="10">
          <cell r="G10" t="str">
            <v>3110010803</v>
          </cell>
          <cell r="H10">
            <v>42335837.170000002</v>
          </cell>
        </row>
        <row r="11">
          <cell r="G11" t="str">
            <v>3110010900</v>
          </cell>
          <cell r="H11">
            <v>1868163.03</v>
          </cell>
        </row>
        <row r="12">
          <cell r="G12" t="str">
            <v>3110010902</v>
          </cell>
          <cell r="H12">
            <v>22656521.030000001</v>
          </cell>
        </row>
        <row r="13">
          <cell r="G13" t="str">
            <v>3110010903</v>
          </cell>
          <cell r="H13">
            <v>1153359.8499999999</v>
          </cell>
        </row>
        <row r="14">
          <cell r="G14" t="str">
            <v>3110010904</v>
          </cell>
          <cell r="H14">
            <v>6630261.669999999</v>
          </cell>
        </row>
        <row r="15">
          <cell r="G15" t="str">
            <v>3110010905</v>
          </cell>
          <cell r="H15">
            <v>4212841.51</v>
          </cell>
        </row>
        <row r="16">
          <cell r="G16" t="str">
            <v>3120010301</v>
          </cell>
          <cell r="H16">
            <v>1419074.72</v>
          </cell>
        </row>
        <row r="17">
          <cell r="G17" t="str">
            <v>3120010302</v>
          </cell>
          <cell r="H17">
            <v>95595046.200000003</v>
          </cell>
        </row>
        <row r="18">
          <cell r="G18" t="str">
            <v>3120010303</v>
          </cell>
          <cell r="H18">
            <v>89622881.959999993</v>
          </cell>
        </row>
        <row r="19">
          <cell r="G19" t="str">
            <v>3120010400</v>
          </cell>
          <cell r="H19">
            <v>3063218.3800000004</v>
          </cell>
        </row>
        <row r="20">
          <cell r="G20" t="str">
            <v>3120010401</v>
          </cell>
          <cell r="H20">
            <v>370941.56</v>
          </cell>
        </row>
        <row r="21">
          <cell r="G21" t="str">
            <v>3120010402</v>
          </cell>
          <cell r="H21">
            <v>91190815.249999985</v>
          </cell>
        </row>
        <row r="22">
          <cell r="G22" t="str">
            <v>3120010403</v>
          </cell>
          <cell r="H22">
            <v>88350190.439999998</v>
          </cell>
        </row>
        <row r="23">
          <cell r="G23" t="str">
            <v>3120010800</v>
          </cell>
          <cell r="H23">
            <v>33149442.199999999</v>
          </cell>
        </row>
        <row r="24">
          <cell r="G24" t="str">
            <v>3120010801</v>
          </cell>
          <cell r="H24">
            <v>12671623.580000002</v>
          </cell>
        </row>
        <row r="25">
          <cell r="G25" t="str">
            <v>3120010802</v>
          </cell>
          <cell r="H25">
            <v>10156079.379999999</v>
          </cell>
        </row>
        <row r="26">
          <cell r="G26" t="str">
            <v>3120010803</v>
          </cell>
          <cell r="H26">
            <v>193660434.89999998</v>
          </cell>
        </row>
        <row r="27">
          <cell r="G27" t="str">
            <v>3120010900</v>
          </cell>
          <cell r="H27">
            <v>15854784.620000001</v>
          </cell>
        </row>
        <row r="28">
          <cell r="G28" t="str">
            <v>3120010901</v>
          </cell>
          <cell r="H28">
            <v>52104.93</v>
          </cell>
        </row>
        <row r="29">
          <cell r="G29" t="str">
            <v>3120010902</v>
          </cell>
          <cell r="H29">
            <v>2636007.2000000002</v>
          </cell>
        </row>
        <row r="30">
          <cell r="G30" t="str">
            <v>3120010903</v>
          </cell>
          <cell r="H30">
            <v>9823710.9500000011</v>
          </cell>
        </row>
        <row r="31">
          <cell r="G31" t="str">
            <v>3120010904</v>
          </cell>
          <cell r="H31">
            <v>52035225.080000013</v>
          </cell>
        </row>
        <row r="32">
          <cell r="G32" t="str">
            <v>3120010905</v>
          </cell>
          <cell r="H32">
            <v>41170858.04999999</v>
          </cell>
        </row>
        <row r="33">
          <cell r="G33" t="str">
            <v>3140010301</v>
          </cell>
          <cell r="H33">
            <v>7821545.6599999992</v>
          </cell>
        </row>
        <row r="34">
          <cell r="G34" t="str">
            <v>3140010302</v>
          </cell>
          <cell r="H34">
            <v>43198200.979400001</v>
          </cell>
        </row>
        <row r="35">
          <cell r="G35" t="str">
            <v>3140010303</v>
          </cell>
          <cell r="H35">
            <v>44198956.054399997</v>
          </cell>
        </row>
        <row r="36">
          <cell r="G36" t="str">
            <v>3140010400</v>
          </cell>
          <cell r="H36">
            <v>15381846.609999998</v>
          </cell>
        </row>
        <row r="37">
          <cell r="G37" t="str">
            <v>3140010402</v>
          </cell>
          <cell r="H37">
            <v>52040390.075200006</v>
          </cell>
        </row>
        <row r="38">
          <cell r="G38" t="str">
            <v>3140010403</v>
          </cell>
          <cell r="H38">
            <v>31511345.879999995</v>
          </cell>
        </row>
        <row r="39">
          <cell r="G39" t="str">
            <v>3140010801</v>
          </cell>
          <cell r="H39">
            <v>1937213.16</v>
          </cell>
        </row>
        <row r="40">
          <cell r="G40" t="str">
            <v>3140010802</v>
          </cell>
          <cell r="H40">
            <v>294133.2</v>
          </cell>
        </row>
        <row r="41">
          <cell r="G41" t="str">
            <v>3140010803</v>
          </cell>
          <cell r="H41">
            <v>61683627.930000007</v>
          </cell>
        </row>
        <row r="42">
          <cell r="G42" t="str">
            <v>3140010900</v>
          </cell>
          <cell r="H42">
            <v>0</v>
          </cell>
        </row>
        <row r="43">
          <cell r="G43" t="str">
            <v>3140010902</v>
          </cell>
          <cell r="H43">
            <v>1735590.9200000004</v>
          </cell>
        </row>
        <row r="44">
          <cell r="G44" t="str">
            <v>3140010903</v>
          </cell>
          <cell r="H44">
            <v>0</v>
          </cell>
        </row>
        <row r="45">
          <cell r="G45" t="str">
            <v>3140010904</v>
          </cell>
          <cell r="H45">
            <v>15897999.75</v>
          </cell>
        </row>
        <row r="46">
          <cell r="G46" t="str">
            <v>3140010905</v>
          </cell>
          <cell r="H46">
            <v>11215912.659999998</v>
          </cell>
        </row>
        <row r="47">
          <cell r="G47" t="str">
            <v>3150010301</v>
          </cell>
          <cell r="H47">
            <v>7455379.9900000002</v>
          </cell>
        </row>
        <row r="48">
          <cell r="G48" t="str">
            <v>3150010302</v>
          </cell>
          <cell r="H48">
            <v>8121091.0600000005</v>
          </cell>
        </row>
        <row r="49">
          <cell r="G49" t="str">
            <v>3150010303</v>
          </cell>
          <cell r="H49">
            <v>6482698.1699999999</v>
          </cell>
        </row>
        <row r="50">
          <cell r="G50" t="str">
            <v>3150010400</v>
          </cell>
          <cell r="H50">
            <v>5585600.8500000006</v>
          </cell>
        </row>
        <row r="51">
          <cell r="G51" t="str">
            <v>3150010402</v>
          </cell>
          <cell r="H51">
            <v>14796397.400000002</v>
          </cell>
        </row>
        <row r="52">
          <cell r="G52" t="str">
            <v>3150010403</v>
          </cell>
          <cell r="H52">
            <v>12503908.15</v>
          </cell>
        </row>
        <row r="53">
          <cell r="G53" t="str">
            <v>3150010801</v>
          </cell>
          <cell r="H53">
            <v>704469.04000000015</v>
          </cell>
        </row>
        <row r="54">
          <cell r="G54" t="str">
            <v>3150010802</v>
          </cell>
          <cell r="H54">
            <v>303839.93</v>
          </cell>
        </row>
        <row r="55">
          <cell r="G55" t="str">
            <v>3150010803</v>
          </cell>
          <cell r="H55">
            <v>15151998.82</v>
          </cell>
        </row>
        <row r="56">
          <cell r="G56" t="str">
            <v>3150010900</v>
          </cell>
          <cell r="H56">
            <v>2207826.06</v>
          </cell>
        </row>
        <row r="57">
          <cell r="G57" t="str">
            <v>3150010902</v>
          </cell>
          <cell r="H57">
            <v>4091563.6400000006</v>
          </cell>
        </row>
        <row r="58">
          <cell r="G58" t="str">
            <v>3150010903</v>
          </cell>
          <cell r="H58">
            <v>32590.69</v>
          </cell>
        </row>
        <row r="59">
          <cell r="G59" t="str">
            <v>3150010904</v>
          </cell>
          <cell r="H59">
            <v>8124366.4799999995</v>
          </cell>
        </row>
        <row r="60">
          <cell r="G60" t="str">
            <v>3150010905</v>
          </cell>
          <cell r="H60">
            <v>5480957.9099999983</v>
          </cell>
        </row>
        <row r="61">
          <cell r="G61" t="str">
            <v>3160010301</v>
          </cell>
          <cell r="H61">
            <v>1956273.34</v>
          </cell>
        </row>
        <row r="62">
          <cell r="G62" t="str">
            <v>3160010302</v>
          </cell>
          <cell r="H62">
            <v>2337760.64</v>
          </cell>
        </row>
        <row r="63">
          <cell r="G63" t="str">
            <v>3160010303</v>
          </cell>
          <cell r="H63">
            <v>1720316.2</v>
          </cell>
        </row>
        <row r="64">
          <cell r="G64" t="str">
            <v>3160010400</v>
          </cell>
          <cell r="H64">
            <v>1972319.85</v>
          </cell>
        </row>
        <row r="65">
          <cell r="G65" t="str">
            <v>3160010402</v>
          </cell>
          <cell r="H65">
            <v>1812738.98</v>
          </cell>
        </row>
        <row r="66">
          <cell r="G66" t="str">
            <v>3160010403</v>
          </cell>
          <cell r="H66">
            <v>1424180.19</v>
          </cell>
        </row>
        <row r="67">
          <cell r="G67" t="str">
            <v>3160010801</v>
          </cell>
          <cell r="H67">
            <v>1817621.2300000002</v>
          </cell>
        </row>
        <row r="68">
          <cell r="G68" t="str">
            <v>3160010802</v>
          </cell>
          <cell r="H68">
            <v>0</v>
          </cell>
        </row>
        <row r="69">
          <cell r="G69" t="str">
            <v>3160010803</v>
          </cell>
          <cell r="H69">
            <v>2391296.15</v>
          </cell>
        </row>
        <row r="70">
          <cell r="G70" t="str">
            <v>3160010900</v>
          </cell>
          <cell r="H70">
            <v>167024.57</v>
          </cell>
        </row>
        <row r="71">
          <cell r="G71" t="str">
            <v>3160010902</v>
          </cell>
          <cell r="H71">
            <v>1035922.21</v>
          </cell>
        </row>
        <row r="72">
          <cell r="G72" t="str">
            <v>3160010903</v>
          </cell>
          <cell r="H72">
            <v>67155.16</v>
          </cell>
        </row>
        <row r="73">
          <cell r="G73" t="str">
            <v>3160010904</v>
          </cell>
          <cell r="H73">
            <v>1428910.99</v>
          </cell>
        </row>
        <row r="74">
          <cell r="G74" t="str">
            <v>3160010905</v>
          </cell>
          <cell r="H74">
            <v>895106.18</v>
          </cell>
        </row>
        <row r="75">
          <cell r="G75" t="str">
            <v>3210020100</v>
          </cell>
          <cell r="H75">
            <v>176993119.16</v>
          </cell>
        </row>
        <row r="76">
          <cell r="G76" t="str">
            <v>3210020101</v>
          </cell>
          <cell r="H76">
            <v>101652685.33999999</v>
          </cell>
        </row>
        <row r="77">
          <cell r="G77" t="str">
            <v>3210020102</v>
          </cell>
          <cell r="H77">
            <v>133424777.12</v>
          </cell>
        </row>
        <row r="78">
          <cell r="G78" t="str">
            <v>3210020200</v>
          </cell>
          <cell r="H78">
            <v>186744326.13000005</v>
          </cell>
        </row>
        <row r="79">
          <cell r="G79" t="str">
            <v>3210020201</v>
          </cell>
          <cell r="H79">
            <v>40953704.770000003</v>
          </cell>
        </row>
        <row r="80">
          <cell r="G80" t="str">
            <v>3210020202</v>
          </cell>
          <cell r="H80">
            <v>50765777.990000002</v>
          </cell>
        </row>
        <row r="81">
          <cell r="G81" t="str">
            <v>3220020100</v>
          </cell>
          <cell r="H81">
            <v>31605787.699999999</v>
          </cell>
        </row>
        <row r="82">
          <cell r="G82" t="str">
            <v>3220020101</v>
          </cell>
          <cell r="H82">
            <v>303921886.94</v>
          </cell>
        </row>
        <row r="83">
          <cell r="G83" t="str">
            <v>3220020102</v>
          </cell>
          <cell r="H83">
            <v>401391154.21999997</v>
          </cell>
        </row>
        <row r="84">
          <cell r="G84" t="str">
            <v>3220020200</v>
          </cell>
          <cell r="H84">
            <v>25601152.889999997</v>
          </cell>
        </row>
        <row r="85">
          <cell r="G85" t="str">
            <v>3220020201</v>
          </cell>
          <cell r="H85">
            <v>176654016.82999995</v>
          </cell>
        </row>
        <row r="86">
          <cell r="G86" t="str">
            <v>3220020202</v>
          </cell>
          <cell r="H86">
            <v>190761230.32000002</v>
          </cell>
        </row>
        <row r="87">
          <cell r="G87" t="str">
            <v>3230020100</v>
          </cell>
          <cell r="H87">
            <v>-7438409.5999999996</v>
          </cell>
        </row>
        <row r="88">
          <cell r="G88" t="str">
            <v>3230020101</v>
          </cell>
          <cell r="H88">
            <v>56804225.100000009</v>
          </cell>
        </row>
        <row r="89">
          <cell r="G89" t="str">
            <v>3230020102</v>
          </cell>
          <cell r="H89">
            <v>54361294.159999996</v>
          </cell>
        </row>
        <row r="90">
          <cell r="G90" t="str">
            <v>3230020200</v>
          </cell>
          <cell r="H90">
            <v>5754346.6499999994</v>
          </cell>
        </row>
        <row r="91">
          <cell r="G91" t="str">
            <v>3230020201</v>
          </cell>
          <cell r="H91">
            <v>99094432.610000014</v>
          </cell>
        </row>
        <row r="92">
          <cell r="G92" t="str">
            <v>3230020202</v>
          </cell>
          <cell r="H92">
            <v>92151450.570000008</v>
          </cell>
        </row>
        <row r="93">
          <cell r="G93" t="str">
            <v>3240020100</v>
          </cell>
          <cell r="H93">
            <v>16952561.359999996</v>
          </cell>
        </row>
        <row r="94">
          <cell r="G94" t="str">
            <v>3240020101</v>
          </cell>
          <cell r="H94">
            <v>50659516.200000003</v>
          </cell>
        </row>
        <row r="95">
          <cell r="G95" t="str">
            <v>3240020102</v>
          </cell>
          <cell r="H95">
            <v>86942509.289999992</v>
          </cell>
        </row>
        <row r="96">
          <cell r="G96" t="str">
            <v>3240020200</v>
          </cell>
          <cell r="H96">
            <v>34467520.990000002</v>
          </cell>
        </row>
        <row r="97">
          <cell r="G97" t="str">
            <v>3240020201</v>
          </cell>
          <cell r="H97">
            <v>73774701.939999998</v>
          </cell>
        </row>
        <row r="98">
          <cell r="G98" t="str">
            <v>3240020202</v>
          </cell>
          <cell r="H98">
            <v>105331992.02</v>
          </cell>
        </row>
        <row r="99">
          <cell r="G99" t="str">
            <v>3250020100</v>
          </cell>
          <cell r="H99">
            <v>2302643.0499999993</v>
          </cell>
        </row>
        <row r="100">
          <cell r="G100" t="str">
            <v>3250020101</v>
          </cell>
          <cell r="H100">
            <v>7096226.9100000011</v>
          </cell>
        </row>
        <row r="101">
          <cell r="G101" t="str">
            <v>3250020102</v>
          </cell>
          <cell r="H101">
            <v>11436902.48</v>
          </cell>
        </row>
        <row r="102">
          <cell r="G102" t="str">
            <v>3250020200</v>
          </cell>
          <cell r="H102">
            <v>17755143.380000003</v>
          </cell>
        </row>
        <row r="103">
          <cell r="G103" t="str">
            <v>3250020201</v>
          </cell>
          <cell r="H103">
            <v>887550.80999999982</v>
          </cell>
        </row>
        <row r="104">
          <cell r="G104" t="str">
            <v>3250020202</v>
          </cell>
          <cell r="H104">
            <v>279092.04999999993</v>
          </cell>
        </row>
        <row r="105">
          <cell r="G105" t="str">
            <v>3410010301</v>
          </cell>
          <cell r="H105">
            <v>0</v>
          </cell>
        </row>
        <row r="106">
          <cell r="G106" t="str">
            <v>3410030101</v>
          </cell>
          <cell r="H106">
            <v>5042056.67</v>
          </cell>
        </row>
        <row r="107">
          <cell r="G107" t="str">
            <v>3410030102</v>
          </cell>
          <cell r="H107">
            <v>2879837.05</v>
          </cell>
        </row>
        <row r="108">
          <cell r="G108" t="str">
            <v>3410030200</v>
          </cell>
          <cell r="H108">
            <v>58651464.739999995</v>
          </cell>
        </row>
        <row r="109">
          <cell r="G109" t="str">
            <v>3410030201</v>
          </cell>
          <cell r="H109">
            <v>3609840.27</v>
          </cell>
        </row>
        <row r="110">
          <cell r="G110" t="str">
            <v>3410030202</v>
          </cell>
          <cell r="H110">
            <v>2032536.3799999994</v>
          </cell>
        </row>
        <row r="111">
          <cell r="G111" t="str">
            <v>3410030300</v>
          </cell>
          <cell r="H111">
            <v>2084175.5700000003</v>
          </cell>
        </row>
        <row r="112">
          <cell r="G112" t="str">
            <v>3410030301</v>
          </cell>
          <cell r="H112">
            <v>12783743.960000001</v>
          </cell>
        </row>
        <row r="113">
          <cell r="G113" t="str">
            <v>3410030302</v>
          </cell>
          <cell r="H113">
            <v>1887053.76</v>
          </cell>
        </row>
        <row r="114">
          <cell r="G114" t="str">
            <v>3410030401</v>
          </cell>
          <cell r="H114">
            <v>11618188.109999999</v>
          </cell>
        </row>
        <row r="115">
          <cell r="G115" t="str">
            <v>3410030500</v>
          </cell>
          <cell r="H115">
            <v>32929229.500000004</v>
          </cell>
        </row>
        <row r="116">
          <cell r="G116" t="str">
            <v>3410030502</v>
          </cell>
          <cell r="H116">
            <v>1178482.81</v>
          </cell>
        </row>
        <row r="117">
          <cell r="G117" t="str">
            <v>3410030503</v>
          </cell>
          <cell r="H117">
            <v>823706.6100000001</v>
          </cell>
        </row>
        <row r="118">
          <cell r="G118" t="str">
            <v>3410030504</v>
          </cell>
          <cell r="H118">
            <v>9242166.3200000003</v>
          </cell>
        </row>
        <row r="119">
          <cell r="G119" t="str">
            <v>3410030700</v>
          </cell>
          <cell r="H119">
            <v>31566429.980000004</v>
          </cell>
        </row>
        <row r="120">
          <cell r="G120" t="str">
            <v>3410030701</v>
          </cell>
          <cell r="H120">
            <v>3326766.4699999997</v>
          </cell>
        </row>
        <row r="121">
          <cell r="G121" t="str">
            <v>3410030702</v>
          </cell>
          <cell r="H121">
            <v>3347182.91</v>
          </cell>
        </row>
        <row r="122">
          <cell r="G122" t="str">
            <v>3410030801</v>
          </cell>
          <cell r="H122">
            <v>11636121.470000001</v>
          </cell>
        </row>
        <row r="123">
          <cell r="G123" t="str">
            <v>3410030900</v>
          </cell>
          <cell r="H123">
            <v>575426.98</v>
          </cell>
        </row>
        <row r="124">
          <cell r="G124" t="str">
            <v>3410030901</v>
          </cell>
          <cell r="H124">
            <v>23175107.650000002</v>
          </cell>
        </row>
        <row r="125">
          <cell r="G125" t="str">
            <v>3410030902</v>
          </cell>
          <cell r="H125">
            <v>7346350.459999999</v>
          </cell>
        </row>
        <row r="126">
          <cell r="G126" t="str">
            <v>3410030903</v>
          </cell>
          <cell r="H126">
            <v>10329020.65</v>
          </cell>
        </row>
        <row r="127">
          <cell r="G127" t="str">
            <v>3410031001</v>
          </cell>
          <cell r="H127">
            <v>9243853.5999999996</v>
          </cell>
        </row>
        <row r="128">
          <cell r="G128" t="str">
            <v>3410031101</v>
          </cell>
          <cell r="H128">
            <v>10054028.479999999</v>
          </cell>
        </row>
        <row r="129">
          <cell r="G129" t="str">
            <v>3410031201</v>
          </cell>
          <cell r="H129">
            <v>-1890567.78</v>
          </cell>
        </row>
        <row r="130">
          <cell r="G130" t="str">
            <v>3410040101</v>
          </cell>
          <cell r="H130">
            <v>1140354.4200000002</v>
          </cell>
        </row>
        <row r="131">
          <cell r="G131" t="str">
            <v>3410040102</v>
          </cell>
          <cell r="H131">
            <v>877773.14999999991</v>
          </cell>
        </row>
        <row r="132">
          <cell r="G132" t="str">
            <v>3410040103</v>
          </cell>
          <cell r="H132">
            <v>3830830.3299999996</v>
          </cell>
        </row>
        <row r="133">
          <cell r="G133" t="str">
            <v>3420030101</v>
          </cell>
          <cell r="H133">
            <v>1826100.82</v>
          </cell>
        </row>
        <row r="134">
          <cell r="G134" t="str">
            <v>3420030102</v>
          </cell>
          <cell r="H134">
            <v>2511496.3600000003</v>
          </cell>
        </row>
        <row r="135">
          <cell r="G135" t="str">
            <v>3420030200</v>
          </cell>
          <cell r="H135">
            <v>6763726.3599999994</v>
          </cell>
        </row>
        <row r="136">
          <cell r="G136" t="str">
            <v>3420030201</v>
          </cell>
          <cell r="H136">
            <v>531811.75</v>
          </cell>
        </row>
        <row r="137">
          <cell r="G137" t="str">
            <v>3420030202</v>
          </cell>
          <cell r="H137">
            <v>526276.07999999996</v>
          </cell>
        </row>
        <row r="138">
          <cell r="G138" t="str">
            <v>3420030300</v>
          </cell>
          <cell r="H138">
            <v>299035.28000000003</v>
          </cell>
        </row>
        <row r="139">
          <cell r="G139" t="str">
            <v>3420030301</v>
          </cell>
          <cell r="H139">
            <v>2145598.52</v>
          </cell>
        </row>
        <row r="140">
          <cell r="G140" t="str">
            <v>3420030302</v>
          </cell>
          <cell r="H140">
            <v>2571265.92</v>
          </cell>
        </row>
        <row r="141">
          <cell r="G141" t="str">
            <v>3420030401</v>
          </cell>
          <cell r="H141">
            <v>1640974.6600000001</v>
          </cell>
        </row>
        <row r="142">
          <cell r="G142" t="str">
            <v>3420030500</v>
          </cell>
          <cell r="H142">
            <v>3205280.1700000004</v>
          </cell>
        </row>
        <row r="143">
          <cell r="G143" t="str">
            <v>3420030501</v>
          </cell>
          <cell r="H143">
            <v>0</v>
          </cell>
        </row>
        <row r="144">
          <cell r="G144" t="str">
            <v>3420030502</v>
          </cell>
          <cell r="H144">
            <v>132034.72</v>
          </cell>
        </row>
        <row r="145">
          <cell r="G145" t="str">
            <v>3420030503</v>
          </cell>
          <cell r="H145">
            <v>131648.57</v>
          </cell>
        </row>
        <row r="146">
          <cell r="G146" t="str">
            <v>3420030504</v>
          </cell>
          <cell r="H146">
            <v>4360950.1399999997</v>
          </cell>
        </row>
        <row r="147">
          <cell r="G147" t="str">
            <v>3420030700</v>
          </cell>
          <cell r="H147">
            <v>45562.47</v>
          </cell>
        </row>
        <row r="148">
          <cell r="G148" t="str">
            <v>3420030701</v>
          </cell>
          <cell r="H148">
            <v>846646.49</v>
          </cell>
        </row>
        <row r="149">
          <cell r="G149" t="str">
            <v>3420030702</v>
          </cell>
          <cell r="H149">
            <v>917445.8600000001</v>
          </cell>
        </row>
        <row r="150">
          <cell r="G150" t="str">
            <v>3420030801</v>
          </cell>
          <cell r="H150">
            <v>4563114.43</v>
          </cell>
        </row>
        <row r="151">
          <cell r="G151" t="str">
            <v>3420030900</v>
          </cell>
          <cell r="H151">
            <v>81418.399999999994</v>
          </cell>
        </row>
        <row r="152">
          <cell r="G152" t="str">
            <v>3420030901</v>
          </cell>
          <cell r="H152">
            <v>3350880.0100000002</v>
          </cell>
        </row>
        <row r="153">
          <cell r="G153" t="str">
            <v>3420030902</v>
          </cell>
          <cell r="H153">
            <v>504305.85</v>
          </cell>
        </row>
        <row r="154">
          <cell r="G154" t="str">
            <v>3420030903</v>
          </cell>
          <cell r="H154">
            <v>1082084.1599999999</v>
          </cell>
        </row>
        <row r="155">
          <cell r="G155" t="str">
            <v>3420031001</v>
          </cell>
          <cell r="H155">
            <v>5183273.47</v>
          </cell>
        </row>
        <row r="156">
          <cell r="G156" t="str">
            <v>3420031101</v>
          </cell>
          <cell r="H156">
            <v>25601482.629999999</v>
          </cell>
        </row>
        <row r="157">
          <cell r="G157" t="str">
            <v>3420040101</v>
          </cell>
          <cell r="H157">
            <v>0</v>
          </cell>
        </row>
        <row r="158">
          <cell r="G158" t="str">
            <v>3420040102</v>
          </cell>
          <cell r="H158">
            <v>0</v>
          </cell>
        </row>
        <row r="159">
          <cell r="G159" t="str">
            <v>3420040103</v>
          </cell>
          <cell r="H159">
            <v>0</v>
          </cell>
        </row>
        <row r="160">
          <cell r="G160" t="str">
            <v>3430030101</v>
          </cell>
          <cell r="H160">
            <v>12436631.724326657</v>
          </cell>
        </row>
        <row r="161">
          <cell r="G161" t="str">
            <v>3430030102</v>
          </cell>
          <cell r="H161">
            <v>13699973.616873443</v>
          </cell>
        </row>
        <row r="162">
          <cell r="G162" t="str">
            <v>3430030200</v>
          </cell>
          <cell r="H162">
            <v>16586694.799999999</v>
          </cell>
        </row>
        <row r="163">
          <cell r="G163" t="str">
            <v>3430030201</v>
          </cell>
          <cell r="H163">
            <v>67796270.610675588</v>
          </cell>
        </row>
        <row r="164">
          <cell r="G164" t="str">
            <v>3430030202</v>
          </cell>
          <cell r="H164">
            <v>39329807.547723383</v>
          </cell>
        </row>
        <row r="165">
          <cell r="G165" t="str">
            <v>3430030203</v>
          </cell>
          <cell r="H165">
            <v>16509782.509999998</v>
          </cell>
        </row>
        <row r="166">
          <cell r="G166" t="str">
            <v>3430030300</v>
          </cell>
          <cell r="H166">
            <v>1439555.31</v>
          </cell>
        </row>
        <row r="167">
          <cell r="G167" t="str">
            <v>3430030301</v>
          </cell>
          <cell r="H167">
            <v>143935160.52213952</v>
          </cell>
        </row>
        <row r="168">
          <cell r="G168" t="str">
            <v>3430030302</v>
          </cell>
          <cell r="H168">
            <v>-2731798.6867925031</v>
          </cell>
        </row>
        <row r="169">
          <cell r="G169" t="str">
            <v>3430030401</v>
          </cell>
          <cell r="H169">
            <v>63578284.981811941</v>
          </cell>
        </row>
        <row r="170">
          <cell r="G170" t="str">
            <v>3430030500</v>
          </cell>
          <cell r="H170">
            <v>15760486.68</v>
          </cell>
        </row>
        <row r="171">
          <cell r="G171" t="str">
            <v>3430030502</v>
          </cell>
          <cell r="H171">
            <v>47035977.53262195</v>
          </cell>
        </row>
        <row r="172">
          <cell r="G172" t="str">
            <v>3430030503</v>
          </cell>
          <cell r="H172">
            <v>77964021.454428732</v>
          </cell>
        </row>
        <row r="173">
          <cell r="G173" t="str">
            <v>3430030504</v>
          </cell>
          <cell r="H173">
            <v>67519887.268988177</v>
          </cell>
        </row>
        <row r="174">
          <cell r="G174" t="str">
            <v>3430030700</v>
          </cell>
          <cell r="H174">
            <v>-4507119.2799999993</v>
          </cell>
        </row>
        <row r="175">
          <cell r="G175" t="str">
            <v>3430030701</v>
          </cell>
          <cell r="H175">
            <v>46109455.327468552</v>
          </cell>
        </row>
        <row r="176">
          <cell r="G176" t="str">
            <v>3430030702</v>
          </cell>
          <cell r="H176">
            <v>33947594.512217946</v>
          </cell>
        </row>
        <row r="177">
          <cell r="G177" t="str">
            <v>3430030801</v>
          </cell>
          <cell r="H177">
            <v>61635024.234249957</v>
          </cell>
        </row>
        <row r="178">
          <cell r="G178" t="str">
            <v>3430030900</v>
          </cell>
          <cell r="H178">
            <v>18813515.800000001</v>
          </cell>
        </row>
        <row r="179">
          <cell r="G179" t="str">
            <v>3430030901</v>
          </cell>
          <cell r="H179">
            <v>-16268873.585000008</v>
          </cell>
        </row>
        <row r="180">
          <cell r="G180" t="str">
            <v>3430030902</v>
          </cell>
          <cell r="H180">
            <v>43488740.574999996</v>
          </cell>
        </row>
        <row r="181">
          <cell r="G181" t="str">
            <v>3430030903</v>
          </cell>
          <cell r="H181">
            <v>34166410.449999988</v>
          </cell>
        </row>
        <row r="182">
          <cell r="G182" t="str">
            <v>3430031001</v>
          </cell>
          <cell r="H182">
            <v>63806979.113125034</v>
          </cell>
        </row>
        <row r="183">
          <cell r="G183" t="str">
            <v>3430031101</v>
          </cell>
          <cell r="H183">
            <v>73733371.89981249</v>
          </cell>
        </row>
        <row r="184">
          <cell r="G184" t="str">
            <v>3430031201</v>
          </cell>
          <cell r="H184">
            <v>60527997.919999987</v>
          </cell>
        </row>
        <row r="185">
          <cell r="G185" t="str">
            <v>3430040101</v>
          </cell>
          <cell r="H185">
            <v>32670937.489999995</v>
          </cell>
        </row>
        <row r="186">
          <cell r="G186" t="str">
            <v>3430040102</v>
          </cell>
          <cell r="H186">
            <v>13541138.560000002</v>
          </cell>
        </row>
        <row r="187">
          <cell r="G187" t="str">
            <v>3430040103</v>
          </cell>
          <cell r="H187">
            <v>85744945.710000008</v>
          </cell>
        </row>
        <row r="188">
          <cell r="G188" t="str">
            <v>3430040104</v>
          </cell>
          <cell r="H188">
            <v>4880808.0099999988</v>
          </cell>
        </row>
        <row r="189">
          <cell r="G189" t="str">
            <v>3430040105</v>
          </cell>
          <cell r="H189">
            <v>4570926.1399999987</v>
          </cell>
        </row>
        <row r="190">
          <cell r="G190" t="str">
            <v>3430040106</v>
          </cell>
          <cell r="H190">
            <v>5031112.7300000004</v>
          </cell>
        </row>
        <row r="191">
          <cell r="G191" t="str">
            <v>3440030101</v>
          </cell>
          <cell r="H191">
            <v>17109453.290000003</v>
          </cell>
        </row>
        <row r="192">
          <cell r="G192" t="str">
            <v>3440030102</v>
          </cell>
          <cell r="H192">
            <v>17088796.600000001</v>
          </cell>
        </row>
        <row r="193">
          <cell r="G193" t="str">
            <v>3440030200</v>
          </cell>
          <cell r="H193">
            <v>422301.39000000007</v>
          </cell>
        </row>
        <row r="194">
          <cell r="G194" t="str">
            <v>3440030201</v>
          </cell>
          <cell r="H194">
            <v>21249180.75</v>
          </cell>
        </row>
        <row r="195">
          <cell r="G195" t="str">
            <v>3440030202</v>
          </cell>
          <cell r="H195">
            <v>23371363.370000001</v>
          </cell>
        </row>
        <row r="196">
          <cell r="G196" t="str">
            <v>3440030300</v>
          </cell>
          <cell r="H196">
            <v>16464.719999999998</v>
          </cell>
        </row>
        <row r="197">
          <cell r="G197" t="str">
            <v>3440030301</v>
          </cell>
          <cell r="H197">
            <v>20597069.82</v>
          </cell>
        </row>
        <row r="198">
          <cell r="G198" t="str">
            <v>3440030302</v>
          </cell>
          <cell r="H198">
            <v>8670664.6100000013</v>
          </cell>
        </row>
        <row r="199">
          <cell r="G199" t="str">
            <v>3440030401</v>
          </cell>
          <cell r="H199">
            <v>17676454.940000001</v>
          </cell>
        </row>
        <row r="200">
          <cell r="G200" t="str">
            <v>3440030500</v>
          </cell>
          <cell r="H200">
            <v>0</v>
          </cell>
        </row>
        <row r="201">
          <cell r="G201" t="str">
            <v>3440030502</v>
          </cell>
          <cell r="H201">
            <v>13254027.659999998</v>
          </cell>
        </row>
        <row r="202">
          <cell r="G202" t="str">
            <v>3440030503</v>
          </cell>
          <cell r="H202">
            <v>18184428</v>
          </cell>
        </row>
        <row r="203">
          <cell r="G203" t="str">
            <v>3440030504</v>
          </cell>
          <cell r="H203">
            <v>14665439.210000001</v>
          </cell>
        </row>
        <row r="204">
          <cell r="G204" t="str">
            <v>3440030700</v>
          </cell>
          <cell r="H204">
            <v>41586.700000000004</v>
          </cell>
        </row>
        <row r="205">
          <cell r="G205" t="str">
            <v>3440030701</v>
          </cell>
          <cell r="H205">
            <v>11148684.369999997</v>
          </cell>
        </row>
        <row r="206">
          <cell r="G206" t="str">
            <v>3440030702</v>
          </cell>
          <cell r="H206">
            <v>12549190.369999999</v>
          </cell>
        </row>
        <row r="207">
          <cell r="G207" t="str">
            <v>3440030801</v>
          </cell>
          <cell r="H207">
            <v>12476752.989999998</v>
          </cell>
        </row>
        <row r="208">
          <cell r="G208" t="str">
            <v>3440030900</v>
          </cell>
          <cell r="H208">
            <v>0</v>
          </cell>
        </row>
        <row r="209">
          <cell r="G209" t="str">
            <v>3440030901</v>
          </cell>
          <cell r="H209">
            <v>9280898.2699999996</v>
          </cell>
        </row>
        <row r="210">
          <cell r="G210" t="str">
            <v>3440030902</v>
          </cell>
          <cell r="H210">
            <v>7940384.370000001</v>
          </cell>
        </row>
        <row r="211">
          <cell r="G211" t="str">
            <v>3440030903</v>
          </cell>
          <cell r="H211">
            <v>11213664.429999998</v>
          </cell>
        </row>
        <row r="212">
          <cell r="G212" t="str">
            <v>3440031001</v>
          </cell>
          <cell r="H212">
            <v>7622366.1499999985</v>
          </cell>
        </row>
        <row r="213">
          <cell r="G213" t="str">
            <v>3440031101</v>
          </cell>
          <cell r="H213">
            <v>8454299.5600000005</v>
          </cell>
        </row>
        <row r="214">
          <cell r="G214" t="str">
            <v>3440040101</v>
          </cell>
          <cell r="H214">
            <v>0</v>
          </cell>
        </row>
        <row r="215">
          <cell r="G215" t="str">
            <v>3440040102</v>
          </cell>
          <cell r="H215">
            <v>0</v>
          </cell>
        </row>
        <row r="216">
          <cell r="G216" t="str">
            <v>3440040103</v>
          </cell>
          <cell r="H216">
            <v>0</v>
          </cell>
        </row>
        <row r="217">
          <cell r="G217" t="str">
            <v>3450030101</v>
          </cell>
          <cell r="H217">
            <v>4131117.79</v>
          </cell>
        </row>
        <row r="218">
          <cell r="G218" t="str">
            <v>3450030102</v>
          </cell>
          <cell r="H218">
            <v>11940584.649999999</v>
          </cell>
        </row>
        <row r="219">
          <cell r="G219" t="str">
            <v>3450030200</v>
          </cell>
          <cell r="H219">
            <v>9717620.540000001</v>
          </cell>
        </row>
        <row r="220">
          <cell r="G220" t="str">
            <v>3450030201</v>
          </cell>
          <cell r="H220">
            <v>20012163.130000003</v>
          </cell>
        </row>
        <row r="221">
          <cell r="G221" t="str">
            <v>3450030202</v>
          </cell>
          <cell r="H221">
            <v>16111174.020000001</v>
          </cell>
        </row>
        <row r="222">
          <cell r="G222" t="str">
            <v>3450030300</v>
          </cell>
          <cell r="H222">
            <v>156579.40000000002</v>
          </cell>
        </row>
        <row r="223">
          <cell r="G223" t="str">
            <v>3450030301</v>
          </cell>
          <cell r="H223">
            <v>26783565.050000001</v>
          </cell>
        </row>
        <row r="224">
          <cell r="G224" t="str">
            <v>3450030302</v>
          </cell>
          <cell r="H224">
            <v>6348164.6899999995</v>
          </cell>
        </row>
        <row r="225">
          <cell r="G225" t="str">
            <v>3450030401</v>
          </cell>
          <cell r="H225">
            <v>18048410.140000001</v>
          </cell>
        </row>
        <row r="226">
          <cell r="G226" t="str">
            <v>3450030500</v>
          </cell>
          <cell r="H226">
            <v>3816450.53</v>
          </cell>
        </row>
        <row r="227">
          <cell r="G227" t="str">
            <v>3450030502</v>
          </cell>
          <cell r="H227">
            <v>17236163.059999999</v>
          </cell>
        </row>
        <row r="228">
          <cell r="G228" t="str">
            <v>3450030503</v>
          </cell>
          <cell r="H228">
            <v>15239527.430000002</v>
          </cell>
        </row>
        <row r="229">
          <cell r="G229" t="str">
            <v>3450030504</v>
          </cell>
          <cell r="H229">
            <v>19039816.339999996</v>
          </cell>
        </row>
        <row r="230">
          <cell r="G230" t="str">
            <v>3450030700</v>
          </cell>
          <cell r="H230">
            <v>702394.6</v>
          </cell>
        </row>
        <row r="231">
          <cell r="G231" t="str">
            <v>3450030701</v>
          </cell>
          <cell r="H231">
            <v>15888428.249999998</v>
          </cell>
        </row>
        <row r="232">
          <cell r="G232" t="str">
            <v>3450030702</v>
          </cell>
          <cell r="H232">
            <v>15777249.739999998</v>
          </cell>
        </row>
        <row r="233">
          <cell r="G233" t="str">
            <v>3450030801</v>
          </cell>
          <cell r="H233">
            <v>18204115.970000003</v>
          </cell>
        </row>
        <row r="234">
          <cell r="G234" t="str">
            <v>3450030900</v>
          </cell>
          <cell r="H234">
            <v>145597.65000000002</v>
          </cell>
        </row>
        <row r="235">
          <cell r="G235" t="str">
            <v>3450030901</v>
          </cell>
          <cell r="H235">
            <v>14354185.520000003</v>
          </cell>
        </row>
        <row r="236">
          <cell r="G236" t="str">
            <v>3450030902</v>
          </cell>
          <cell r="H236">
            <v>6309504.7299999995</v>
          </cell>
        </row>
        <row r="237">
          <cell r="G237" t="str">
            <v>3450030903</v>
          </cell>
          <cell r="H237">
            <v>8844538.4000000004</v>
          </cell>
        </row>
        <row r="238">
          <cell r="G238" t="str">
            <v>3450031001</v>
          </cell>
          <cell r="H238">
            <v>12157296.350000001</v>
          </cell>
        </row>
        <row r="239">
          <cell r="G239" t="str">
            <v>3450031101</v>
          </cell>
          <cell r="H239">
            <v>9526169.6600000001</v>
          </cell>
        </row>
        <row r="240">
          <cell r="G240" t="str">
            <v>3450040101</v>
          </cell>
          <cell r="H240">
            <v>5776218.5800000001</v>
          </cell>
        </row>
        <row r="241">
          <cell r="G241" t="str">
            <v>3450040102</v>
          </cell>
          <cell r="H241">
            <v>1295437.8500000001</v>
          </cell>
        </row>
        <row r="242">
          <cell r="G242" t="str">
            <v>3450040103</v>
          </cell>
          <cell r="H242">
            <v>765897.38</v>
          </cell>
        </row>
        <row r="243">
          <cell r="G243" t="str">
            <v>3460030101</v>
          </cell>
          <cell r="H243">
            <v>218701.95</v>
          </cell>
        </row>
        <row r="244">
          <cell r="G244" t="str">
            <v>3460030102</v>
          </cell>
          <cell r="H244">
            <v>77372.42</v>
          </cell>
        </row>
        <row r="245">
          <cell r="G245" t="str">
            <v>3460030200</v>
          </cell>
          <cell r="H245">
            <v>641980.0199999999</v>
          </cell>
        </row>
        <row r="246">
          <cell r="G246" t="str">
            <v>3460030201</v>
          </cell>
          <cell r="H246">
            <v>1971541.87</v>
          </cell>
        </row>
        <row r="247">
          <cell r="G247" t="str">
            <v>3460030202</v>
          </cell>
          <cell r="H247">
            <v>1335351.82</v>
          </cell>
        </row>
        <row r="248">
          <cell r="G248" t="str">
            <v>3460030300</v>
          </cell>
          <cell r="H248">
            <v>214313.48</v>
          </cell>
        </row>
        <row r="249">
          <cell r="G249" t="str">
            <v>3460030301</v>
          </cell>
          <cell r="H249">
            <v>1722089.7300000002</v>
          </cell>
        </row>
        <row r="250">
          <cell r="G250" t="str">
            <v>3460030302</v>
          </cell>
          <cell r="H250">
            <v>268613.21000000002</v>
          </cell>
        </row>
        <row r="251">
          <cell r="G251" t="str">
            <v>3460030401</v>
          </cell>
          <cell r="H251">
            <v>4027697.8800000004</v>
          </cell>
        </row>
        <row r="252">
          <cell r="G252" t="str">
            <v>3460030500</v>
          </cell>
          <cell r="H252">
            <v>2872542.08</v>
          </cell>
        </row>
        <row r="253">
          <cell r="G253" t="str">
            <v>3460030502</v>
          </cell>
          <cell r="H253">
            <v>419918.48</v>
          </cell>
        </row>
        <row r="254">
          <cell r="G254" t="str">
            <v>3460030503</v>
          </cell>
          <cell r="H254">
            <v>440197.00999999995</v>
          </cell>
        </row>
        <row r="255">
          <cell r="G255" t="str">
            <v>3460030504</v>
          </cell>
          <cell r="H255">
            <v>1899802.7500000002</v>
          </cell>
        </row>
        <row r="256">
          <cell r="G256" t="str">
            <v>3460030700</v>
          </cell>
          <cell r="H256">
            <v>882970.44</v>
          </cell>
        </row>
        <row r="257">
          <cell r="G257" t="str">
            <v>3460030701</v>
          </cell>
          <cell r="H257">
            <v>1508946.9400000002</v>
          </cell>
        </row>
        <row r="258">
          <cell r="G258" t="str">
            <v>3460030702</v>
          </cell>
          <cell r="H258">
            <v>1325238.03</v>
          </cell>
        </row>
        <row r="259">
          <cell r="G259" t="str">
            <v>3460030801</v>
          </cell>
          <cell r="H259">
            <v>4022236.1799999997</v>
          </cell>
        </row>
        <row r="260">
          <cell r="G260" t="str">
            <v>3460030900</v>
          </cell>
          <cell r="H260">
            <v>136417.28</v>
          </cell>
        </row>
        <row r="261">
          <cell r="G261" t="str">
            <v>3460030901</v>
          </cell>
          <cell r="H261">
            <v>1572724.68</v>
          </cell>
        </row>
        <row r="262">
          <cell r="G262" t="str">
            <v>3460030902</v>
          </cell>
          <cell r="H262">
            <v>2070601.65</v>
          </cell>
        </row>
        <row r="263">
          <cell r="G263" t="str">
            <v>3460030903</v>
          </cell>
          <cell r="H263">
            <v>8125569.2399999993</v>
          </cell>
        </row>
        <row r="264">
          <cell r="G264" t="str">
            <v>3460031001</v>
          </cell>
          <cell r="H264">
            <v>1080565.4000000001</v>
          </cell>
        </row>
        <row r="265">
          <cell r="G265" t="str">
            <v>3460031101</v>
          </cell>
          <cell r="H265">
            <v>2033781.3</v>
          </cell>
        </row>
        <row r="266">
          <cell r="G266" t="str">
            <v>3460040101</v>
          </cell>
          <cell r="H266">
            <v>0</v>
          </cell>
        </row>
        <row r="267">
          <cell r="G267" t="str">
            <v>3460040102</v>
          </cell>
          <cell r="H267">
            <v>0</v>
          </cell>
        </row>
        <row r="268">
          <cell r="G268" t="str">
            <v>3460040103</v>
          </cell>
          <cell r="H268">
            <v>298.55</v>
          </cell>
        </row>
        <row r="269">
          <cell r="G269" t="str">
            <v>35020</v>
          </cell>
          <cell r="H269">
            <v>83384302.848000005</v>
          </cell>
        </row>
        <row r="270">
          <cell r="G270" t="str">
            <v>35200</v>
          </cell>
          <cell r="H270">
            <v>42940285.587999992</v>
          </cell>
        </row>
        <row r="271">
          <cell r="G271" t="str">
            <v>35300</v>
          </cell>
          <cell r="H271">
            <v>513040544.42799997</v>
          </cell>
        </row>
        <row r="272">
          <cell r="G272" t="str">
            <v>35310</v>
          </cell>
          <cell r="H272">
            <v>69487768.060000002</v>
          </cell>
        </row>
        <row r="273">
          <cell r="G273" t="str">
            <v>35400</v>
          </cell>
          <cell r="H273">
            <v>232954144.354</v>
          </cell>
        </row>
        <row r="274">
          <cell r="G274" t="str">
            <v>35500</v>
          </cell>
          <cell r="H274">
            <v>448901389.57800001</v>
          </cell>
        </row>
        <row r="275">
          <cell r="G275" t="str">
            <v>35600</v>
          </cell>
          <cell r="H275">
            <v>382405934.912</v>
          </cell>
        </row>
        <row r="276">
          <cell r="G276" t="str">
            <v>35700</v>
          </cell>
          <cell r="H276">
            <v>27751731.549999997</v>
          </cell>
        </row>
        <row r="277">
          <cell r="G277" t="str">
            <v>35800</v>
          </cell>
          <cell r="H277">
            <v>31010192.599999998</v>
          </cell>
        </row>
        <row r="278">
          <cell r="G278" t="str">
            <v>35900</v>
          </cell>
          <cell r="H278">
            <v>44431827.413000003</v>
          </cell>
        </row>
        <row r="279">
          <cell r="G279" t="str">
            <v>36100</v>
          </cell>
          <cell r="H279">
            <v>58619127.831</v>
          </cell>
        </row>
        <row r="280">
          <cell r="G280" t="str">
            <v>36200</v>
          </cell>
          <cell r="H280">
            <v>565016144.5940001</v>
          </cell>
        </row>
        <row r="281">
          <cell r="G281" t="str">
            <v>36400</v>
          </cell>
          <cell r="H281">
            <v>630329378.77999997</v>
          </cell>
        </row>
        <row r="282">
          <cell r="G282" t="str">
            <v>36500</v>
          </cell>
          <cell r="H282">
            <v>797691076.36000001</v>
          </cell>
        </row>
        <row r="283">
          <cell r="G283" t="str">
            <v>36660</v>
          </cell>
          <cell r="H283">
            <v>361940007.14999998</v>
          </cell>
        </row>
        <row r="284">
          <cell r="G284" t="str">
            <v>36670</v>
          </cell>
          <cell r="H284">
            <v>31128709.419999994</v>
          </cell>
        </row>
        <row r="285">
          <cell r="G285" t="str">
            <v>36760</v>
          </cell>
          <cell r="H285">
            <v>490906532.10000002</v>
          </cell>
        </row>
        <row r="286">
          <cell r="G286" t="str">
            <v>36770</v>
          </cell>
          <cell r="H286">
            <v>309852422.01999998</v>
          </cell>
        </row>
        <row r="287">
          <cell r="G287" t="str">
            <v>36800</v>
          </cell>
          <cell r="H287">
            <v>1015547475.5999999</v>
          </cell>
        </row>
        <row r="288">
          <cell r="G288" t="str">
            <v>36910</v>
          </cell>
          <cell r="H288">
            <v>132503973.38999999</v>
          </cell>
        </row>
        <row r="289">
          <cell r="G289" t="str">
            <v>36960</v>
          </cell>
          <cell r="H289">
            <v>334839861.48000002</v>
          </cell>
        </row>
        <row r="290">
          <cell r="G290" t="str">
            <v>37000</v>
          </cell>
          <cell r="H290">
            <v>-37399325.629999995</v>
          </cell>
        </row>
        <row r="291">
          <cell r="G291" t="str">
            <v>37010</v>
          </cell>
          <cell r="H291">
            <v>250633601.22999999</v>
          </cell>
        </row>
        <row r="292">
          <cell r="G292" t="str">
            <v>37100</v>
          </cell>
          <cell r="H292">
            <v>34707238.769999996</v>
          </cell>
        </row>
        <row r="293">
          <cell r="G293" t="str">
            <v>37300</v>
          </cell>
          <cell r="H293">
            <v>185439324.44999999</v>
          </cell>
        </row>
        <row r="294">
          <cell r="G294" t="str">
            <v>39000</v>
          </cell>
          <cell r="H294">
            <v>128926295.48</v>
          </cell>
        </row>
        <row r="295">
          <cell r="G295" t="str">
            <v>39210</v>
          </cell>
          <cell r="H295">
            <v>2860934.89</v>
          </cell>
        </row>
        <row r="296">
          <cell r="G296" t="str">
            <v>39220</v>
          </cell>
          <cell r="H296">
            <v>14686874.99</v>
          </cell>
        </row>
        <row r="297">
          <cell r="G297" t="str">
            <v>39230</v>
          </cell>
          <cell r="H297">
            <v>110025531.16</v>
          </cell>
        </row>
        <row r="298">
          <cell r="G298" t="str">
            <v>39240</v>
          </cell>
          <cell r="H298">
            <v>702528.90999999992</v>
          </cell>
        </row>
        <row r="299">
          <cell r="G299" t="str">
            <v>39290</v>
          </cell>
          <cell r="H299">
            <v>3130952.5299999993</v>
          </cell>
        </row>
        <row r="300">
          <cell r="G300" t="str">
            <v>39610</v>
          </cell>
          <cell r="H300">
            <v>2463918.2799999998</v>
          </cell>
        </row>
        <row r="301">
          <cell r="G301" t="str">
            <v>39780</v>
          </cell>
          <cell r="H301">
            <v>10380859.369999999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G304" t="str">
            <v>3410030101</v>
          </cell>
          <cell r="H304">
            <v>-4921999.8386166673</v>
          </cell>
        </row>
        <row r="305">
          <cell r="G305" t="str">
            <v>3420030101</v>
          </cell>
          <cell r="H305">
            <v>-1759032.9354888885</v>
          </cell>
        </row>
        <row r="306">
          <cell r="G306" t="str">
            <v>3430030101</v>
          </cell>
          <cell r="H306">
            <v>-34187250.106142238</v>
          </cell>
        </row>
        <row r="307">
          <cell r="G307" t="str">
            <v>3440030101</v>
          </cell>
          <cell r="H307">
            <v>-16588608.309716666</v>
          </cell>
        </row>
        <row r="308">
          <cell r="G308" t="str">
            <v>3450030101</v>
          </cell>
          <cell r="H308">
            <v>-3999971.1313650003</v>
          </cell>
        </row>
        <row r="309">
          <cell r="G309" t="str">
            <v>3460030101</v>
          </cell>
          <cell r="H309">
            <v>-211500.84262694442</v>
          </cell>
        </row>
        <row r="310">
          <cell r="G310" t="str">
            <v>3410030102</v>
          </cell>
          <cell r="H310">
            <v>-2542322.8886925015</v>
          </cell>
        </row>
        <row r="311">
          <cell r="G311" t="str">
            <v>3420030102</v>
          </cell>
          <cell r="H311">
            <v>-2204150.4287099997</v>
          </cell>
        </row>
        <row r="312">
          <cell r="G312" t="str">
            <v>3430030102</v>
          </cell>
          <cell r="H312">
            <v>-29347544.698634986</v>
          </cell>
        </row>
        <row r="313">
          <cell r="G313" t="str">
            <v>3440030102</v>
          </cell>
          <cell r="H313">
            <v>-15166419.282315003</v>
          </cell>
        </row>
        <row r="314">
          <cell r="G314" t="str">
            <v>3450030102</v>
          </cell>
          <cell r="H314">
            <v>-10586452.989390003</v>
          </cell>
        </row>
        <row r="315">
          <cell r="G315" t="str">
            <v>3460030102</v>
          </cell>
          <cell r="H315">
            <v>-68533.239465000006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G319" t="str">
            <v>3410030101</v>
          </cell>
          <cell r="H319">
            <v>522973.79000000004</v>
          </cell>
        </row>
        <row r="320">
          <cell r="G320" t="str">
            <v>3420030101</v>
          </cell>
          <cell r="H320">
            <v>168940.87999999998</v>
          </cell>
        </row>
        <row r="321">
          <cell r="G321" t="str">
            <v>3430030101</v>
          </cell>
          <cell r="H321">
            <v>25364389.175673343</v>
          </cell>
        </row>
        <row r="322">
          <cell r="G322" t="str">
            <v>3440030101</v>
          </cell>
          <cell r="H322">
            <v>1519063.59</v>
          </cell>
        </row>
        <row r="323">
          <cell r="G323" t="str">
            <v>3450030101</v>
          </cell>
          <cell r="H323">
            <v>365057.26999999996</v>
          </cell>
        </row>
        <row r="324">
          <cell r="G324" t="str">
            <v>3460030101</v>
          </cell>
          <cell r="H324">
            <v>18191.419999999998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G328" t="str">
            <v>3410030102</v>
          </cell>
          <cell r="H328">
            <v>95005.41</v>
          </cell>
        </row>
        <row r="329">
          <cell r="G329" t="str">
            <v>3420030102</v>
          </cell>
          <cell r="H329">
            <v>73121.580000000016</v>
          </cell>
        </row>
        <row r="330">
          <cell r="G330" t="str">
            <v>3430030102</v>
          </cell>
          <cell r="H330">
            <v>20674027.333126556</v>
          </cell>
        </row>
        <row r="331">
          <cell r="G331" t="str">
            <v>3440030102</v>
          </cell>
          <cell r="H331">
            <v>464584.70999999996</v>
          </cell>
        </row>
        <row r="332">
          <cell r="G332" t="str">
            <v>3450030102</v>
          </cell>
          <cell r="H332">
            <v>348329.69000000006</v>
          </cell>
        </row>
        <row r="333">
          <cell r="G333" t="str">
            <v>3460030102</v>
          </cell>
          <cell r="H333">
            <v>2113.5</v>
          </cell>
        </row>
        <row r="334">
          <cell r="H334">
            <v>0</v>
          </cell>
        </row>
        <row r="335">
          <cell r="G335" t="str">
            <v>3410030101</v>
          </cell>
          <cell r="H335">
            <v>-312708.88616333256</v>
          </cell>
        </row>
        <row r="336">
          <cell r="G336" t="str">
            <v>3420030101</v>
          </cell>
          <cell r="H336">
            <v>-133916.10142555591</v>
          </cell>
        </row>
        <row r="337">
          <cell r="G337" t="str">
            <v>3430030101</v>
          </cell>
          <cell r="H337">
            <v>-1349578.2922183159</v>
          </cell>
        </row>
        <row r="338">
          <cell r="G338" t="str">
            <v>3440030101</v>
          </cell>
          <cell r="H338">
            <v>-1289903.7789100027</v>
          </cell>
        </row>
        <row r="339">
          <cell r="G339" t="str">
            <v>3450030101</v>
          </cell>
          <cell r="H339">
            <v>-321547.11221333302</v>
          </cell>
        </row>
        <row r="340">
          <cell r="G340" t="str">
            <v>3460030101</v>
          </cell>
          <cell r="H340">
            <v>-16822.927449722243</v>
          </cell>
        </row>
        <row r="341">
          <cell r="G341" t="str">
            <v>3410030102</v>
          </cell>
          <cell r="H341">
            <v>-264382.86950527621</v>
          </cell>
        </row>
        <row r="342">
          <cell r="G342" t="str">
            <v>3420030102</v>
          </cell>
          <cell r="H342">
            <v>-262672.29059666733</v>
          </cell>
        </row>
        <row r="343">
          <cell r="G343" t="str">
            <v>3430030102</v>
          </cell>
          <cell r="H343">
            <v>-2564461.8256494566</v>
          </cell>
        </row>
        <row r="344">
          <cell r="G344" t="str">
            <v>3440030102</v>
          </cell>
          <cell r="H344">
            <v>-1835877.060478332</v>
          </cell>
        </row>
        <row r="345">
          <cell r="G345" t="str">
            <v>3450030102</v>
          </cell>
          <cell r="H345">
            <v>-1216609.5997588844</v>
          </cell>
        </row>
        <row r="346">
          <cell r="G346" t="str">
            <v>3460030102</v>
          </cell>
          <cell r="H346">
            <v>-8321.0394283333299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G350" t="str">
            <v>3110010301</v>
          </cell>
          <cell r="H350">
            <v>2081.41849125</v>
          </cell>
        </row>
        <row r="351">
          <cell r="G351" t="str">
            <v>3110010302</v>
          </cell>
          <cell r="H351">
            <v>126.91730625000002</v>
          </cell>
        </row>
        <row r="352">
          <cell r="G352" t="str">
            <v>3110010303</v>
          </cell>
          <cell r="H352">
            <v>92.579628750000012</v>
          </cell>
        </row>
        <row r="353">
          <cell r="G353" t="str">
            <v>3110010400</v>
          </cell>
          <cell r="H353">
            <v>3915.6916050000009</v>
          </cell>
        </row>
        <row r="354">
          <cell r="G354" t="str">
            <v>3110010402</v>
          </cell>
          <cell r="H354">
            <v>265.49145000000004</v>
          </cell>
        </row>
        <row r="355">
          <cell r="G355" t="str">
            <v>3110010403</v>
          </cell>
          <cell r="H355">
            <v>182.3411625</v>
          </cell>
        </row>
        <row r="356">
          <cell r="G356" t="str">
            <v>3110010801</v>
          </cell>
          <cell r="H356">
            <v>573.63725999999997</v>
          </cell>
        </row>
        <row r="357">
          <cell r="G357" t="str">
            <v>3110010802</v>
          </cell>
          <cell r="H357">
            <v>45.759065</v>
          </cell>
        </row>
        <row r="358">
          <cell r="G358" t="str">
            <v>3110010803</v>
          </cell>
          <cell r="H358">
            <v>2316.9421537500002</v>
          </cell>
        </row>
        <row r="359">
          <cell r="G359" t="str">
            <v>3110010900</v>
          </cell>
          <cell r="H359">
            <v>0</v>
          </cell>
        </row>
        <row r="360">
          <cell r="G360" t="str">
            <v>3110010902</v>
          </cell>
          <cell r="H360">
            <v>370.81508625000004</v>
          </cell>
        </row>
        <row r="361">
          <cell r="G361" t="str">
            <v>3110010903</v>
          </cell>
          <cell r="H361">
            <v>0</v>
          </cell>
        </row>
        <row r="362">
          <cell r="G362" t="str">
            <v>3110010904</v>
          </cell>
          <cell r="H362">
            <v>101.23942500000001</v>
          </cell>
        </row>
        <row r="363">
          <cell r="G363" t="str">
            <v>3110010905</v>
          </cell>
          <cell r="H363">
            <v>0</v>
          </cell>
        </row>
        <row r="364">
          <cell r="G364" t="str">
            <v>3120010301</v>
          </cell>
          <cell r="H364">
            <v>177.34713750000003</v>
          </cell>
        </row>
        <row r="365">
          <cell r="G365" t="str">
            <v>3120010302</v>
          </cell>
          <cell r="H365">
            <v>4171.4403575000006</v>
          </cell>
        </row>
        <row r="366">
          <cell r="G366" t="str">
            <v>3120010303</v>
          </cell>
          <cell r="H366">
            <v>4228.3399925000003</v>
          </cell>
        </row>
        <row r="367">
          <cell r="G367" t="str">
            <v>3120010400</v>
          </cell>
          <cell r="H367">
            <v>141.63292000000001</v>
          </cell>
        </row>
        <row r="368">
          <cell r="G368" t="str">
            <v>3120010401</v>
          </cell>
          <cell r="H368">
            <v>0</v>
          </cell>
        </row>
        <row r="369">
          <cell r="G369" t="str">
            <v>3120010402</v>
          </cell>
          <cell r="H369">
            <v>4264.5327400000006</v>
          </cell>
        </row>
        <row r="370">
          <cell r="G370" t="str">
            <v>3120010403</v>
          </cell>
          <cell r="H370">
            <v>4311.0900300000003</v>
          </cell>
        </row>
        <row r="371">
          <cell r="G371" t="str">
            <v>3120010800</v>
          </cell>
          <cell r="H371">
            <v>0</v>
          </cell>
        </row>
        <row r="372">
          <cell r="G372" t="str">
            <v>3120010801</v>
          </cell>
          <cell r="H372">
            <v>465.95896750000009</v>
          </cell>
        </row>
        <row r="373">
          <cell r="G373" t="str">
            <v>3120010802</v>
          </cell>
          <cell r="H373">
            <v>418.19824125000002</v>
          </cell>
        </row>
        <row r="374">
          <cell r="G374" t="str">
            <v>3120010803</v>
          </cell>
          <cell r="H374">
            <v>12107.184375000001</v>
          </cell>
        </row>
        <row r="375">
          <cell r="G375" t="str">
            <v>3120010900</v>
          </cell>
          <cell r="H375">
            <v>0</v>
          </cell>
        </row>
        <row r="376">
          <cell r="G376" t="str">
            <v>3120010901</v>
          </cell>
          <cell r="H376">
            <v>0</v>
          </cell>
        </row>
        <row r="377">
          <cell r="G377" t="str">
            <v>3120010902</v>
          </cell>
          <cell r="H377">
            <v>51.176157500000009</v>
          </cell>
        </row>
        <row r="378">
          <cell r="G378" t="str">
            <v>3120010903</v>
          </cell>
          <cell r="H378">
            <v>0</v>
          </cell>
        </row>
        <row r="379">
          <cell r="G379" t="str">
            <v>3120010904</v>
          </cell>
          <cell r="H379">
            <v>1379.9052475000003</v>
          </cell>
        </row>
        <row r="380">
          <cell r="G380" t="str">
            <v>3120010905</v>
          </cell>
          <cell r="H380">
            <v>0</v>
          </cell>
        </row>
        <row r="381">
          <cell r="G381" t="str">
            <v>3140010301</v>
          </cell>
          <cell r="H381">
            <v>221.86222500000002</v>
          </cell>
        </row>
        <row r="382">
          <cell r="G382" t="str">
            <v>3140010302</v>
          </cell>
          <cell r="H382">
            <v>1670.1333675000003</v>
          </cell>
        </row>
        <row r="383">
          <cell r="G383" t="str">
            <v>3140010303</v>
          </cell>
          <cell r="H383">
            <v>1626.5724150000001</v>
          </cell>
        </row>
        <row r="384">
          <cell r="G384" t="str">
            <v>3140010400</v>
          </cell>
          <cell r="H384">
            <v>550.50654750000012</v>
          </cell>
        </row>
        <row r="385">
          <cell r="G385" t="str">
            <v>3140010402</v>
          </cell>
          <cell r="H385">
            <v>1805.7586300000003</v>
          </cell>
        </row>
        <row r="386">
          <cell r="G386" t="str">
            <v>3140010403</v>
          </cell>
          <cell r="H386">
            <v>1660.2199250000001</v>
          </cell>
        </row>
        <row r="387">
          <cell r="G387" t="str">
            <v>3140010801</v>
          </cell>
          <cell r="H387">
            <v>78.189734999999999</v>
          </cell>
        </row>
        <row r="388">
          <cell r="G388" t="str">
            <v>3140010802</v>
          </cell>
          <cell r="H388">
            <v>51.044630000000005</v>
          </cell>
        </row>
        <row r="389">
          <cell r="G389" t="str">
            <v>3140010803</v>
          </cell>
          <cell r="H389">
            <v>2215.0043500000006</v>
          </cell>
        </row>
        <row r="390">
          <cell r="G390" t="str">
            <v>3140010900</v>
          </cell>
          <cell r="H390">
            <v>0</v>
          </cell>
        </row>
        <row r="391">
          <cell r="G391" t="str">
            <v>3140010902</v>
          </cell>
          <cell r="H391">
            <v>34.597517500000002</v>
          </cell>
        </row>
        <row r="392">
          <cell r="G392" t="str">
            <v>3140010903</v>
          </cell>
          <cell r="H392">
            <v>0</v>
          </cell>
        </row>
        <row r="393">
          <cell r="G393" t="str">
            <v>3140010904</v>
          </cell>
          <cell r="H393">
            <v>435.79178500000006</v>
          </cell>
        </row>
        <row r="394">
          <cell r="G394" t="str">
            <v>3140010905</v>
          </cell>
          <cell r="H394">
            <v>0</v>
          </cell>
        </row>
        <row r="395">
          <cell r="G395" t="str">
            <v>3150010301</v>
          </cell>
          <cell r="H395">
            <v>204.68022000000002</v>
          </cell>
        </row>
        <row r="396">
          <cell r="G396" t="str">
            <v>3150010302</v>
          </cell>
          <cell r="H396">
            <v>302.59665000000001</v>
          </cell>
        </row>
        <row r="397">
          <cell r="G397" t="str">
            <v>3150010303</v>
          </cell>
          <cell r="H397">
            <v>260.41757999999999</v>
          </cell>
        </row>
        <row r="398">
          <cell r="G398" t="str">
            <v>3150010400</v>
          </cell>
          <cell r="H398">
            <v>190.42079999999999</v>
          </cell>
        </row>
        <row r="399">
          <cell r="G399" t="str">
            <v>3150010402</v>
          </cell>
          <cell r="H399">
            <v>451.13486999999998</v>
          </cell>
        </row>
        <row r="400">
          <cell r="G400" t="str">
            <v>3150010403</v>
          </cell>
          <cell r="H400">
            <v>426.24029999999999</v>
          </cell>
        </row>
        <row r="401">
          <cell r="G401" t="str">
            <v>3150010801</v>
          </cell>
          <cell r="H401">
            <v>20.4084</v>
          </cell>
        </row>
        <row r="402">
          <cell r="G402" t="str">
            <v>3150010802</v>
          </cell>
          <cell r="H402">
            <v>46.9086</v>
          </cell>
        </row>
        <row r="403">
          <cell r="G403" t="str">
            <v>3150010803</v>
          </cell>
          <cell r="H403">
            <v>821.72591999999997</v>
          </cell>
        </row>
        <row r="404">
          <cell r="G404" t="str">
            <v>3150010900</v>
          </cell>
          <cell r="H404">
            <v>0</v>
          </cell>
        </row>
        <row r="405">
          <cell r="G405" t="str">
            <v>3150010902</v>
          </cell>
          <cell r="H405">
            <v>74.585459999999998</v>
          </cell>
        </row>
        <row r="406">
          <cell r="G406" t="str">
            <v>3150010903</v>
          </cell>
          <cell r="H406">
            <v>0</v>
          </cell>
        </row>
        <row r="407">
          <cell r="G407" t="str">
            <v>3150010904</v>
          </cell>
          <cell r="H407">
            <v>159.50757000000002</v>
          </cell>
        </row>
        <row r="408">
          <cell r="G408" t="str">
            <v>3150010905</v>
          </cell>
          <cell r="H408">
            <v>0</v>
          </cell>
        </row>
        <row r="409">
          <cell r="G409" t="str">
            <v>3160010301</v>
          </cell>
          <cell r="H409">
            <v>51.99729</v>
          </cell>
        </row>
        <row r="410">
          <cell r="G410" t="str">
            <v>3160010302</v>
          </cell>
          <cell r="H410">
            <v>83.265569999999983</v>
          </cell>
        </row>
        <row r="411">
          <cell r="G411" t="str">
            <v>3160010303</v>
          </cell>
          <cell r="H411">
            <v>73.280069999999995</v>
          </cell>
        </row>
        <row r="412">
          <cell r="G412" t="str">
            <v>3160010400</v>
          </cell>
          <cell r="H412">
            <v>71.920590000000004</v>
          </cell>
        </row>
        <row r="413">
          <cell r="G413" t="str">
            <v>3160010402</v>
          </cell>
          <cell r="H413">
            <v>66.476880000000008</v>
          </cell>
        </row>
        <row r="414">
          <cell r="G414" t="str">
            <v>3160010403</v>
          </cell>
          <cell r="H414">
            <v>60.681449999999991</v>
          </cell>
        </row>
        <row r="415">
          <cell r="G415" t="str">
            <v>3160010801</v>
          </cell>
          <cell r="H415">
            <v>60.909929999999996</v>
          </cell>
        </row>
        <row r="416">
          <cell r="G416" t="str">
            <v>3160010802</v>
          </cell>
          <cell r="H416">
            <v>0</v>
          </cell>
        </row>
        <row r="417">
          <cell r="G417" t="str">
            <v>3160010803</v>
          </cell>
          <cell r="H417">
            <v>85.16543999999999</v>
          </cell>
        </row>
        <row r="418">
          <cell r="G418" t="str">
            <v>3160010900</v>
          </cell>
          <cell r="H418">
            <v>0</v>
          </cell>
        </row>
        <row r="419">
          <cell r="G419" t="str">
            <v>3160010902</v>
          </cell>
          <cell r="H419">
            <v>20.442</v>
          </cell>
        </row>
        <row r="420">
          <cell r="G420" t="str">
            <v>3160010903</v>
          </cell>
          <cell r="H420">
            <v>0</v>
          </cell>
        </row>
        <row r="421">
          <cell r="G421" t="str">
            <v>3160010904</v>
          </cell>
          <cell r="H421">
            <v>26.061509999999995</v>
          </cell>
        </row>
        <row r="422">
          <cell r="G422" t="str">
            <v>3160010905</v>
          </cell>
          <cell r="H422">
            <v>0</v>
          </cell>
        </row>
        <row r="423">
          <cell r="G423" t="str">
            <v>3210020100</v>
          </cell>
          <cell r="H423">
            <v>10930.706032499998</v>
          </cell>
        </row>
        <row r="424">
          <cell r="G424" t="str">
            <v>3210020101</v>
          </cell>
          <cell r="H424">
            <v>14210.182327500002</v>
          </cell>
        </row>
        <row r="425">
          <cell r="G425" t="str">
            <v>3210020102</v>
          </cell>
          <cell r="H425">
            <v>25015.601880000002</v>
          </cell>
        </row>
        <row r="426">
          <cell r="G426" t="str">
            <v>3210020200</v>
          </cell>
          <cell r="H426">
            <v>109757.85628500002</v>
          </cell>
        </row>
        <row r="427">
          <cell r="G427" t="str">
            <v>3210020201</v>
          </cell>
          <cell r="H427">
            <v>15210.075690000001</v>
          </cell>
        </row>
        <row r="428">
          <cell r="G428" t="str">
            <v>3210020202</v>
          </cell>
          <cell r="H428">
            <v>6196.7888325000013</v>
          </cell>
        </row>
        <row r="429">
          <cell r="G429" t="str">
            <v>3220020100</v>
          </cell>
          <cell r="H429">
            <v>1701.3424249999996</v>
          </cell>
        </row>
        <row r="430">
          <cell r="G430" t="str">
            <v>3220020101</v>
          </cell>
          <cell r="H430">
            <v>54163.40105</v>
          </cell>
        </row>
        <row r="431">
          <cell r="G431" t="str">
            <v>3220020102</v>
          </cell>
          <cell r="H431">
            <v>88062.757775000005</v>
          </cell>
        </row>
        <row r="432">
          <cell r="G432" t="str">
            <v>3220020200</v>
          </cell>
          <cell r="H432">
            <v>42861.516125000002</v>
          </cell>
        </row>
        <row r="433">
          <cell r="G433" t="str">
            <v>3220020201</v>
          </cell>
          <cell r="H433">
            <v>72651.505325000006</v>
          </cell>
        </row>
        <row r="434">
          <cell r="G434" t="str">
            <v>3220020202</v>
          </cell>
          <cell r="H434">
            <v>23993.210524999999</v>
          </cell>
        </row>
        <row r="435">
          <cell r="G435" t="str">
            <v>3230020100</v>
          </cell>
          <cell r="H435">
            <v>455.70740999999998</v>
          </cell>
        </row>
        <row r="436">
          <cell r="G436" t="str">
            <v>3230020101</v>
          </cell>
          <cell r="H436">
            <v>9051.7052999999996</v>
          </cell>
        </row>
        <row r="437">
          <cell r="G437" t="str">
            <v>3230020102</v>
          </cell>
          <cell r="H437">
            <v>13099.853819999998</v>
          </cell>
        </row>
        <row r="438">
          <cell r="G438" t="str">
            <v>3230020200</v>
          </cell>
          <cell r="H438">
            <v>7059.8585399999984</v>
          </cell>
        </row>
        <row r="439">
          <cell r="G439" t="str">
            <v>3230020201</v>
          </cell>
          <cell r="H439">
            <v>25973.440169999998</v>
          </cell>
        </row>
        <row r="440">
          <cell r="G440" t="str">
            <v>3230020202</v>
          </cell>
          <cell r="H440">
            <v>10291.892489999998</v>
          </cell>
        </row>
        <row r="441">
          <cell r="G441" t="str">
            <v>3240020100</v>
          </cell>
          <cell r="H441">
            <v>947.07598500000017</v>
          </cell>
        </row>
        <row r="442">
          <cell r="G442" t="str">
            <v>3240020101</v>
          </cell>
          <cell r="H442">
            <v>6846.7747050000007</v>
          </cell>
        </row>
        <row r="443">
          <cell r="G443" t="str">
            <v>3240020102</v>
          </cell>
          <cell r="H443">
            <v>15176.862675000002</v>
          </cell>
        </row>
        <row r="444">
          <cell r="G444" t="str">
            <v>3240020200</v>
          </cell>
          <cell r="H444">
            <v>16458.706845000001</v>
          </cell>
        </row>
        <row r="445">
          <cell r="G445" t="str">
            <v>3240020201</v>
          </cell>
          <cell r="H445">
            <v>24354.938002500003</v>
          </cell>
        </row>
        <row r="446">
          <cell r="G446" t="str">
            <v>3240020202</v>
          </cell>
          <cell r="H446">
            <v>11406.310065000001</v>
          </cell>
        </row>
        <row r="447">
          <cell r="G447" t="str">
            <v>3250020100</v>
          </cell>
          <cell r="H447">
            <v>536.96771999999976</v>
          </cell>
        </row>
        <row r="448">
          <cell r="G448" t="str">
            <v>3250020101</v>
          </cell>
          <cell r="H448">
            <v>792.4850100000001</v>
          </cell>
        </row>
        <row r="449">
          <cell r="G449" t="str">
            <v>3250020102</v>
          </cell>
          <cell r="H449">
            <v>2057.4848024999997</v>
          </cell>
        </row>
        <row r="450">
          <cell r="G450" t="str">
            <v>3250020200</v>
          </cell>
          <cell r="H450">
            <v>10639.7831475</v>
          </cell>
        </row>
        <row r="451">
          <cell r="G451" t="str">
            <v>3250020201</v>
          </cell>
          <cell r="H451">
            <v>2845.71081</v>
          </cell>
        </row>
        <row r="452">
          <cell r="G452" t="str">
            <v>3250020202</v>
          </cell>
          <cell r="H452">
            <v>829.02154499999995</v>
          </cell>
        </row>
        <row r="453">
          <cell r="G453" t="str">
            <v>3410010301</v>
          </cell>
          <cell r="H453">
            <v>0</v>
          </cell>
        </row>
        <row r="454">
          <cell r="G454" t="str">
            <v>3410030200</v>
          </cell>
          <cell r="H454">
            <v>2269.5974000000001</v>
          </cell>
        </row>
        <row r="455">
          <cell r="G455" t="str">
            <v>3410030201</v>
          </cell>
          <cell r="H455">
            <v>136.30999374999999</v>
          </cell>
        </row>
        <row r="456">
          <cell r="G456" t="str">
            <v>3410030202</v>
          </cell>
          <cell r="H456">
            <v>85.769687500000003</v>
          </cell>
        </row>
        <row r="457">
          <cell r="G457" t="str">
            <v>3410030203</v>
          </cell>
          <cell r="H457">
            <v>17065.29033</v>
          </cell>
        </row>
        <row r="458">
          <cell r="G458" t="str">
            <v>3410030300</v>
          </cell>
          <cell r="H458">
            <v>449.17740000000003</v>
          </cell>
        </row>
        <row r="459">
          <cell r="G459" t="str">
            <v>3410030301</v>
          </cell>
          <cell r="H459">
            <v>1463.5202312500001</v>
          </cell>
        </row>
        <row r="460">
          <cell r="G460" t="str">
            <v>3410030302</v>
          </cell>
          <cell r="H460">
            <v>3124.0707749999992</v>
          </cell>
        </row>
        <row r="461">
          <cell r="G461" t="str">
            <v>3410030401</v>
          </cell>
          <cell r="H461">
            <v>488.03391875</v>
          </cell>
        </row>
        <row r="462">
          <cell r="G462" t="str">
            <v>3410030500</v>
          </cell>
          <cell r="H462">
            <v>1776.8751875000003</v>
          </cell>
        </row>
        <row r="463">
          <cell r="G463" t="str">
            <v>3410030502</v>
          </cell>
          <cell r="H463">
            <v>59.734018749999997</v>
          </cell>
        </row>
        <row r="464">
          <cell r="G464" t="str">
            <v>3410030503</v>
          </cell>
          <cell r="H464">
            <v>53.928350000000009</v>
          </cell>
        </row>
        <row r="465">
          <cell r="G465" t="str">
            <v>3410030504</v>
          </cell>
          <cell r="H465">
            <v>655.96295624999993</v>
          </cell>
        </row>
        <row r="466">
          <cell r="G466" t="str">
            <v>3410030700</v>
          </cell>
          <cell r="H466">
            <v>2096.8375312499998</v>
          </cell>
        </row>
        <row r="467">
          <cell r="G467" t="str">
            <v>3410030701</v>
          </cell>
          <cell r="H467">
            <v>217.47626250000002</v>
          </cell>
        </row>
        <row r="468">
          <cell r="G468" t="str">
            <v>3410030702</v>
          </cell>
          <cell r="H468">
            <v>213.12138749999997</v>
          </cell>
        </row>
        <row r="469">
          <cell r="G469" t="str">
            <v>3410030801</v>
          </cell>
          <cell r="H469">
            <v>520.92075</v>
          </cell>
        </row>
        <row r="470">
          <cell r="G470" t="str">
            <v>3410030900</v>
          </cell>
          <cell r="H470">
            <v>58.512258749999994</v>
          </cell>
        </row>
        <row r="471">
          <cell r="G471" t="str">
            <v>3410030901</v>
          </cell>
          <cell r="H471">
            <v>2059.3231312500002</v>
          </cell>
        </row>
        <row r="472">
          <cell r="G472" t="str">
            <v>3410030902</v>
          </cell>
          <cell r="H472">
            <v>743.58334874999991</v>
          </cell>
        </row>
        <row r="473">
          <cell r="G473" t="str">
            <v>3410030903</v>
          </cell>
          <cell r="H473">
            <v>462.10964249999995</v>
          </cell>
        </row>
        <row r="474">
          <cell r="G474" t="str">
            <v>3410031001</v>
          </cell>
          <cell r="H474">
            <v>1026.4708987499998</v>
          </cell>
        </row>
        <row r="475">
          <cell r="G475" t="str">
            <v>3410031101</v>
          </cell>
          <cell r="H475">
            <v>1487.8477762499999</v>
          </cell>
        </row>
        <row r="476">
          <cell r="G476" t="str">
            <v>3410031201</v>
          </cell>
          <cell r="H476">
            <v>39018.633884999988</v>
          </cell>
        </row>
        <row r="477">
          <cell r="G477" t="str">
            <v>3410040101</v>
          </cell>
          <cell r="H477">
            <v>68.075535000000002</v>
          </cell>
        </row>
        <row r="478">
          <cell r="G478" t="str">
            <v>3410040102</v>
          </cell>
          <cell r="H478">
            <v>49.812922499999992</v>
          </cell>
        </row>
        <row r="479">
          <cell r="G479" t="str">
            <v>3410040103</v>
          </cell>
          <cell r="H479">
            <v>312.58631249999991</v>
          </cell>
        </row>
        <row r="480">
          <cell r="G480" t="str">
            <v>3410040104</v>
          </cell>
          <cell r="H480">
            <v>1588.7222999999999</v>
          </cell>
        </row>
        <row r="481">
          <cell r="G481" t="str">
            <v>3410040105</v>
          </cell>
          <cell r="H481">
            <v>1604.4979499999999</v>
          </cell>
        </row>
        <row r="482">
          <cell r="G482" t="str">
            <v>3410040106</v>
          </cell>
          <cell r="H482">
            <v>1638.9751949999998</v>
          </cell>
        </row>
        <row r="483">
          <cell r="G483" t="str">
            <v>3420030200</v>
          </cell>
          <cell r="H483">
            <v>334.72437749999995</v>
          </cell>
        </row>
        <row r="484">
          <cell r="G484" t="str">
            <v>3420030201</v>
          </cell>
          <cell r="H484">
            <v>19.583917499999995</v>
          </cell>
        </row>
        <row r="485">
          <cell r="G485" t="str">
            <v>3420030202</v>
          </cell>
          <cell r="H485">
            <v>21.583477499999997</v>
          </cell>
        </row>
        <row r="486">
          <cell r="G486" t="str">
            <v>3420030203</v>
          </cell>
          <cell r="H486">
            <v>10187.188109999999</v>
          </cell>
        </row>
        <row r="487">
          <cell r="G487" t="str">
            <v>3420030300</v>
          </cell>
          <cell r="H487">
            <v>43.882779999999997</v>
          </cell>
        </row>
        <row r="488">
          <cell r="G488" t="str">
            <v>3420030301</v>
          </cell>
          <cell r="H488">
            <v>342.32266749999997</v>
          </cell>
        </row>
        <row r="489">
          <cell r="G489" t="str">
            <v>3420030302</v>
          </cell>
          <cell r="H489">
            <v>4359.7360099999996</v>
          </cell>
        </row>
        <row r="490">
          <cell r="G490" t="str">
            <v>3420030401</v>
          </cell>
          <cell r="H490">
            <v>73.420322499999983</v>
          </cell>
        </row>
        <row r="491">
          <cell r="G491" t="str">
            <v>3420030500</v>
          </cell>
          <cell r="H491">
            <v>186.21154249999998</v>
          </cell>
        </row>
        <row r="492">
          <cell r="G492" t="str">
            <v>3420030501</v>
          </cell>
          <cell r="H492">
            <v>0</v>
          </cell>
        </row>
        <row r="493">
          <cell r="G493" t="str">
            <v>3420030502</v>
          </cell>
          <cell r="H493">
            <v>6.9824999999999999</v>
          </cell>
        </row>
        <row r="494">
          <cell r="G494" t="str">
            <v>3420030503</v>
          </cell>
          <cell r="H494">
            <v>6.9663974999999985</v>
          </cell>
        </row>
        <row r="495">
          <cell r="G495" t="str">
            <v>3420030504</v>
          </cell>
          <cell r="H495">
            <v>341.56010249999997</v>
          </cell>
        </row>
        <row r="496">
          <cell r="G496" t="str">
            <v>3420030700</v>
          </cell>
          <cell r="H496">
            <v>2.8266299999999998</v>
          </cell>
        </row>
        <row r="497">
          <cell r="G497" t="str">
            <v>3420030701</v>
          </cell>
          <cell r="H497">
            <v>57.361712499999996</v>
          </cell>
        </row>
        <row r="498">
          <cell r="G498" t="str">
            <v>3420030702</v>
          </cell>
          <cell r="H498">
            <v>57.71283249999999</v>
          </cell>
        </row>
        <row r="499">
          <cell r="G499" t="str">
            <v>3420030801</v>
          </cell>
          <cell r="H499">
            <v>219.87198999999998</v>
          </cell>
        </row>
        <row r="500">
          <cell r="G500" t="str">
            <v>3420030900</v>
          </cell>
          <cell r="H500">
            <v>8.4489899999999984</v>
          </cell>
        </row>
        <row r="501">
          <cell r="G501" t="str">
            <v>3420030901</v>
          </cell>
          <cell r="H501">
            <v>408.85135499999996</v>
          </cell>
        </row>
        <row r="502">
          <cell r="G502" t="str">
            <v>3420030902</v>
          </cell>
          <cell r="H502">
            <v>140.08343249999999</v>
          </cell>
        </row>
        <row r="503">
          <cell r="G503" t="str">
            <v>3420030903</v>
          </cell>
          <cell r="H503">
            <v>86.176818749999995</v>
          </cell>
        </row>
        <row r="504">
          <cell r="G504" t="str">
            <v>3420031001</v>
          </cell>
          <cell r="H504">
            <v>596.72670749999997</v>
          </cell>
        </row>
        <row r="505">
          <cell r="G505" t="str">
            <v>3420031101</v>
          </cell>
          <cell r="H505">
            <v>4009.8508725000002</v>
          </cell>
        </row>
        <row r="506">
          <cell r="G506" t="str">
            <v>3420031201</v>
          </cell>
          <cell r="H506">
            <v>23243.510069999997</v>
          </cell>
        </row>
        <row r="507">
          <cell r="G507" t="str">
            <v>3420040101</v>
          </cell>
          <cell r="H507">
            <v>0</v>
          </cell>
        </row>
        <row r="508">
          <cell r="G508" t="str">
            <v>3420040102</v>
          </cell>
          <cell r="H508">
            <v>0</v>
          </cell>
        </row>
        <row r="509">
          <cell r="G509" t="str">
            <v>3420040103</v>
          </cell>
          <cell r="H509">
            <v>0</v>
          </cell>
        </row>
        <row r="510">
          <cell r="G510" t="str">
            <v>3430030200</v>
          </cell>
          <cell r="H510">
            <v>2968.5351000000005</v>
          </cell>
        </row>
        <row r="511">
          <cell r="G511" t="str">
            <v>3430030201</v>
          </cell>
          <cell r="H511">
            <v>7206.2999637499997</v>
          </cell>
        </row>
        <row r="512">
          <cell r="G512" t="str">
            <v>3430030202</v>
          </cell>
          <cell r="H512">
            <v>5769.8808825000006</v>
          </cell>
        </row>
        <row r="513">
          <cell r="G513" t="str">
            <v>3430030203</v>
          </cell>
          <cell r="H513">
            <v>84988.230029999992</v>
          </cell>
        </row>
        <row r="514">
          <cell r="G514" t="str">
            <v>3430030300</v>
          </cell>
          <cell r="H514">
            <v>350.16158749999994</v>
          </cell>
        </row>
        <row r="515">
          <cell r="G515" t="str">
            <v>3430030301</v>
          </cell>
          <cell r="H515">
            <v>37726.329322500002</v>
          </cell>
        </row>
        <row r="516">
          <cell r="G516" t="str">
            <v>3430030302</v>
          </cell>
          <cell r="H516">
            <v>84385.341365000015</v>
          </cell>
        </row>
        <row r="517">
          <cell r="G517" t="str">
            <v>3430030401</v>
          </cell>
          <cell r="H517">
            <v>10374.474764999999</v>
          </cell>
        </row>
        <row r="518">
          <cell r="G518" t="str">
            <v>3430030500</v>
          </cell>
          <cell r="H518">
            <v>1106.0728749999998</v>
          </cell>
        </row>
        <row r="519">
          <cell r="G519" t="str">
            <v>3430030502</v>
          </cell>
          <cell r="H519">
            <v>13909.467442500003</v>
          </cell>
        </row>
        <row r="520">
          <cell r="G520" t="str">
            <v>3430030503</v>
          </cell>
          <cell r="H520">
            <v>15571.863509999999</v>
          </cell>
        </row>
        <row r="521">
          <cell r="G521" t="str">
            <v>3430030504</v>
          </cell>
          <cell r="H521">
            <v>18029.910803749997</v>
          </cell>
        </row>
        <row r="522">
          <cell r="G522" t="str">
            <v>3430030600</v>
          </cell>
          <cell r="H522">
            <v>0</v>
          </cell>
        </row>
        <row r="523">
          <cell r="G523" t="str">
            <v>3430030601</v>
          </cell>
          <cell r="H523">
            <v>0</v>
          </cell>
        </row>
        <row r="524">
          <cell r="G524" t="str">
            <v>3430030602</v>
          </cell>
          <cell r="H524">
            <v>0</v>
          </cell>
        </row>
        <row r="525">
          <cell r="G525" t="str">
            <v>3430030700</v>
          </cell>
          <cell r="H525">
            <v>223.41425624999999</v>
          </cell>
        </row>
        <row r="526">
          <cell r="G526" t="str">
            <v>3430030701</v>
          </cell>
          <cell r="H526">
            <v>21276.431279999997</v>
          </cell>
        </row>
        <row r="527">
          <cell r="G527" t="str">
            <v>3430030702</v>
          </cell>
          <cell r="H527">
            <v>18768.319027500002</v>
          </cell>
        </row>
        <row r="528">
          <cell r="G528" t="str">
            <v>3430030801</v>
          </cell>
          <cell r="H528">
            <v>10974.4147725</v>
          </cell>
        </row>
        <row r="529">
          <cell r="G529" t="str">
            <v>3430030900</v>
          </cell>
          <cell r="H529">
            <v>2961.9644587499997</v>
          </cell>
        </row>
        <row r="530">
          <cell r="G530" t="str">
            <v>3430030901</v>
          </cell>
          <cell r="H530">
            <v>10246.940756249998</v>
          </cell>
        </row>
        <row r="531">
          <cell r="G531" t="str">
            <v>3430030902</v>
          </cell>
          <cell r="H531">
            <v>10675.369443749998</v>
          </cell>
        </row>
        <row r="532">
          <cell r="G532" t="str">
            <v>3430030903</v>
          </cell>
          <cell r="H532">
            <v>8505.7398112499995</v>
          </cell>
        </row>
        <row r="533">
          <cell r="G533" t="str">
            <v>3430031001</v>
          </cell>
          <cell r="H533">
            <v>7568.8166812499985</v>
          </cell>
        </row>
        <row r="534">
          <cell r="G534" t="str">
            <v>3430031101</v>
          </cell>
          <cell r="H534">
            <v>13389.539336249998</v>
          </cell>
        </row>
        <row r="535">
          <cell r="G535" t="str">
            <v>3430031201</v>
          </cell>
          <cell r="H535">
            <v>196742.42873999994</v>
          </cell>
        </row>
        <row r="536">
          <cell r="G536" t="str">
            <v>3430040101</v>
          </cell>
          <cell r="H536">
            <v>1743.1510799999996</v>
          </cell>
        </row>
        <row r="537">
          <cell r="G537" t="str">
            <v>3430040102</v>
          </cell>
          <cell r="H537">
            <v>660.41018999999983</v>
          </cell>
        </row>
        <row r="538">
          <cell r="G538" t="str">
            <v>3430040103</v>
          </cell>
          <cell r="H538">
            <v>5948.9855287499995</v>
          </cell>
        </row>
        <row r="539">
          <cell r="G539" t="str">
            <v>3430040104</v>
          </cell>
          <cell r="H539">
            <v>40601.596529999988</v>
          </cell>
        </row>
        <row r="540">
          <cell r="G540" t="str">
            <v>3430040105</v>
          </cell>
          <cell r="H540">
            <v>41023.486019999997</v>
          </cell>
        </row>
        <row r="541">
          <cell r="G541" t="str">
            <v>3430040106</v>
          </cell>
          <cell r="H541">
            <v>41843.960234999999</v>
          </cell>
        </row>
        <row r="542">
          <cell r="G542" t="str">
            <v>3430030200</v>
          </cell>
          <cell r="H542">
            <v>0</v>
          </cell>
        </row>
        <row r="543">
          <cell r="G543" t="str">
            <v>3430030201</v>
          </cell>
          <cell r="H543">
            <v>7699.388596249999</v>
          </cell>
        </row>
        <row r="544">
          <cell r="G544" t="str">
            <v>3430030202</v>
          </cell>
          <cell r="H544">
            <v>7520.3330475000002</v>
          </cell>
        </row>
        <row r="545">
          <cell r="G545" t="str">
            <v>3430030203</v>
          </cell>
          <cell r="H545">
            <v>32673.235319999996</v>
          </cell>
        </row>
        <row r="546">
          <cell r="G546" t="str">
            <v>3430030300</v>
          </cell>
          <cell r="H546">
            <v>0</v>
          </cell>
        </row>
        <row r="547">
          <cell r="G547" t="str">
            <v>3430030301</v>
          </cell>
          <cell r="H547">
            <v>90492.105060000002</v>
          </cell>
        </row>
        <row r="548">
          <cell r="G548" t="str">
            <v>3430030302</v>
          </cell>
          <cell r="H548">
            <v>5400.4329600000001</v>
          </cell>
        </row>
        <row r="549">
          <cell r="G549" t="str">
            <v>3430030401</v>
          </cell>
          <cell r="H549">
            <v>10663.410631250001</v>
          </cell>
        </row>
        <row r="550">
          <cell r="G550" t="str">
            <v>3430030500</v>
          </cell>
          <cell r="H550">
            <v>0</v>
          </cell>
        </row>
        <row r="551">
          <cell r="G551" t="str">
            <v>3430030502</v>
          </cell>
          <cell r="H551">
            <v>18540.586312500003</v>
          </cell>
        </row>
        <row r="552">
          <cell r="G552" t="str">
            <v>3430030503</v>
          </cell>
          <cell r="H552">
            <v>18540.586312500003</v>
          </cell>
        </row>
        <row r="553">
          <cell r="G553" t="str">
            <v>3430030504</v>
          </cell>
          <cell r="H553">
            <v>33437.872635</v>
          </cell>
        </row>
        <row r="554">
          <cell r="G554" t="str">
            <v>3430030600</v>
          </cell>
          <cell r="H554">
            <v>0</v>
          </cell>
        </row>
        <row r="555">
          <cell r="G555" t="str">
            <v>3430030601</v>
          </cell>
          <cell r="H555">
            <v>0</v>
          </cell>
        </row>
        <row r="556">
          <cell r="G556" t="str">
            <v>3430030602</v>
          </cell>
          <cell r="H556">
            <v>0</v>
          </cell>
        </row>
        <row r="557">
          <cell r="G557" t="str">
            <v>3430030700</v>
          </cell>
          <cell r="H557">
            <v>0</v>
          </cell>
        </row>
        <row r="558">
          <cell r="G558" t="str">
            <v>3430030701</v>
          </cell>
          <cell r="H558">
            <v>28962.322559999997</v>
          </cell>
        </row>
        <row r="559">
          <cell r="G559" t="str">
            <v>3430030702</v>
          </cell>
          <cell r="H559">
            <v>25342.03224</v>
          </cell>
        </row>
        <row r="560">
          <cell r="G560" t="str">
            <v>3430030801</v>
          </cell>
          <cell r="H560">
            <v>15792.160080000001</v>
          </cell>
        </row>
        <row r="561">
          <cell r="G561" t="str">
            <v>3430030900</v>
          </cell>
          <cell r="H561">
            <v>0</v>
          </cell>
        </row>
        <row r="562">
          <cell r="G562" t="str">
            <v>3430030901</v>
          </cell>
          <cell r="H562">
            <v>6234.5637337499993</v>
          </cell>
        </row>
        <row r="563">
          <cell r="G563" t="str">
            <v>3430030902</v>
          </cell>
          <cell r="H563">
            <v>6234.5637337499993</v>
          </cell>
        </row>
        <row r="564">
          <cell r="G564" t="str">
            <v>3430030903</v>
          </cell>
          <cell r="H564">
            <v>4032.7664437500002</v>
          </cell>
        </row>
        <row r="565">
          <cell r="G565" t="str">
            <v>3430031001</v>
          </cell>
          <cell r="H565">
            <v>8827.0377937499979</v>
          </cell>
        </row>
        <row r="566">
          <cell r="G566" t="str">
            <v>3430031101</v>
          </cell>
          <cell r="H566">
            <v>2600.7651449999998</v>
          </cell>
        </row>
        <row r="567">
          <cell r="G567" t="str">
            <v>3430031201</v>
          </cell>
          <cell r="H567">
            <v>74548.628756250007</v>
          </cell>
        </row>
        <row r="568">
          <cell r="G568" t="str">
            <v>3430040101</v>
          </cell>
          <cell r="H568">
            <v>0</v>
          </cell>
        </row>
        <row r="569">
          <cell r="G569" t="str">
            <v>3430040102</v>
          </cell>
          <cell r="H569">
            <v>0</v>
          </cell>
        </row>
        <row r="570">
          <cell r="G570" t="str">
            <v>3430040103</v>
          </cell>
          <cell r="H570">
            <v>0</v>
          </cell>
        </row>
        <row r="571">
          <cell r="G571" t="str">
            <v>3430040104</v>
          </cell>
          <cell r="H571">
            <v>0</v>
          </cell>
        </row>
        <row r="572">
          <cell r="G572" t="str">
            <v>3430040105</v>
          </cell>
          <cell r="H572">
            <v>0</v>
          </cell>
        </row>
        <row r="573">
          <cell r="G573" t="str">
            <v>3430040106</v>
          </cell>
          <cell r="H573">
            <v>0</v>
          </cell>
        </row>
        <row r="574">
          <cell r="G574" t="str">
            <v>3440030200</v>
          </cell>
          <cell r="H574">
            <v>17.699294999999999</v>
          </cell>
        </row>
        <row r="575">
          <cell r="G575" t="str">
            <v>3440030201</v>
          </cell>
          <cell r="H575">
            <v>749.12182999999993</v>
          </cell>
        </row>
        <row r="576">
          <cell r="G576" t="str">
            <v>3440030202</v>
          </cell>
          <cell r="H576">
            <v>826.32813750000014</v>
          </cell>
        </row>
        <row r="577">
          <cell r="G577" t="str">
            <v>3440030203</v>
          </cell>
          <cell r="H577">
            <v>14889.867794999996</v>
          </cell>
        </row>
        <row r="578">
          <cell r="G578" t="str">
            <v>3440030300</v>
          </cell>
          <cell r="H578">
            <v>11.4094225</v>
          </cell>
        </row>
        <row r="579">
          <cell r="G579" t="str">
            <v>3440030301</v>
          </cell>
          <cell r="H579">
            <v>2832.404595</v>
          </cell>
        </row>
        <row r="580">
          <cell r="G580" t="str">
            <v>3440030302</v>
          </cell>
          <cell r="H580">
            <v>13634.087847500001</v>
          </cell>
        </row>
        <row r="581">
          <cell r="G581" t="str">
            <v>3440030401</v>
          </cell>
          <cell r="H581">
            <v>678.78386249999994</v>
          </cell>
        </row>
        <row r="582">
          <cell r="G582" t="str">
            <v>3440030500</v>
          </cell>
          <cell r="H582">
            <v>0</v>
          </cell>
        </row>
        <row r="583">
          <cell r="G583" t="str">
            <v>3440030502</v>
          </cell>
          <cell r="H583">
            <v>929.04030999999998</v>
          </cell>
        </row>
        <row r="584">
          <cell r="G584" t="str">
            <v>3440030503</v>
          </cell>
          <cell r="H584">
            <v>1146.9994349999999</v>
          </cell>
        </row>
        <row r="585">
          <cell r="G585" t="str">
            <v>3440030504</v>
          </cell>
          <cell r="H585">
            <v>1101.6785825000002</v>
          </cell>
        </row>
        <row r="586">
          <cell r="G586" t="str">
            <v>3440030700</v>
          </cell>
          <cell r="H586">
            <v>5.7047325000000004</v>
          </cell>
        </row>
        <row r="587">
          <cell r="G587" t="str">
            <v>3440030701</v>
          </cell>
          <cell r="H587">
            <v>933.88463000000002</v>
          </cell>
        </row>
        <row r="588">
          <cell r="G588" t="str">
            <v>3440030702</v>
          </cell>
          <cell r="H588">
            <v>928.54624749999994</v>
          </cell>
        </row>
        <row r="589">
          <cell r="G589" t="str">
            <v>3440030801</v>
          </cell>
          <cell r="H589">
            <v>660.55212749999998</v>
          </cell>
        </row>
        <row r="590">
          <cell r="G590" t="str">
            <v>3440030900</v>
          </cell>
          <cell r="H590">
            <v>0</v>
          </cell>
        </row>
        <row r="591">
          <cell r="G591" t="str">
            <v>3440030901</v>
          </cell>
          <cell r="H591">
            <v>927.50241374999985</v>
          </cell>
        </row>
        <row r="592">
          <cell r="G592" t="str">
            <v>3440030902</v>
          </cell>
          <cell r="H592">
            <v>817.44312374999981</v>
          </cell>
        </row>
        <row r="593">
          <cell r="G593" t="str">
            <v>3440030903</v>
          </cell>
          <cell r="H593">
            <v>517.02952125000002</v>
          </cell>
        </row>
        <row r="594">
          <cell r="G594" t="str">
            <v>3440031001</v>
          </cell>
          <cell r="H594">
            <v>878.63135249999993</v>
          </cell>
        </row>
        <row r="595">
          <cell r="G595" t="str">
            <v>3440031101</v>
          </cell>
          <cell r="H595">
            <v>1475.7847499999998</v>
          </cell>
        </row>
        <row r="596">
          <cell r="G596" t="str">
            <v>3440031201</v>
          </cell>
          <cell r="H596">
            <v>33973.338959999994</v>
          </cell>
        </row>
        <row r="597">
          <cell r="G597" t="str">
            <v>3440040101</v>
          </cell>
          <cell r="H597">
            <v>0</v>
          </cell>
        </row>
        <row r="598">
          <cell r="G598" t="str">
            <v>3440040102</v>
          </cell>
          <cell r="H598">
            <v>0</v>
          </cell>
        </row>
        <row r="599">
          <cell r="G599" t="str">
            <v>3440040103</v>
          </cell>
          <cell r="H599">
            <v>0</v>
          </cell>
        </row>
        <row r="600">
          <cell r="G600" t="str">
            <v>3450030200</v>
          </cell>
          <cell r="H600">
            <v>315.29279499999996</v>
          </cell>
        </row>
        <row r="601">
          <cell r="G601" t="str">
            <v>3450030201</v>
          </cell>
          <cell r="H601">
            <v>775.42482500000006</v>
          </cell>
        </row>
        <row r="602">
          <cell r="G602" t="str">
            <v>3450030202</v>
          </cell>
          <cell r="H602">
            <v>648.15432499999986</v>
          </cell>
        </row>
        <row r="603">
          <cell r="G603" t="str">
            <v>3450030203</v>
          </cell>
          <cell r="H603">
            <v>23644.670939999996</v>
          </cell>
        </row>
        <row r="604">
          <cell r="G604" t="str">
            <v>3450030300</v>
          </cell>
          <cell r="H604">
            <v>57.523494999999997</v>
          </cell>
        </row>
        <row r="605">
          <cell r="G605" t="str">
            <v>3450030301</v>
          </cell>
          <cell r="H605">
            <v>2750.7345125000002</v>
          </cell>
        </row>
        <row r="606">
          <cell r="G606" t="str">
            <v>3450030302</v>
          </cell>
          <cell r="H606">
            <v>9577.6070499999987</v>
          </cell>
        </row>
        <row r="607">
          <cell r="G607" t="str">
            <v>3450030401</v>
          </cell>
          <cell r="H607">
            <v>739.294895</v>
          </cell>
        </row>
        <row r="608">
          <cell r="G608" t="str">
            <v>3450030500</v>
          </cell>
          <cell r="H608">
            <v>186.03431499999996</v>
          </cell>
        </row>
        <row r="609">
          <cell r="G609" t="str">
            <v>3450030502</v>
          </cell>
          <cell r="H609">
            <v>994.14499749999982</v>
          </cell>
        </row>
        <row r="610">
          <cell r="G610" t="str">
            <v>3450030503</v>
          </cell>
          <cell r="H610">
            <v>893.61808999999994</v>
          </cell>
        </row>
        <row r="611">
          <cell r="G611" t="str">
            <v>3450030504</v>
          </cell>
          <cell r="H611">
            <v>1385.6445849999998</v>
          </cell>
        </row>
        <row r="612">
          <cell r="G612" t="str">
            <v>3450030700</v>
          </cell>
          <cell r="H612">
            <v>60.97186</v>
          </cell>
        </row>
        <row r="613">
          <cell r="G613" t="str">
            <v>3450030701</v>
          </cell>
          <cell r="H613">
            <v>1001.6074025</v>
          </cell>
        </row>
        <row r="614">
          <cell r="G614" t="str">
            <v>3450030702</v>
          </cell>
          <cell r="H614">
            <v>986.95335999999998</v>
          </cell>
        </row>
        <row r="615">
          <cell r="G615" t="str">
            <v>3450030801</v>
          </cell>
          <cell r="H615">
            <v>824.00266499999998</v>
          </cell>
        </row>
        <row r="616">
          <cell r="G616" t="str">
            <v>3450030900</v>
          </cell>
          <cell r="H616">
            <v>24.211233749999998</v>
          </cell>
        </row>
        <row r="617">
          <cell r="G617" t="str">
            <v>3450030901</v>
          </cell>
          <cell r="H617">
            <v>1355.5615424999999</v>
          </cell>
        </row>
        <row r="618">
          <cell r="G618" t="str">
            <v>3450030902</v>
          </cell>
          <cell r="H618">
            <v>622.0421624999999</v>
          </cell>
        </row>
        <row r="619">
          <cell r="G619" t="str">
            <v>3450030903</v>
          </cell>
          <cell r="H619">
            <v>386.63946749999997</v>
          </cell>
        </row>
        <row r="620">
          <cell r="G620" t="str">
            <v>3450031001</v>
          </cell>
          <cell r="H620">
            <v>1396.5950625</v>
          </cell>
        </row>
        <row r="621">
          <cell r="G621" t="str">
            <v>3450031101</v>
          </cell>
          <cell r="H621">
            <v>1527.8821387499997</v>
          </cell>
        </row>
        <row r="622">
          <cell r="G622" t="str">
            <v>3450031201</v>
          </cell>
          <cell r="H622">
            <v>53948.661524999989</v>
          </cell>
        </row>
        <row r="623">
          <cell r="G623" t="str">
            <v>3450040101</v>
          </cell>
          <cell r="H623">
            <v>404.36789249999998</v>
          </cell>
        </row>
        <row r="624">
          <cell r="G624" t="str">
            <v>3450040102</v>
          </cell>
          <cell r="H624">
            <v>78.480269999999976</v>
          </cell>
        </row>
        <row r="625">
          <cell r="G625" t="str">
            <v>3450040103</v>
          </cell>
          <cell r="H625">
            <v>62.153643749999986</v>
          </cell>
        </row>
        <row r="626">
          <cell r="G626" t="str">
            <v>3450040104</v>
          </cell>
          <cell r="H626">
            <v>9436.9443299999984</v>
          </cell>
        </row>
        <row r="627">
          <cell r="G627" t="str">
            <v>3450040105</v>
          </cell>
          <cell r="H627">
            <v>9530.6507999999976</v>
          </cell>
        </row>
        <row r="628">
          <cell r="G628" t="str">
            <v>3450040106</v>
          </cell>
          <cell r="H628">
            <v>9735.4451699999991</v>
          </cell>
        </row>
        <row r="629">
          <cell r="G629" t="str">
            <v>3460030200</v>
          </cell>
          <cell r="H629">
            <v>32.109727499999998</v>
          </cell>
        </row>
        <row r="630">
          <cell r="G630" t="str">
            <v>3460030201</v>
          </cell>
          <cell r="H630">
            <v>67.607979999999998</v>
          </cell>
        </row>
        <row r="631">
          <cell r="G631" t="str">
            <v>3460030202</v>
          </cell>
          <cell r="H631">
            <v>47.098925000000001</v>
          </cell>
        </row>
        <row r="632">
          <cell r="G632" t="str">
            <v>3460030203</v>
          </cell>
          <cell r="H632">
            <v>2184.6260699999998</v>
          </cell>
        </row>
        <row r="633">
          <cell r="G633" t="str">
            <v>3460030300</v>
          </cell>
          <cell r="H633">
            <v>38.016122500000002</v>
          </cell>
        </row>
        <row r="634">
          <cell r="G634" t="str">
            <v>3460030301</v>
          </cell>
          <cell r="H634">
            <v>175.01950499999998</v>
          </cell>
        </row>
        <row r="635">
          <cell r="G635" t="str">
            <v>3460030302</v>
          </cell>
          <cell r="H635">
            <v>504.06784999999996</v>
          </cell>
        </row>
        <row r="636">
          <cell r="G636" t="str">
            <v>3460030401</v>
          </cell>
          <cell r="H636">
            <v>179.88894249999998</v>
          </cell>
        </row>
        <row r="637">
          <cell r="G637" t="str">
            <v>3460030500</v>
          </cell>
          <cell r="H637">
            <v>146.60574749999998</v>
          </cell>
        </row>
        <row r="638">
          <cell r="G638" t="str">
            <v>3460030502</v>
          </cell>
          <cell r="H638">
            <v>19.909210000000002</v>
          </cell>
        </row>
        <row r="639">
          <cell r="G639" t="str">
            <v>3460030503</v>
          </cell>
          <cell r="H639">
            <v>28.8802375</v>
          </cell>
        </row>
        <row r="640">
          <cell r="G640" t="str">
            <v>3460030504</v>
          </cell>
          <cell r="H640">
            <v>131.413995</v>
          </cell>
        </row>
        <row r="641">
          <cell r="G641" t="str">
            <v>3460030700</v>
          </cell>
          <cell r="H641">
            <v>63.560662499999992</v>
          </cell>
        </row>
        <row r="642">
          <cell r="G642" t="str">
            <v>3460030701</v>
          </cell>
          <cell r="H642">
            <v>94.65719</v>
          </cell>
        </row>
        <row r="643">
          <cell r="G643" t="str">
            <v>3460030702</v>
          </cell>
          <cell r="H643">
            <v>82.514345000000006</v>
          </cell>
        </row>
        <row r="644">
          <cell r="G644" t="str">
            <v>3460030801</v>
          </cell>
          <cell r="H644">
            <v>197.10242</v>
          </cell>
        </row>
        <row r="645">
          <cell r="G645" t="str">
            <v>3460030900</v>
          </cell>
          <cell r="H645">
            <v>15.684487500000001</v>
          </cell>
        </row>
        <row r="646">
          <cell r="G646" t="str">
            <v>3460030901</v>
          </cell>
          <cell r="H646">
            <v>150.78240374999999</v>
          </cell>
        </row>
        <row r="647">
          <cell r="G647" t="str">
            <v>3460030902</v>
          </cell>
          <cell r="H647">
            <v>222.98999249999997</v>
          </cell>
        </row>
        <row r="648">
          <cell r="G648" t="str">
            <v>3460030903</v>
          </cell>
          <cell r="H648">
            <v>99.795506249999988</v>
          </cell>
        </row>
        <row r="649">
          <cell r="G649" t="str">
            <v>3460031001</v>
          </cell>
          <cell r="H649">
            <v>128.90818874999999</v>
          </cell>
        </row>
        <row r="650">
          <cell r="G650" t="str">
            <v>3460031101</v>
          </cell>
          <cell r="H650">
            <v>211.21814999999998</v>
          </cell>
        </row>
        <row r="651">
          <cell r="G651" t="str">
            <v>3460031201</v>
          </cell>
          <cell r="H651">
            <v>4984.5331799999994</v>
          </cell>
        </row>
        <row r="652">
          <cell r="G652" t="str">
            <v>3460040101</v>
          </cell>
          <cell r="H652">
            <v>0</v>
          </cell>
        </row>
        <row r="653">
          <cell r="G653" t="str">
            <v>3460040102</v>
          </cell>
          <cell r="H653">
            <v>0</v>
          </cell>
        </row>
        <row r="654">
          <cell r="G654" t="str">
            <v>3460040103</v>
          </cell>
          <cell r="H654">
            <v>1.9882499999999997E-2</v>
          </cell>
        </row>
        <row r="655">
          <cell r="H655">
            <v>0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0</v>
          </cell>
        </row>
        <row r="660">
          <cell r="H660">
            <v>0</v>
          </cell>
        </row>
        <row r="661">
          <cell r="H661">
            <v>0</v>
          </cell>
        </row>
        <row r="662">
          <cell r="G662" t="str">
            <v>37000</v>
          </cell>
          <cell r="H662">
            <v>88198787.465511203</v>
          </cell>
        </row>
        <row r="663">
          <cell r="G663" t="str">
            <v>37010</v>
          </cell>
          <cell r="H663">
            <v>686635.00001999992</v>
          </cell>
        </row>
        <row r="664">
          <cell r="G664" t="str">
            <v>37000</v>
          </cell>
          <cell r="H664">
            <v>-686635.00001999992</v>
          </cell>
        </row>
        <row r="665">
          <cell r="H665">
            <v>0</v>
          </cell>
        </row>
        <row r="666">
          <cell r="G666" t="str">
            <v>37000</v>
          </cell>
          <cell r="H666">
            <v>16282845.164508751</v>
          </cell>
        </row>
        <row r="667">
          <cell r="G667" t="str">
            <v>37010</v>
          </cell>
          <cell r="H667">
            <v>-16326965.244529687</v>
          </cell>
        </row>
        <row r="668">
          <cell r="H668">
            <v>0</v>
          </cell>
        </row>
        <row r="669">
          <cell r="H669">
            <v>0</v>
          </cell>
        </row>
        <row r="670">
          <cell r="G670" t="str">
            <v>35300</v>
          </cell>
          <cell r="H670">
            <v>22272675.693252496</v>
          </cell>
        </row>
        <row r="671">
          <cell r="G671" t="str">
            <v>3410030801</v>
          </cell>
          <cell r="H671">
            <v>319330.93243750004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6">
          <cell r="H676">
            <v>13415932661.413187</v>
          </cell>
        </row>
        <row r="678">
          <cell r="H678">
            <v>277313975.61000001</v>
          </cell>
        </row>
        <row r="679">
          <cell r="H679">
            <v>933864862.91367173</v>
          </cell>
        </row>
        <row r="680">
          <cell r="H680">
            <v>-88198787.465511203</v>
          </cell>
        </row>
      </sheetData>
      <sheetData sheetId="11"/>
      <sheetData sheetId="1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311.00 10301        </v>
          </cell>
          <cell r="B2">
            <v>46934</v>
          </cell>
          <cell r="C2">
            <v>80</v>
          </cell>
          <cell r="D2" t="str">
            <v xml:space="preserve">   R2</v>
          </cell>
          <cell r="E2">
            <v>-1</v>
          </cell>
          <cell r="F2">
            <v>114283077.88</v>
          </cell>
          <cell r="G2">
            <v>69842491</v>
          </cell>
          <cell r="H2">
            <v>45583418</v>
          </cell>
          <cell r="I2">
            <v>11184681</v>
          </cell>
          <cell r="J2">
            <v>9.7899999999999991</v>
          </cell>
          <cell r="K2">
            <v>10.32</v>
          </cell>
          <cell r="L2">
            <v>61.1</v>
          </cell>
          <cell r="M2">
            <v>26.6</v>
          </cell>
          <cell r="N2">
            <v>69842491</v>
          </cell>
          <cell r="O2">
            <v>4415875</v>
          </cell>
          <cell r="P2">
            <v>3.86</v>
          </cell>
        </row>
        <row r="3">
          <cell r="A3" t="str">
            <v xml:space="preserve">311.00 10302        </v>
          </cell>
          <cell r="B3">
            <v>46934</v>
          </cell>
          <cell r="C3">
            <v>80</v>
          </cell>
          <cell r="D3" t="str">
            <v xml:space="preserve">   R2</v>
          </cell>
          <cell r="E3">
            <v>-1</v>
          </cell>
          <cell r="F3">
            <v>6968574.0800000001</v>
          </cell>
          <cell r="G3">
            <v>5256783</v>
          </cell>
          <cell r="H3">
            <v>1781477</v>
          </cell>
          <cell r="I3">
            <v>690703</v>
          </cell>
          <cell r="J3">
            <v>9.91</v>
          </cell>
          <cell r="K3">
            <v>10.19</v>
          </cell>
          <cell r="L3">
            <v>75.400000000000006</v>
          </cell>
          <cell r="M3">
            <v>38.6</v>
          </cell>
          <cell r="N3">
            <v>5256783</v>
          </cell>
          <cell r="O3">
            <v>174753</v>
          </cell>
          <cell r="P3">
            <v>2.5099999999999998</v>
          </cell>
        </row>
        <row r="4">
          <cell r="A4" t="str">
            <v xml:space="preserve">311.00 10303        </v>
          </cell>
          <cell r="B4">
            <v>46934</v>
          </cell>
          <cell r="C4">
            <v>80</v>
          </cell>
          <cell r="D4" t="str">
            <v xml:space="preserve">   R2</v>
          </cell>
          <cell r="E4">
            <v>-1</v>
          </cell>
          <cell r="F4">
            <v>5083211.03</v>
          </cell>
          <cell r="G4">
            <v>3806654</v>
          </cell>
          <cell r="H4">
            <v>1327389</v>
          </cell>
          <cell r="I4">
            <v>502353</v>
          </cell>
          <cell r="J4">
            <v>9.8800000000000008</v>
          </cell>
          <cell r="K4">
            <v>10.220000000000001</v>
          </cell>
          <cell r="L4">
            <v>74.900000000000006</v>
          </cell>
          <cell r="M4">
            <v>37.5</v>
          </cell>
          <cell r="N4">
            <v>3806654</v>
          </cell>
          <cell r="O4">
            <v>129842</v>
          </cell>
          <cell r="P4">
            <v>2.5499999999999998</v>
          </cell>
        </row>
        <row r="5">
          <cell r="A5" t="str">
            <v xml:space="preserve">311.00 10400        </v>
          </cell>
          <cell r="B5">
            <v>48029</v>
          </cell>
          <cell r="C5">
            <v>80</v>
          </cell>
          <cell r="D5" t="str">
            <v xml:space="preserve">   R2</v>
          </cell>
          <cell r="E5">
            <v>-1</v>
          </cell>
          <cell r="F5">
            <v>241400701.34999999</v>
          </cell>
          <cell r="G5">
            <v>161450058</v>
          </cell>
          <cell r="H5">
            <v>82364650</v>
          </cell>
          <cell r="I5">
            <v>18611810</v>
          </cell>
          <cell r="J5">
            <v>7.71</v>
          </cell>
          <cell r="K5">
            <v>13.1</v>
          </cell>
          <cell r="L5">
            <v>66.900000000000006</v>
          </cell>
          <cell r="M5">
            <v>32.700000000000003</v>
          </cell>
          <cell r="N5">
            <v>161450058</v>
          </cell>
          <cell r="O5">
            <v>6289289</v>
          </cell>
          <cell r="P5">
            <v>2.61</v>
          </cell>
        </row>
        <row r="6">
          <cell r="A6" t="str">
            <v xml:space="preserve">311.00 10402        </v>
          </cell>
          <cell r="B6">
            <v>48029</v>
          </cell>
          <cell r="C6">
            <v>80</v>
          </cell>
          <cell r="D6" t="str">
            <v xml:space="preserve">   R2</v>
          </cell>
          <cell r="E6">
            <v>-1</v>
          </cell>
          <cell r="F6">
            <v>16367428.140000001</v>
          </cell>
          <cell r="G6">
            <v>11032619</v>
          </cell>
          <cell r="H6">
            <v>5498483</v>
          </cell>
          <cell r="I6">
            <v>1262880</v>
          </cell>
          <cell r="J6">
            <v>7.72</v>
          </cell>
          <cell r="K6">
            <v>13.09</v>
          </cell>
          <cell r="L6">
            <v>67.400000000000006</v>
          </cell>
          <cell r="M6">
            <v>33.1</v>
          </cell>
          <cell r="N6">
            <v>11032619</v>
          </cell>
          <cell r="O6">
            <v>420126</v>
          </cell>
          <cell r="P6">
            <v>2.57</v>
          </cell>
        </row>
        <row r="7">
          <cell r="A7" t="str">
            <v xml:space="preserve">311.00 10403        </v>
          </cell>
          <cell r="B7">
            <v>48029</v>
          </cell>
          <cell r="C7">
            <v>80</v>
          </cell>
          <cell r="D7" t="str">
            <v xml:space="preserve">   R2</v>
          </cell>
          <cell r="E7">
            <v>-1</v>
          </cell>
          <cell r="F7">
            <v>11241256.67</v>
          </cell>
          <cell r="G7">
            <v>7787713</v>
          </cell>
          <cell r="H7">
            <v>3565956</v>
          </cell>
          <cell r="I7">
            <v>870013</v>
          </cell>
          <cell r="J7">
            <v>7.74</v>
          </cell>
          <cell r="K7">
            <v>13.05</v>
          </cell>
          <cell r="L7">
            <v>69.3</v>
          </cell>
          <cell r="M7">
            <v>34.200000000000003</v>
          </cell>
          <cell r="N7">
            <v>7787713</v>
          </cell>
          <cell r="O7">
            <v>273240</v>
          </cell>
          <cell r="P7">
            <v>2.4300000000000002</v>
          </cell>
        </row>
        <row r="8">
          <cell r="A8" t="str">
            <v xml:space="preserve">311.00 10801        </v>
          </cell>
          <cell r="B8">
            <v>50951</v>
          </cell>
          <cell r="C8">
            <v>80</v>
          </cell>
          <cell r="D8" t="str">
            <v xml:space="preserve">   R2</v>
          </cell>
          <cell r="E8">
            <v>-1</v>
          </cell>
          <cell r="F8">
            <v>40048942.609999999</v>
          </cell>
          <cell r="G8">
            <v>19604490</v>
          </cell>
          <cell r="H8">
            <v>20844942</v>
          </cell>
          <cell r="I8">
            <v>1955969</v>
          </cell>
          <cell r="J8">
            <v>4.88</v>
          </cell>
          <cell r="K8">
            <v>20.68</v>
          </cell>
          <cell r="L8">
            <v>49</v>
          </cell>
          <cell r="M8">
            <v>21.9</v>
          </cell>
          <cell r="N8">
            <v>19604490</v>
          </cell>
          <cell r="O8">
            <v>1008106</v>
          </cell>
          <cell r="P8">
            <v>2.52</v>
          </cell>
        </row>
        <row r="9">
          <cell r="A9" t="str">
            <v xml:space="preserve">311.00 10802        </v>
          </cell>
          <cell r="B9">
            <v>50951</v>
          </cell>
          <cell r="C9">
            <v>80</v>
          </cell>
          <cell r="D9" t="str">
            <v xml:space="preserve">   R2</v>
          </cell>
          <cell r="E9">
            <v>-1</v>
          </cell>
          <cell r="F9">
            <v>3049496.26</v>
          </cell>
          <cell r="G9">
            <v>1546592</v>
          </cell>
          <cell r="H9">
            <v>1533399</v>
          </cell>
          <cell r="I9">
            <v>149224</v>
          </cell>
          <cell r="J9">
            <v>4.8899999999999997</v>
          </cell>
          <cell r="K9">
            <v>20.64</v>
          </cell>
          <cell r="L9">
            <v>50.7</v>
          </cell>
          <cell r="M9">
            <v>23.1</v>
          </cell>
          <cell r="N9">
            <v>1546592</v>
          </cell>
          <cell r="O9">
            <v>74295</v>
          </cell>
          <cell r="P9">
            <v>2.44</v>
          </cell>
        </row>
        <row r="10">
          <cell r="A10" t="str">
            <v xml:space="preserve">311.00 10803        </v>
          </cell>
          <cell r="B10">
            <v>50951</v>
          </cell>
          <cell r="C10">
            <v>80</v>
          </cell>
          <cell r="D10" t="str">
            <v xml:space="preserve">   R2</v>
          </cell>
          <cell r="E10">
            <v>-1</v>
          </cell>
          <cell r="F10">
            <v>161759187.53</v>
          </cell>
          <cell r="G10">
            <v>51467084</v>
          </cell>
          <cell r="H10">
            <v>111909695</v>
          </cell>
          <cell r="I10">
            <v>7805866</v>
          </cell>
          <cell r="J10">
            <v>4.83</v>
          </cell>
          <cell r="K10">
            <v>20.93</v>
          </cell>
          <cell r="L10">
            <v>31.8</v>
          </cell>
          <cell r="M10">
            <v>12.4</v>
          </cell>
          <cell r="N10">
            <v>51467084</v>
          </cell>
          <cell r="O10">
            <v>5345828</v>
          </cell>
          <cell r="P10">
            <v>3.3</v>
          </cell>
        </row>
        <row r="11">
          <cell r="A11" t="str">
            <v xml:space="preserve">311.00 10900        </v>
          </cell>
          <cell r="B11">
            <v>50586</v>
          </cell>
          <cell r="C11">
            <v>80</v>
          </cell>
          <cell r="D11" t="str">
            <v xml:space="preserve">   R2</v>
          </cell>
          <cell r="E11">
            <v>-1</v>
          </cell>
          <cell r="F11">
            <v>3538785.86</v>
          </cell>
          <cell r="G11">
            <v>2018142</v>
          </cell>
          <cell r="H11">
            <v>1556032</v>
          </cell>
          <cell r="I11">
            <v>182822</v>
          </cell>
          <cell r="J11">
            <v>5.17</v>
          </cell>
          <cell r="K11">
            <v>19.55</v>
          </cell>
          <cell r="L11">
            <v>57</v>
          </cell>
          <cell r="M11">
            <v>28</v>
          </cell>
          <cell r="N11">
            <v>2018142</v>
          </cell>
          <cell r="O11">
            <v>79596</v>
          </cell>
          <cell r="P11">
            <v>2.25</v>
          </cell>
        </row>
        <row r="12">
          <cell r="A12" t="str">
            <v xml:space="preserve">311.00 10902        </v>
          </cell>
          <cell r="B12">
            <v>50586</v>
          </cell>
          <cell r="C12">
            <v>80</v>
          </cell>
          <cell r="D12" t="str">
            <v xml:space="preserve">   R2</v>
          </cell>
          <cell r="E12">
            <v>-1</v>
          </cell>
          <cell r="F12">
            <v>33324990.640000001</v>
          </cell>
          <cell r="G12">
            <v>18238256</v>
          </cell>
          <cell r="H12">
            <v>15419985</v>
          </cell>
          <cell r="I12">
            <v>1715507</v>
          </cell>
          <cell r="J12">
            <v>5.15</v>
          </cell>
          <cell r="K12">
            <v>19.62</v>
          </cell>
          <cell r="L12">
            <v>54.7</v>
          </cell>
          <cell r="M12">
            <v>27</v>
          </cell>
          <cell r="N12">
            <v>18238256</v>
          </cell>
          <cell r="O12">
            <v>785929</v>
          </cell>
          <cell r="P12">
            <v>2.36</v>
          </cell>
        </row>
        <row r="13">
          <cell r="A13" t="str">
            <v xml:space="preserve">311.00 10903        </v>
          </cell>
          <cell r="B13">
            <v>50586</v>
          </cell>
          <cell r="C13">
            <v>80</v>
          </cell>
          <cell r="D13" t="str">
            <v xml:space="preserve">   R2</v>
          </cell>
          <cell r="E13">
            <v>-1</v>
          </cell>
          <cell r="F13">
            <v>2158590.42</v>
          </cell>
          <cell r="G13">
            <v>1194802</v>
          </cell>
          <cell r="H13">
            <v>985374</v>
          </cell>
          <cell r="I13">
            <v>111177</v>
          </cell>
          <cell r="J13">
            <v>5.15</v>
          </cell>
          <cell r="K13">
            <v>19.61</v>
          </cell>
          <cell r="L13">
            <v>55.4</v>
          </cell>
          <cell r="M13">
            <v>27.1</v>
          </cell>
          <cell r="N13">
            <v>1194802</v>
          </cell>
          <cell r="O13">
            <v>50250</v>
          </cell>
          <cell r="P13">
            <v>2.33</v>
          </cell>
        </row>
        <row r="14">
          <cell r="A14" t="str">
            <v xml:space="preserve">311.00 10904        </v>
          </cell>
          <cell r="B14">
            <v>50586</v>
          </cell>
          <cell r="C14">
            <v>80</v>
          </cell>
          <cell r="D14" t="str">
            <v xml:space="preserve">   R2</v>
          </cell>
          <cell r="E14">
            <v>-1</v>
          </cell>
          <cell r="F14">
            <v>9098352.4900000002</v>
          </cell>
          <cell r="G14">
            <v>5269582</v>
          </cell>
          <cell r="H14">
            <v>3919754</v>
          </cell>
          <cell r="I14">
            <v>470283</v>
          </cell>
          <cell r="J14">
            <v>5.17</v>
          </cell>
          <cell r="K14">
            <v>19.54</v>
          </cell>
          <cell r="L14">
            <v>57.9</v>
          </cell>
          <cell r="M14">
            <v>29.3</v>
          </cell>
          <cell r="N14">
            <v>5269582</v>
          </cell>
          <cell r="O14">
            <v>200634</v>
          </cell>
          <cell r="P14">
            <v>2.21</v>
          </cell>
        </row>
        <row r="15">
          <cell r="A15" t="str">
            <v xml:space="preserve">311.00 10905        </v>
          </cell>
          <cell r="B15">
            <v>50586</v>
          </cell>
          <cell r="C15">
            <v>80</v>
          </cell>
          <cell r="D15" t="str">
            <v xml:space="preserve">   R2</v>
          </cell>
          <cell r="E15">
            <v>-1</v>
          </cell>
          <cell r="F15">
            <v>7123662.1600000001</v>
          </cell>
          <cell r="G15">
            <v>4185861</v>
          </cell>
          <cell r="H15">
            <v>3009038</v>
          </cell>
          <cell r="I15">
            <v>368780</v>
          </cell>
          <cell r="J15">
            <v>5.18</v>
          </cell>
          <cell r="K15">
            <v>19.510000000000002</v>
          </cell>
          <cell r="L15">
            <v>58.8</v>
          </cell>
          <cell r="M15">
            <v>29.2</v>
          </cell>
          <cell r="N15">
            <v>4185861</v>
          </cell>
          <cell r="O15">
            <v>154254</v>
          </cell>
          <cell r="P15">
            <v>2.17</v>
          </cell>
        </row>
        <row r="16">
          <cell r="A16" t="str">
            <v xml:space="preserve">311.00 11000        </v>
          </cell>
          <cell r="B16">
            <v>44012</v>
          </cell>
          <cell r="C16">
            <v>80</v>
          </cell>
          <cell r="D16" t="str">
            <v xml:space="preserve">   R2</v>
          </cell>
          <cell r="E16">
            <v>-1</v>
          </cell>
          <cell r="F16">
            <v>10418548.93</v>
          </cell>
          <cell r="G16">
            <v>9589848</v>
          </cell>
          <cell r="H16">
            <v>932886</v>
          </cell>
          <cell r="I16">
            <v>4225998</v>
          </cell>
          <cell r="J16">
            <v>40.56</v>
          </cell>
          <cell r="K16">
            <v>2.4900000000000002</v>
          </cell>
          <cell r="L16">
            <v>92</v>
          </cell>
          <cell r="M16">
            <v>35.6</v>
          </cell>
          <cell r="N16">
            <v>9589848</v>
          </cell>
          <cell r="O16">
            <v>375381</v>
          </cell>
          <cell r="P16">
            <v>3.6</v>
          </cell>
        </row>
        <row r="17">
          <cell r="A17" t="str">
            <v xml:space="preserve">311.00 11001        </v>
          </cell>
          <cell r="B17">
            <v>44012</v>
          </cell>
          <cell r="C17">
            <v>80</v>
          </cell>
          <cell r="D17" t="str">
            <v xml:space="preserve">   R2</v>
          </cell>
          <cell r="E17">
            <v>-1</v>
          </cell>
          <cell r="F17">
            <v>3466010.06</v>
          </cell>
          <cell r="G17">
            <v>2874695</v>
          </cell>
          <cell r="H17">
            <v>625975</v>
          </cell>
          <cell r="I17">
            <v>1405892</v>
          </cell>
          <cell r="J17">
            <v>40.56</v>
          </cell>
          <cell r="K17">
            <v>2.4900000000000002</v>
          </cell>
          <cell r="L17">
            <v>82.9</v>
          </cell>
          <cell r="M17">
            <v>21.1</v>
          </cell>
          <cell r="N17">
            <v>2874695</v>
          </cell>
          <cell r="O17">
            <v>251098</v>
          </cell>
          <cell r="P17">
            <v>7.24</v>
          </cell>
        </row>
        <row r="18">
          <cell r="A18" t="str">
            <v xml:space="preserve">312.00 10301        </v>
          </cell>
          <cell r="B18">
            <v>46934</v>
          </cell>
          <cell r="C18">
            <v>50</v>
          </cell>
          <cell r="D18" t="str">
            <v xml:space="preserve">   S0</v>
          </cell>
          <cell r="E18">
            <v>-2</v>
          </cell>
          <cell r="F18">
            <v>7864883.4699999997</v>
          </cell>
          <cell r="G18">
            <v>2530638</v>
          </cell>
          <cell r="H18">
            <v>5491543</v>
          </cell>
          <cell r="I18">
            <v>788034</v>
          </cell>
          <cell r="J18">
            <v>10.02</v>
          </cell>
          <cell r="K18">
            <v>10.18</v>
          </cell>
          <cell r="L18">
            <v>32.200000000000003</v>
          </cell>
          <cell r="M18">
            <v>8.9</v>
          </cell>
          <cell r="N18">
            <v>2530638</v>
          </cell>
          <cell r="O18">
            <v>539591</v>
          </cell>
          <cell r="P18">
            <v>6.86</v>
          </cell>
        </row>
        <row r="19">
          <cell r="A19" t="str">
            <v xml:space="preserve">312.00 10302        </v>
          </cell>
          <cell r="B19">
            <v>46934</v>
          </cell>
          <cell r="C19">
            <v>50</v>
          </cell>
          <cell r="D19" t="str">
            <v xml:space="preserve">   S0</v>
          </cell>
          <cell r="E19">
            <v>-2</v>
          </cell>
          <cell r="F19">
            <v>184992667.80000001</v>
          </cell>
          <cell r="G19">
            <v>98159335</v>
          </cell>
          <cell r="H19">
            <v>90533186</v>
          </cell>
          <cell r="I19">
            <v>18888140</v>
          </cell>
          <cell r="J19">
            <v>10.210000000000001</v>
          </cell>
          <cell r="K19">
            <v>9.99</v>
          </cell>
          <cell r="L19">
            <v>53.1</v>
          </cell>
          <cell r="M19">
            <v>19</v>
          </cell>
          <cell r="N19">
            <v>98159335</v>
          </cell>
          <cell r="O19">
            <v>9066830</v>
          </cell>
          <cell r="P19">
            <v>4.9000000000000004</v>
          </cell>
        </row>
        <row r="20">
          <cell r="A20" t="str">
            <v xml:space="preserve">312.00 10303        </v>
          </cell>
          <cell r="B20">
            <v>46934</v>
          </cell>
          <cell r="C20">
            <v>50</v>
          </cell>
          <cell r="D20" t="str">
            <v xml:space="preserve">   S0</v>
          </cell>
          <cell r="E20">
            <v>-2</v>
          </cell>
          <cell r="F20">
            <v>187516002.43000001</v>
          </cell>
          <cell r="G20">
            <v>96174982</v>
          </cell>
          <cell r="H20">
            <v>95091340</v>
          </cell>
          <cell r="I20">
            <v>19088455</v>
          </cell>
          <cell r="J20">
            <v>10.18</v>
          </cell>
          <cell r="K20">
            <v>10.02</v>
          </cell>
          <cell r="L20">
            <v>51.3</v>
          </cell>
          <cell r="M20">
            <v>16.8</v>
          </cell>
          <cell r="N20">
            <v>96174982</v>
          </cell>
          <cell r="O20">
            <v>9492585</v>
          </cell>
          <cell r="P20">
            <v>5.0599999999999996</v>
          </cell>
        </row>
        <row r="21">
          <cell r="A21" t="str">
            <v xml:space="preserve">312.00 10400        </v>
          </cell>
          <cell r="B21">
            <v>48029</v>
          </cell>
          <cell r="C21">
            <v>50</v>
          </cell>
          <cell r="D21" t="str">
            <v xml:space="preserve">   S0</v>
          </cell>
          <cell r="E21">
            <v>-2</v>
          </cell>
          <cell r="F21">
            <v>7052454.5199999996</v>
          </cell>
          <cell r="G21">
            <v>3209432</v>
          </cell>
          <cell r="H21">
            <v>3984072</v>
          </cell>
          <cell r="I21">
            <v>567759</v>
          </cell>
          <cell r="J21">
            <v>8.0500000000000007</v>
          </cell>
          <cell r="K21">
            <v>12.67</v>
          </cell>
          <cell r="L21">
            <v>45.5</v>
          </cell>
          <cell r="M21">
            <v>17.399999999999999</v>
          </cell>
          <cell r="N21">
            <v>3209432</v>
          </cell>
          <cell r="O21">
            <v>314418</v>
          </cell>
          <cell r="P21">
            <v>4.46</v>
          </cell>
        </row>
        <row r="22">
          <cell r="A22" t="str">
            <v xml:space="preserve">312.00 10401        </v>
          </cell>
          <cell r="B22">
            <v>48029</v>
          </cell>
          <cell r="C22">
            <v>50</v>
          </cell>
          <cell r="D22" t="str">
            <v xml:space="preserve">   S0</v>
          </cell>
          <cell r="E22">
            <v>-2</v>
          </cell>
          <cell r="F22">
            <v>370941.56</v>
          </cell>
          <cell r="G22">
            <v>238893</v>
          </cell>
          <cell r="H22">
            <v>139467</v>
          </cell>
          <cell r="I22">
            <v>30988</v>
          </cell>
          <cell r="J22">
            <v>8.35</v>
          </cell>
          <cell r="K22">
            <v>12.21</v>
          </cell>
          <cell r="L22">
            <v>64.400000000000006</v>
          </cell>
          <cell r="M22">
            <v>24.5</v>
          </cell>
          <cell r="N22">
            <v>238893</v>
          </cell>
          <cell r="O22">
            <v>11426</v>
          </cell>
          <cell r="P22">
            <v>3.08</v>
          </cell>
        </row>
        <row r="23">
          <cell r="A23" t="str">
            <v xml:space="preserve">312.00 10402        </v>
          </cell>
          <cell r="B23">
            <v>48029</v>
          </cell>
          <cell r="C23">
            <v>50</v>
          </cell>
          <cell r="D23" t="str">
            <v xml:space="preserve">   S0</v>
          </cell>
          <cell r="E23">
            <v>-2</v>
          </cell>
          <cell r="F23">
            <v>212347650.78</v>
          </cell>
          <cell r="G23">
            <v>105463439</v>
          </cell>
          <cell r="H23">
            <v>111131165</v>
          </cell>
          <cell r="I23">
            <v>17244793</v>
          </cell>
          <cell r="J23">
            <v>8.1199999999999992</v>
          </cell>
          <cell r="K23">
            <v>12.56</v>
          </cell>
          <cell r="L23">
            <v>49.7</v>
          </cell>
          <cell r="M23">
            <v>20.8</v>
          </cell>
          <cell r="N23">
            <v>105463439</v>
          </cell>
          <cell r="O23">
            <v>8848949</v>
          </cell>
          <cell r="P23">
            <v>4.17</v>
          </cell>
        </row>
        <row r="24">
          <cell r="A24" t="str">
            <v xml:space="preserve">312.00 10403        </v>
          </cell>
          <cell r="B24">
            <v>48029</v>
          </cell>
          <cell r="C24">
            <v>50</v>
          </cell>
          <cell r="D24" t="str">
            <v xml:space="preserve">   S0</v>
          </cell>
          <cell r="E24">
            <v>-2</v>
          </cell>
          <cell r="F24">
            <v>214665917.31999999</v>
          </cell>
          <cell r="G24">
            <v>103872787</v>
          </cell>
          <cell r="H24">
            <v>115086449</v>
          </cell>
          <cell r="I24">
            <v>17391520</v>
          </cell>
          <cell r="J24">
            <v>8.1</v>
          </cell>
          <cell r="K24">
            <v>12.59</v>
          </cell>
          <cell r="L24">
            <v>48.4</v>
          </cell>
          <cell r="M24">
            <v>19.8</v>
          </cell>
          <cell r="N24">
            <v>103872787</v>
          </cell>
          <cell r="O24">
            <v>9139233</v>
          </cell>
          <cell r="P24">
            <v>4.26</v>
          </cell>
        </row>
        <row r="25">
          <cell r="A25" t="str">
            <v xml:space="preserve">312.00 10800        </v>
          </cell>
          <cell r="B25">
            <v>50951</v>
          </cell>
          <cell r="C25">
            <v>50</v>
          </cell>
          <cell r="D25" t="str">
            <v xml:space="preserve">   S0</v>
          </cell>
          <cell r="E25">
            <v>0</v>
          </cell>
          <cell r="F25">
            <v>33149442.199999999</v>
          </cell>
          <cell r="G25">
            <v>15756682</v>
          </cell>
          <cell r="H25">
            <v>17392760</v>
          </cell>
          <cell r="I25">
            <v>1796718</v>
          </cell>
          <cell r="J25">
            <v>5.42</v>
          </cell>
          <cell r="K25">
            <v>18.45</v>
          </cell>
          <cell r="L25">
            <v>47.5</v>
          </cell>
          <cell r="M25">
            <v>20.2</v>
          </cell>
          <cell r="N25">
            <v>15756682</v>
          </cell>
          <cell r="O25">
            <v>942509</v>
          </cell>
          <cell r="P25">
            <v>2.84</v>
          </cell>
        </row>
        <row r="26">
          <cell r="A26" t="str">
            <v xml:space="preserve">312.00 10801        </v>
          </cell>
          <cell r="B26">
            <v>50951</v>
          </cell>
          <cell r="C26">
            <v>50</v>
          </cell>
          <cell r="D26" t="str">
            <v xml:space="preserve">   S0</v>
          </cell>
          <cell r="E26">
            <v>-4</v>
          </cell>
          <cell r="F26">
            <v>26275279.309999999</v>
          </cell>
          <cell r="G26">
            <v>12388392</v>
          </cell>
          <cell r="H26">
            <v>14937898</v>
          </cell>
          <cell r="I26">
            <v>1469946</v>
          </cell>
          <cell r="J26">
            <v>5.59</v>
          </cell>
          <cell r="K26">
            <v>18.59</v>
          </cell>
          <cell r="L26">
            <v>47.1</v>
          </cell>
          <cell r="M26">
            <v>19.8</v>
          </cell>
          <cell r="N26">
            <v>12388392</v>
          </cell>
          <cell r="O26">
            <v>803601</v>
          </cell>
          <cell r="P26">
            <v>3.06</v>
          </cell>
        </row>
        <row r="27">
          <cell r="A27" t="str">
            <v xml:space="preserve">312.00 10802        </v>
          </cell>
          <cell r="B27">
            <v>50951</v>
          </cell>
          <cell r="C27">
            <v>50</v>
          </cell>
          <cell r="D27" t="str">
            <v xml:space="preserve">   S0</v>
          </cell>
          <cell r="E27">
            <v>-4</v>
          </cell>
          <cell r="F27">
            <v>22708657.52</v>
          </cell>
          <cell r="G27">
            <v>9860365</v>
          </cell>
          <cell r="H27">
            <v>13756639</v>
          </cell>
          <cell r="I27">
            <v>1255556</v>
          </cell>
          <cell r="J27">
            <v>5.53</v>
          </cell>
          <cell r="K27">
            <v>18.809999999999999</v>
          </cell>
          <cell r="L27">
            <v>43.4</v>
          </cell>
          <cell r="M27">
            <v>18.100000000000001</v>
          </cell>
          <cell r="N27">
            <v>9860365</v>
          </cell>
          <cell r="O27">
            <v>731222</v>
          </cell>
          <cell r="P27">
            <v>3.22</v>
          </cell>
        </row>
        <row r="28">
          <cell r="A28" t="str">
            <v xml:space="preserve">312.00 10803        </v>
          </cell>
          <cell r="B28">
            <v>50951</v>
          </cell>
          <cell r="C28">
            <v>50</v>
          </cell>
          <cell r="D28" t="str">
            <v xml:space="preserve">   S0</v>
          </cell>
          <cell r="E28">
            <v>-4</v>
          </cell>
          <cell r="F28">
            <v>682720321.07000005</v>
          </cell>
          <cell r="G28">
            <v>229856750</v>
          </cell>
          <cell r="H28">
            <v>480172384</v>
          </cell>
          <cell r="I28">
            <v>36770022</v>
          </cell>
          <cell r="J28">
            <v>5.39</v>
          </cell>
          <cell r="K28">
            <v>19.309999999999999</v>
          </cell>
          <cell r="L28">
            <v>33.700000000000003</v>
          </cell>
          <cell r="M28">
            <v>12.5</v>
          </cell>
          <cell r="N28">
            <v>229856750</v>
          </cell>
          <cell r="O28">
            <v>24868117</v>
          </cell>
          <cell r="P28">
            <v>3.64</v>
          </cell>
        </row>
        <row r="29">
          <cell r="A29" t="str">
            <v xml:space="preserve">312.00 10900        </v>
          </cell>
          <cell r="B29">
            <v>50586</v>
          </cell>
          <cell r="C29">
            <v>50</v>
          </cell>
          <cell r="D29" t="str">
            <v xml:space="preserve">   S0</v>
          </cell>
          <cell r="E29">
            <v>-4</v>
          </cell>
          <cell r="F29">
            <v>30678751.75</v>
          </cell>
          <cell r="G29">
            <v>17307924</v>
          </cell>
          <cell r="H29">
            <v>14597978</v>
          </cell>
          <cell r="I29">
            <v>1851764</v>
          </cell>
          <cell r="J29">
            <v>6.04</v>
          </cell>
          <cell r="K29">
            <v>17.23</v>
          </cell>
          <cell r="L29">
            <v>56.4</v>
          </cell>
          <cell r="M29">
            <v>27.2</v>
          </cell>
          <cell r="N29">
            <v>17307924</v>
          </cell>
          <cell r="O29">
            <v>847002</v>
          </cell>
          <cell r="P29">
            <v>2.76</v>
          </cell>
        </row>
        <row r="30">
          <cell r="A30" t="str">
            <v xml:space="preserve">312.00 10901        </v>
          </cell>
          <cell r="B30">
            <v>50586</v>
          </cell>
          <cell r="C30">
            <v>50</v>
          </cell>
          <cell r="D30" t="str">
            <v xml:space="preserve">   S0</v>
          </cell>
          <cell r="E30">
            <v>0</v>
          </cell>
          <cell r="F30">
            <v>52104.91</v>
          </cell>
          <cell r="G30">
            <v>29219</v>
          </cell>
          <cell r="H30">
            <v>22886</v>
          </cell>
          <cell r="I30">
            <v>3047</v>
          </cell>
          <cell r="J30">
            <v>5.85</v>
          </cell>
          <cell r="K30">
            <v>17.100000000000001</v>
          </cell>
          <cell r="L30">
            <v>56.1</v>
          </cell>
          <cell r="M30">
            <v>27.6</v>
          </cell>
          <cell r="N30">
            <v>29219</v>
          </cell>
          <cell r="O30">
            <v>1339</v>
          </cell>
          <cell r="P30">
            <v>2.57</v>
          </cell>
        </row>
        <row r="31">
          <cell r="A31" t="str">
            <v xml:space="preserve">312.00 10902        </v>
          </cell>
          <cell r="B31">
            <v>50586</v>
          </cell>
          <cell r="C31">
            <v>50</v>
          </cell>
          <cell r="D31" t="str">
            <v xml:space="preserve">   S0</v>
          </cell>
          <cell r="E31">
            <v>-4</v>
          </cell>
          <cell r="F31">
            <v>3714735.93</v>
          </cell>
          <cell r="G31">
            <v>1971927</v>
          </cell>
          <cell r="H31">
            <v>1891398</v>
          </cell>
          <cell r="I31">
            <v>221014</v>
          </cell>
          <cell r="J31">
            <v>5.95</v>
          </cell>
          <cell r="K31">
            <v>17.48</v>
          </cell>
          <cell r="L31">
            <v>53.1</v>
          </cell>
          <cell r="M31">
            <v>24.9</v>
          </cell>
          <cell r="N31">
            <v>1971927</v>
          </cell>
          <cell r="O31">
            <v>108192</v>
          </cell>
          <cell r="P31">
            <v>2.91</v>
          </cell>
        </row>
        <row r="32">
          <cell r="A32" t="str">
            <v xml:space="preserve">312.00 10903        </v>
          </cell>
          <cell r="B32">
            <v>50586</v>
          </cell>
          <cell r="C32">
            <v>50</v>
          </cell>
          <cell r="D32" t="str">
            <v xml:space="preserve">   S0</v>
          </cell>
          <cell r="E32">
            <v>-4</v>
          </cell>
          <cell r="F32">
            <v>16972047.609999999</v>
          </cell>
          <cell r="G32">
            <v>9807928</v>
          </cell>
          <cell r="H32">
            <v>7843002</v>
          </cell>
          <cell r="I32">
            <v>1031012</v>
          </cell>
          <cell r="J32">
            <v>6.07</v>
          </cell>
          <cell r="K32">
            <v>17.12</v>
          </cell>
          <cell r="L32">
            <v>57.8</v>
          </cell>
          <cell r="M32">
            <v>28</v>
          </cell>
          <cell r="N32">
            <v>9807928</v>
          </cell>
          <cell r="O32">
            <v>458090</v>
          </cell>
          <cell r="P32">
            <v>2.7</v>
          </cell>
        </row>
        <row r="33">
          <cell r="A33" t="str">
            <v xml:space="preserve">312.00 10904        </v>
          </cell>
          <cell r="B33">
            <v>50586</v>
          </cell>
          <cell r="C33">
            <v>50</v>
          </cell>
          <cell r="D33" t="str">
            <v xml:space="preserve">   S0</v>
          </cell>
          <cell r="E33">
            <v>-4</v>
          </cell>
          <cell r="F33">
            <v>100163071.93000001</v>
          </cell>
          <cell r="G33">
            <v>48780057</v>
          </cell>
          <cell r="H33">
            <v>55389538</v>
          </cell>
          <cell r="I33">
            <v>5862104</v>
          </cell>
          <cell r="J33">
            <v>5.85</v>
          </cell>
          <cell r="K33">
            <v>17.77</v>
          </cell>
          <cell r="L33">
            <v>48.7</v>
          </cell>
          <cell r="M33">
            <v>21.9</v>
          </cell>
          <cell r="N33">
            <v>48780057</v>
          </cell>
          <cell r="O33">
            <v>3116984</v>
          </cell>
          <cell r="P33">
            <v>3.11</v>
          </cell>
        </row>
        <row r="34">
          <cell r="A34" t="str">
            <v xml:space="preserve">312.00 10905        </v>
          </cell>
          <cell r="B34">
            <v>50586</v>
          </cell>
          <cell r="C34">
            <v>50</v>
          </cell>
          <cell r="D34" t="str">
            <v xml:space="preserve">   S0</v>
          </cell>
          <cell r="E34">
            <v>-4</v>
          </cell>
          <cell r="F34">
            <v>89481418.799999997</v>
          </cell>
          <cell r="G34">
            <v>43954999</v>
          </cell>
          <cell r="H34">
            <v>49105677</v>
          </cell>
          <cell r="I34">
            <v>5239903</v>
          </cell>
          <cell r="J34">
            <v>5.86</v>
          </cell>
          <cell r="K34">
            <v>17.760000000000002</v>
          </cell>
          <cell r="L34">
            <v>49.1</v>
          </cell>
          <cell r="M34">
            <v>21.6</v>
          </cell>
          <cell r="N34">
            <v>43954999</v>
          </cell>
          <cell r="O34">
            <v>2765419</v>
          </cell>
          <cell r="P34">
            <v>3.09</v>
          </cell>
        </row>
        <row r="35">
          <cell r="A35" t="str">
            <v xml:space="preserve">312.00 11000        </v>
          </cell>
          <cell r="B35">
            <v>44012</v>
          </cell>
          <cell r="C35">
            <v>50</v>
          </cell>
          <cell r="D35" t="str">
            <v xml:space="preserve">   S0</v>
          </cell>
          <cell r="E35">
            <v>-2</v>
          </cell>
          <cell r="F35">
            <v>3285540.61</v>
          </cell>
          <cell r="G35">
            <v>2589606</v>
          </cell>
          <cell r="H35">
            <v>761645</v>
          </cell>
          <cell r="I35">
            <v>1351311</v>
          </cell>
          <cell r="J35">
            <v>41.13</v>
          </cell>
          <cell r="K35">
            <v>2.48</v>
          </cell>
          <cell r="L35">
            <v>78.8</v>
          </cell>
          <cell r="M35">
            <v>14.3</v>
          </cell>
          <cell r="N35">
            <v>2589606</v>
          </cell>
          <cell r="O35">
            <v>306918</v>
          </cell>
          <cell r="P35">
            <v>9.34</v>
          </cell>
        </row>
        <row r="36">
          <cell r="A36" t="str">
            <v xml:space="preserve">312.00 11001        </v>
          </cell>
          <cell r="B36">
            <v>44012</v>
          </cell>
          <cell r="C36">
            <v>50</v>
          </cell>
          <cell r="D36" t="str">
            <v xml:space="preserve">   S0</v>
          </cell>
          <cell r="E36">
            <v>-2</v>
          </cell>
          <cell r="F36">
            <v>70671759.049999997</v>
          </cell>
          <cell r="G36">
            <v>62438512</v>
          </cell>
          <cell r="H36">
            <v>9646682</v>
          </cell>
          <cell r="I36">
            <v>29184289</v>
          </cell>
          <cell r="J36">
            <v>41.3</v>
          </cell>
          <cell r="K36">
            <v>2.4700000000000002</v>
          </cell>
          <cell r="L36">
            <v>88.4</v>
          </cell>
          <cell r="M36">
            <v>22</v>
          </cell>
          <cell r="N36">
            <v>62438512</v>
          </cell>
          <cell r="O36">
            <v>3906629</v>
          </cell>
          <cell r="P36">
            <v>5.53</v>
          </cell>
        </row>
        <row r="37">
          <cell r="A37" t="str">
            <v xml:space="preserve">314.00 10301        </v>
          </cell>
          <cell r="B37">
            <v>46934</v>
          </cell>
          <cell r="C37">
            <v>55</v>
          </cell>
          <cell r="D37" t="str">
            <v xml:space="preserve"> R0.5</v>
          </cell>
          <cell r="E37">
            <v>-1</v>
          </cell>
          <cell r="F37">
            <v>9839030.5099999998</v>
          </cell>
          <cell r="G37">
            <v>6352482</v>
          </cell>
          <cell r="H37">
            <v>3584939</v>
          </cell>
          <cell r="I37">
            <v>1006831</v>
          </cell>
          <cell r="J37">
            <v>10.23</v>
          </cell>
          <cell r="K37">
            <v>9.8699999999999992</v>
          </cell>
          <cell r="L37">
            <v>64.599999999999994</v>
          </cell>
          <cell r="M37">
            <v>31</v>
          </cell>
          <cell r="N37">
            <v>6352482</v>
          </cell>
          <cell r="O37">
            <v>363376</v>
          </cell>
          <cell r="P37">
            <v>3.69</v>
          </cell>
        </row>
        <row r="38">
          <cell r="A38" t="str">
            <v xml:space="preserve">314.00 10302        </v>
          </cell>
          <cell r="B38">
            <v>46934</v>
          </cell>
          <cell r="C38">
            <v>55</v>
          </cell>
          <cell r="D38" t="str">
            <v xml:space="preserve"> R0.5</v>
          </cell>
          <cell r="E38">
            <v>-1</v>
          </cell>
          <cell r="F38">
            <v>74066120.920000002</v>
          </cell>
          <cell r="G38">
            <v>41919757</v>
          </cell>
          <cell r="H38">
            <v>32887025</v>
          </cell>
          <cell r="I38">
            <v>7503188</v>
          </cell>
          <cell r="J38">
            <v>10.130000000000001</v>
          </cell>
          <cell r="K38">
            <v>9.9700000000000006</v>
          </cell>
          <cell r="L38">
            <v>56.6</v>
          </cell>
          <cell r="M38">
            <v>21.4</v>
          </cell>
          <cell r="N38">
            <v>41919757</v>
          </cell>
          <cell r="O38">
            <v>3299614</v>
          </cell>
          <cell r="P38">
            <v>4.45</v>
          </cell>
        </row>
        <row r="39">
          <cell r="A39" t="str">
            <v xml:space="preserve">314.00 10303        </v>
          </cell>
          <cell r="B39">
            <v>46934</v>
          </cell>
          <cell r="C39">
            <v>55</v>
          </cell>
          <cell r="D39" t="str">
            <v xml:space="preserve"> R0.5</v>
          </cell>
          <cell r="E39">
            <v>-1</v>
          </cell>
          <cell r="F39">
            <v>72134310.349999994</v>
          </cell>
          <cell r="G39">
            <v>42677770</v>
          </cell>
          <cell r="H39">
            <v>30177883</v>
          </cell>
          <cell r="I39">
            <v>7322176</v>
          </cell>
          <cell r="J39">
            <v>10.15</v>
          </cell>
          <cell r="K39">
            <v>9.9499999999999993</v>
          </cell>
          <cell r="L39">
            <v>59.2</v>
          </cell>
          <cell r="M39">
            <v>22.8</v>
          </cell>
          <cell r="N39">
            <v>42677770</v>
          </cell>
          <cell r="O39">
            <v>3031453</v>
          </cell>
          <cell r="P39">
            <v>4.2</v>
          </cell>
        </row>
        <row r="40">
          <cell r="A40" t="str">
            <v xml:space="preserve">314.00 10400        </v>
          </cell>
          <cell r="B40">
            <v>48029</v>
          </cell>
          <cell r="C40">
            <v>55</v>
          </cell>
          <cell r="D40" t="str">
            <v xml:space="preserve"> R0.5</v>
          </cell>
          <cell r="E40">
            <v>-1</v>
          </cell>
          <cell r="F40">
            <v>27411865.75</v>
          </cell>
          <cell r="G40">
            <v>15500124</v>
          </cell>
          <cell r="H40">
            <v>12185860</v>
          </cell>
          <cell r="I40">
            <v>2204298</v>
          </cell>
          <cell r="J40">
            <v>8.0399999999999991</v>
          </cell>
          <cell r="K40">
            <v>12.56</v>
          </cell>
          <cell r="L40">
            <v>56.5</v>
          </cell>
          <cell r="M40">
            <v>23.4</v>
          </cell>
          <cell r="N40">
            <v>15500124</v>
          </cell>
          <cell r="O40">
            <v>970549</v>
          </cell>
          <cell r="P40">
            <v>3.54</v>
          </cell>
        </row>
        <row r="41">
          <cell r="A41" t="str">
            <v xml:space="preserve">314.00 10402        </v>
          </cell>
          <cell r="B41">
            <v>48029</v>
          </cell>
          <cell r="C41">
            <v>55</v>
          </cell>
          <cell r="D41" t="str">
            <v xml:space="preserve"> R0.5</v>
          </cell>
          <cell r="E41">
            <v>-1</v>
          </cell>
          <cell r="F41">
            <v>89915729.920000002</v>
          </cell>
          <cell r="G41">
            <v>49346496</v>
          </cell>
          <cell r="H41">
            <v>41468391</v>
          </cell>
          <cell r="I41">
            <v>7224732</v>
          </cell>
          <cell r="J41">
            <v>8.0399999999999991</v>
          </cell>
          <cell r="K41">
            <v>12.57</v>
          </cell>
          <cell r="L41">
            <v>54.9</v>
          </cell>
          <cell r="M41">
            <v>22.9</v>
          </cell>
          <cell r="N41">
            <v>49346496</v>
          </cell>
          <cell r="O41">
            <v>3297804</v>
          </cell>
          <cell r="P41">
            <v>3.67</v>
          </cell>
        </row>
        <row r="42">
          <cell r="A42" t="str">
            <v xml:space="preserve">314.00 10403        </v>
          </cell>
          <cell r="B42">
            <v>48029</v>
          </cell>
          <cell r="C42">
            <v>55</v>
          </cell>
          <cell r="D42" t="str">
            <v xml:space="preserve"> R0.5</v>
          </cell>
          <cell r="E42">
            <v>-1</v>
          </cell>
          <cell r="F42">
            <v>82668790.599999994</v>
          </cell>
          <cell r="G42">
            <v>39183316</v>
          </cell>
          <cell r="H42">
            <v>44312163</v>
          </cell>
          <cell r="I42">
            <v>6605655</v>
          </cell>
          <cell r="J42">
            <v>7.99</v>
          </cell>
          <cell r="K42">
            <v>12.64</v>
          </cell>
          <cell r="L42">
            <v>47.4</v>
          </cell>
          <cell r="M42">
            <v>19.600000000000001</v>
          </cell>
          <cell r="N42">
            <v>39183316</v>
          </cell>
          <cell r="O42">
            <v>3506431</v>
          </cell>
          <cell r="P42">
            <v>4.24</v>
          </cell>
        </row>
        <row r="43">
          <cell r="A43" t="str">
            <v xml:space="preserve">314.00 10801        </v>
          </cell>
          <cell r="B43">
            <v>50951</v>
          </cell>
          <cell r="C43">
            <v>55</v>
          </cell>
          <cell r="D43" t="str">
            <v xml:space="preserve"> R0.5</v>
          </cell>
          <cell r="E43">
            <v>-1</v>
          </cell>
          <cell r="F43">
            <v>4409078.75</v>
          </cell>
          <cell r="G43">
            <v>1990166</v>
          </cell>
          <cell r="H43">
            <v>2463004</v>
          </cell>
          <cell r="I43">
            <v>232906</v>
          </cell>
          <cell r="J43">
            <v>5.28</v>
          </cell>
          <cell r="K43">
            <v>19.12</v>
          </cell>
          <cell r="L43">
            <v>45.1</v>
          </cell>
          <cell r="M43">
            <v>21.2</v>
          </cell>
          <cell r="N43">
            <v>1990166</v>
          </cell>
          <cell r="O43">
            <v>128827</v>
          </cell>
          <cell r="P43">
            <v>2.92</v>
          </cell>
        </row>
        <row r="44">
          <cell r="A44" t="str">
            <v xml:space="preserve">314.00 10802        </v>
          </cell>
          <cell r="B44">
            <v>50951</v>
          </cell>
          <cell r="C44">
            <v>55</v>
          </cell>
          <cell r="D44" t="str">
            <v xml:space="preserve"> R0.5</v>
          </cell>
          <cell r="E44">
            <v>-1</v>
          </cell>
          <cell r="F44">
            <v>2878397.99</v>
          </cell>
          <cell r="G44">
            <v>394468</v>
          </cell>
          <cell r="H44">
            <v>2512714</v>
          </cell>
          <cell r="I44">
            <v>147573</v>
          </cell>
          <cell r="J44">
            <v>5.13</v>
          </cell>
          <cell r="K44">
            <v>19.7</v>
          </cell>
          <cell r="L44">
            <v>13.7</v>
          </cell>
          <cell r="M44">
            <v>4.5999999999999996</v>
          </cell>
          <cell r="N44">
            <v>394468</v>
          </cell>
          <cell r="O44">
            <v>127520</v>
          </cell>
          <cell r="P44">
            <v>4.43</v>
          </cell>
        </row>
        <row r="45">
          <cell r="A45" t="str">
            <v xml:space="preserve">314.00 10803        </v>
          </cell>
          <cell r="B45">
            <v>50951</v>
          </cell>
          <cell r="C45">
            <v>55</v>
          </cell>
          <cell r="D45" t="str">
            <v xml:space="preserve"> R0.5</v>
          </cell>
          <cell r="E45">
            <v>-1</v>
          </cell>
          <cell r="F45">
            <v>124903380.64</v>
          </cell>
          <cell r="G45">
            <v>57307055</v>
          </cell>
          <cell r="H45">
            <v>68845359</v>
          </cell>
          <cell r="I45">
            <v>6608298</v>
          </cell>
          <cell r="J45">
            <v>5.29</v>
          </cell>
          <cell r="K45">
            <v>19.09</v>
          </cell>
          <cell r="L45">
            <v>45.9</v>
          </cell>
          <cell r="M45">
            <v>22</v>
          </cell>
          <cell r="N45">
            <v>57307055</v>
          </cell>
          <cell r="O45">
            <v>3607288</v>
          </cell>
          <cell r="P45">
            <v>2.89</v>
          </cell>
        </row>
        <row r="46">
          <cell r="A46" t="str">
            <v xml:space="preserve">314.00 10902        </v>
          </cell>
          <cell r="B46">
            <v>50586</v>
          </cell>
          <cell r="C46">
            <v>55</v>
          </cell>
          <cell r="D46" t="str">
            <v xml:space="preserve"> R0.5</v>
          </cell>
          <cell r="E46">
            <v>-1</v>
          </cell>
          <cell r="F46">
            <v>2511326.3199999998</v>
          </cell>
          <cell r="G46">
            <v>1365246</v>
          </cell>
          <cell r="H46">
            <v>1171194</v>
          </cell>
          <cell r="I46">
            <v>141149</v>
          </cell>
          <cell r="J46">
            <v>5.62</v>
          </cell>
          <cell r="K46">
            <v>17.97</v>
          </cell>
          <cell r="L46">
            <v>54.4</v>
          </cell>
          <cell r="M46">
            <v>29</v>
          </cell>
          <cell r="N46">
            <v>1365246</v>
          </cell>
          <cell r="O46">
            <v>65168</v>
          </cell>
          <cell r="P46">
            <v>2.59</v>
          </cell>
        </row>
        <row r="47">
          <cell r="A47" t="str">
            <v xml:space="preserve">314.00 10904        </v>
          </cell>
          <cell r="B47">
            <v>50586</v>
          </cell>
          <cell r="C47">
            <v>55</v>
          </cell>
          <cell r="D47" t="str">
            <v xml:space="preserve"> R0.5</v>
          </cell>
          <cell r="E47">
            <v>-1</v>
          </cell>
          <cell r="F47">
            <v>31632809.399999999</v>
          </cell>
          <cell r="G47">
            <v>13286781</v>
          </cell>
          <cell r="H47">
            <v>18662356</v>
          </cell>
          <cell r="I47">
            <v>1738256</v>
          </cell>
          <cell r="J47">
            <v>5.5</v>
          </cell>
          <cell r="K47">
            <v>18.38</v>
          </cell>
          <cell r="L47">
            <v>42</v>
          </cell>
          <cell r="M47">
            <v>20.9</v>
          </cell>
          <cell r="N47">
            <v>13286781</v>
          </cell>
          <cell r="O47">
            <v>1015238</v>
          </cell>
          <cell r="P47">
            <v>3.21</v>
          </cell>
        </row>
        <row r="48">
          <cell r="A48" t="str">
            <v xml:space="preserve">314.00 10905        </v>
          </cell>
          <cell r="B48">
            <v>50586</v>
          </cell>
          <cell r="C48">
            <v>55</v>
          </cell>
          <cell r="D48" t="str">
            <v xml:space="preserve"> R0.5</v>
          </cell>
          <cell r="E48">
            <v>-1</v>
          </cell>
          <cell r="F48">
            <v>28267581.84</v>
          </cell>
          <cell r="G48">
            <v>11882857</v>
          </cell>
          <cell r="H48">
            <v>16667401</v>
          </cell>
          <cell r="I48">
            <v>1553333</v>
          </cell>
          <cell r="J48">
            <v>5.5</v>
          </cell>
          <cell r="K48">
            <v>18.38</v>
          </cell>
          <cell r="L48">
            <v>42</v>
          </cell>
          <cell r="M48">
            <v>20.399999999999999</v>
          </cell>
          <cell r="N48">
            <v>11882857</v>
          </cell>
          <cell r="O48">
            <v>906800</v>
          </cell>
          <cell r="P48">
            <v>3.21</v>
          </cell>
        </row>
        <row r="49">
          <cell r="A49" t="str">
            <v xml:space="preserve">314.00 11000        </v>
          </cell>
          <cell r="B49">
            <v>44012</v>
          </cell>
          <cell r="C49">
            <v>55</v>
          </cell>
          <cell r="D49" t="str">
            <v xml:space="preserve"> R0.5</v>
          </cell>
          <cell r="E49">
            <v>-1</v>
          </cell>
          <cell r="F49">
            <v>3129517.89</v>
          </cell>
          <cell r="G49">
            <v>2332309</v>
          </cell>
          <cell r="H49">
            <v>828504</v>
          </cell>
          <cell r="I49">
            <v>1274521</v>
          </cell>
          <cell r="J49">
            <v>40.729999999999997</v>
          </cell>
          <cell r="K49">
            <v>2.48</v>
          </cell>
          <cell r="L49">
            <v>74.5</v>
          </cell>
          <cell r="M49">
            <v>17.5</v>
          </cell>
          <cell r="N49">
            <v>2332309</v>
          </cell>
          <cell r="O49">
            <v>334493</v>
          </cell>
          <cell r="P49">
            <v>10.69</v>
          </cell>
        </row>
        <row r="50">
          <cell r="A50" t="str">
            <v xml:space="preserve">314.00 11001        </v>
          </cell>
          <cell r="B50">
            <v>44012</v>
          </cell>
          <cell r="C50">
            <v>55</v>
          </cell>
          <cell r="D50" t="str">
            <v xml:space="preserve"> R0.5</v>
          </cell>
          <cell r="E50">
            <v>-1</v>
          </cell>
          <cell r="F50">
            <v>36415704.670000002</v>
          </cell>
          <cell r="G50">
            <v>29956945</v>
          </cell>
          <cell r="H50">
            <v>6822917</v>
          </cell>
          <cell r="I50">
            <v>14890632</v>
          </cell>
          <cell r="J50">
            <v>40.89</v>
          </cell>
          <cell r="K50">
            <v>2.4700000000000002</v>
          </cell>
          <cell r="L50">
            <v>82.3</v>
          </cell>
          <cell r="M50">
            <v>19.100000000000001</v>
          </cell>
          <cell r="N50">
            <v>29956945</v>
          </cell>
          <cell r="O50">
            <v>2757049</v>
          </cell>
          <cell r="P50">
            <v>7.57</v>
          </cell>
        </row>
        <row r="51">
          <cell r="A51" t="str">
            <v xml:space="preserve">315.00 10301        </v>
          </cell>
          <cell r="B51">
            <v>46934</v>
          </cell>
          <cell r="C51">
            <v>65</v>
          </cell>
          <cell r="D51" t="str">
            <v xml:space="preserve">   S0</v>
          </cell>
          <cell r="E51">
            <v>-2</v>
          </cell>
          <cell r="F51">
            <v>9833462.4900000002</v>
          </cell>
          <cell r="G51">
            <v>6905250</v>
          </cell>
          <cell r="H51">
            <v>3124882</v>
          </cell>
          <cell r="I51">
            <v>1004017</v>
          </cell>
          <cell r="J51">
            <v>10.210000000000001</v>
          </cell>
          <cell r="K51">
            <v>9.99</v>
          </cell>
          <cell r="L51">
            <v>70.2</v>
          </cell>
          <cell r="M51">
            <v>34.4</v>
          </cell>
          <cell r="N51">
            <v>6905250</v>
          </cell>
          <cell r="O51">
            <v>312835</v>
          </cell>
          <cell r="P51">
            <v>3.18</v>
          </cell>
        </row>
        <row r="52">
          <cell r="A52" t="str">
            <v xml:space="preserve">315.00 10302        </v>
          </cell>
          <cell r="B52">
            <v>46934</v>
          </cell>
          <cell r="C52">
            <v>65</v>
          </cell>
          <cell r="D52" t="str">
            <v xml:space="preserve">   S0</v>
          </cell>
          <cell r="E52">
            <v>-2</v>
          </cell>
          <cell r="F52">
            <v>14537672.539999999</v>
          </cell>
          <cell r="G52">
            <v>7837626</v>
          </cell>
          <cell r="H52">
            <v>6990800</v>
          </cell>
          <cell r="I52">
            <v>1456623</v>
          </cell>
          <cell r="J52">
            <v>10.02</v>
          </cell>
          <cell r="K52">
            <v>10.18</v>
          </cell>
          <cell r="L52">
            <v>53.9</v>
          </cell>
          <cell r="M52">
            <v>19.600000000000001</v>
          </cell>
          <cell r="N52">
            <v>7837626</v>
          </cell>
          <cell r="O52">
            <v>686766</v>
          </cell>
          <cell r="P52">
            <v>4.72</v>
          </cell>
        </row>
        <row r="53">
          <cell r="A53" t="str">
            <v xml:space="preserve">315.00 10303        </v>
          </cell>
          <cell r="B53">
            <v>46934</v>
          </cell>
          <cell r="C53">
            <v>65</v>
          </cell>
          <cell r="D53" t="str">
            <v xml:space="preserve">   S0</v>
          </cell>
          <cell r="E53">
            <v>-2</v>
          </cell>
          <cell r="F53">
            <v>12511248.529999999</v>
          </cell>
          <cell r="G53">
            <v>6405416</v>
          </cell>
          <cell r="H53">
            <v>6356058</v>
          </cell>
          <cell r="I53">
            <v>1251125</v>
          </cell>
          <cell r="J53">
            <v>10</v>
          </cell>
          <cell r="K53">
            <v>10.199999999999999</v>
          </cell>
          <cell r="L53">
            <v>51.2</v>
          </cell>
          <cell r="M53">
            <v>16</v>
          </cell>
          <cell r="N53">
            <v>6405416</v>
          </cell>
          <cell r="O53">
            <v>623025</v>
          </cell>
          <cell r="P53">
            <v>4.9800000000000004</v>
          </cell>
        </row>
        <row r="54">
          <cell r="A54" t="str">
            <v xml:space="preserve">315.00 10400        </v>
          </cell>
          <cell r="B54">
            <v>48029</v>
          </cell>
          <cell r="C54">
            <v>65</v>
          </cell>
          <cell r="D54" t="str">
            <v xml:space="preserve">   S0</v>
          </cell>
          <cell r="E54">
            <v>-2</v>
          </cell>
          <cell r="F54">
            <v>10271933.77</v>
          </cell>
          <cell r="G54">
            <v>5547190</v>
          </cell>
          <cell r="H54">
            <v>4930182</v>
          </cell>
          <cell r="I54">
            <v>814726</v>
          </cell>
          <cell r="J54">
            <v>7.93</v>
          </cell>
          <cell r="K54">
            <v>12.86</v>
          </cell>
          <cell r="L54">
            <v>54</v>
          </cell>
          <cell r="M54">
            <v>23.9</v>
          </cell>
          <cell r="N54">
            <v>5547190</v>
          </cell>
          <cell r="O54">
            <v>383303</v>
          </cell>
          <cell r="P54">
            <v>3.73</v>
          </cell>
        </row>
        <row r="55">
          <cell r="A55" t="str">
            <v xml:space="preserve">315.00 10402        </v>
          </cell>
          <cell r="B55">
            <v>48029</v>
          </cell>
          <cell r="C55">
            <v>65</v>
          </cell>
          <cell r="D55" t="str">
            <v xml:space="preserve">   S0</v>
          </cell>
          <cell r="E55">
            <v>-2</v>
          </cell>
          <cell r="F55">
            <v>24335747.449999999</v>
          </cell>
          <cell r="G55">
            <v>13954809</v>
          </cell>
          <cell r="H55">
            <v>10867653</v>
          </cell>
          <cell r="I55">
            <v>1937741</v>
          </cell>
          <cell r="J55">
            <v>7.96</v>
          </cell>
          <cell r="K55">
            <v>12.81</v>
          </cell>
          <cell r="L55">
            <v>57.3</v>
          </cell>
          <cell r="M55">
            <v>25.7</v>
          </cell>
          <cell r="N55">
            <v>13954809</v>
          </cell>
          <cell r="O55">
            <v>848600</v>
          </cell>
          <cell r="P55">
            <v>3.49</v>
          </cell>
        </row>
        <row r="56">
          <cell r="A56" t="str">
            <v xml:space="preserve">315.00 10403        </v>
          </cell>
          <cell r="B56">
            <v>48029</v>
          </cell>
          <cell r="C56">
            <v>65</v>
          </cell>
          <cell r="D56" t="str">
            <v xml:space="preserve">   S0</v>
          </cell>
          <cell r="E56">
            <v>-2</v>
          </cell>
          <cell r="F56">
            <v>22992822.890000001</v>
          </cell>
          <cell r="G56">
            <v>11727854</v>
          </cell>
          <cell r="H56">
            <v>11724825</v>
          </cell>
          <cell r="I56">
            <v>1818037</v>
          </cell>
          <cell r="J56">
            <v>7.91</v>
          </cell>
          <cell r="K56">
            <v>12.9</v>
          </cell>
          <cell r="L56">
            <v>51</v>
          </cell>
          <cell r="M56">
            <v>20.6</v>
          </cell>
          <cell r="N56">
            <v>11727854</v>
          </cell>
          <cell r="O56">
            <v>908581</v>
          </cell>
          <cell r="P56">
            <v>3.95</v>
          </cell>
        </row>
        <row r="57">
          <cell r="A57" t="str">
            <v xml:space="preserve">315.00 10801        </v>
          </cell>
          <cell r="B57">
            <v>50951</v>
          </cell>
          <cell r="C57">
            <v>65</v>
          </cell>
          <cell r="D57" t="str">
            <v xml:space="preserve">   S0</v>
          </cell>
          <cell r="E57">
            <v>-3</v>
          </cell>
          <cell r="F57">
            <v>1246717.6399999999</v>
          </cell>
          <cell r="G57">
            <v>644801</v>
          </cell>
          <cell r="H57">
            <v>639318</v>
          </cell>
          <cell r="I57">
            <v>66124</v>
          </cell>
          <cell r="J57">
            <v>5.3</v>
          </cell>
          <cell r="K57">
            <v>19.420000000000002</v>
          </cell>
          <cell r="L57">
            <v>51.7</v>
          </cell>
          <cell r="M57">
            <v>23.3</v>
          </cell>
          <cell r="N57">
            <v>644801</v>
          </cell>
          <cell r="O57">
            <v>32913</v>
          </cell>
          <cell r="P57">
            <v>2.64</v>
          </cell>
        </row>
        <row r="58">
          <cell r="A58" t="str">
            <v xml:space="preserve">315.00 10802        </v>
          </cell>
          <cell r="B58">
            <v>50951</v>
          </cell>
          <cell r="C58">
            <v>65</v>
          </cell>
          <cell r="D58" t="str">
            <v xml:space="preserve">   S0</v>
          </cell>
          <cell r="E58">
            <v>-3</v>
          </cell>
          <cell r="F58">
            <v>2865604.55</v>
          </cell>
          <cell r="G58">
            <v>425391</v>
          </cell>
          <cell r="H58">
            <v>2526182</v>
          </cell>
          <cell r="I58">
            <v>143839</v>
          </cell>
          <cell r="J58">
            <v>5.0199999999999996</v>
          </cell>
          <cell r="K58">
            <v>20.52</v>
          </cell>
          <cell r="L58">
            <v>14.8</v>
          </cell>
          <cell r="M58">
            <v>4.5</v>
          </cell>
          <cell r="N58">
            <v>425391</v>
          </cell>
          <cell r="O58">
            <v>123128</v>
          </cell>
          <cell r="P58">
            <v>4.3</v>
          </cell>
        </row>
        <row r="59">
          <cell r="A59" t="str">
            <v xml:space="preserve">315.00 10803        </v>
          </cell>
          <cell r="B59">
            <v>50951</v>
          </cell>
          <cell r="C59">
            <v>65</v>
          </cell>
          <cell r="D59" t="str">
            <v xml:space="preserve">   S0</v>
          </cell>
          <cell r="E59">
            <v>-3</v>
          </cell>
          <cell r="F59">
            <v>50198263.530000001</v>
          </cell>
          <cell r="G59">
            <v>17332147</v>
          </cell>
          <cell r="H59">
            <v>34372064</v>
          </cell>
          <cell r="I59">
            <v>2576194</v>
          </cell>
          <cell r="J59">
            <v>5.13</v>
          </cell>
          <cell r="K59">
            <v>20.07</v>
          </cell>
          <cell r="L59">
            <v>34.5</v>
          </cell>
          <cell r="M59">
            <v>13.4</v>
          </cell>
          <cell r="N59">
            <v>17332147</v>
          </cell>
          <cell r="O59">
            <v>1712746</v>
          </cell>
          <cell r="P59">
            <v>3.41</v>
          </cell>
        </row>
        <row r="60">
          <cell r="A60" t="str">
            <v xml:space="preserve">315.00 10900        </v>
          </cell>
          <cell r="B60">
            <v>50586</v>
          </cell>
          <cell r="C60">
            <v>65</v>
          </cell>
          <cell r="D60" t="str">
            <v xml:space="preserve">   S0</v>
          </cell>
          <cell r="E60">
            <v>-3</v>
          </cell>
          <cell r="F60">
            <v>3748249.87</v>
          </cell>
          <cell r="G60">
            <v>2185433</v>
          </cell>
          <cell r="H60">
            <v>1675264</v>
          </cell>
          <cell r="I60">
            <v>210392</v>
          </cell>
          <cell r="J60">
            <v>5.61</v>
          </cell>
          <cell r="K60">
            <v>18.350000000000001</v>
          </cell>
          <cell r="L60">
            <v>58.3</v>
          </cell>
          <cell r="M60">
            <v>28.6</v>
          </cell>
          <cell r="N60">
            <v>2185433</v>
          </cell>
          <cell r="O60">
            <v>91308</v>
          </cell>
          <cell r="P60">
            <v>2.44</v>
          </cell>
        </row>
        <row r="61">
          <cell r="A61" t="str">
            <v xml:space="preserve">315.00 10902        </v>
          </cell>
          <cell r="B61">
            <v>50586</v>
          </cell>
          <cell r="C61">
            <v>65</v>
          </cell>
          <cell r="D61" t="str">
            <v xml:space="preserve">   S0</v>
          </cell>
          <cell r="E61">
            <v>-3</v>
          </cell>
          <cell r="F61">
            <v>5865106.7999999998</v>
          </cell>
          <cell r="G61">
            <v>3282763</v>
          </cell>
          <cell r="H61">
            <v>2758297</v>
          </cell>
          <cell r="I61">
            <v>327251</v>
          </cell>
          <cell r="J61">
            <v>5.58</v>
          </cell>
          <cell r="K61">
            <v>18.46</v>
          </cell>
          <cell r="L61">
            <v>56</v>
          </cell>
          <cell r="M61">
            <v>27.7</v>
          </cell>
          <cell r="N61">
            <v>3282763</v>
          </cell>
          <cell r="O61">
            <v>149388</v>
          </cell>
          <cell r="P61">
            <v>2.5499999999999998</v>
          </cell>
        </row>
        <row r="62">
          <cell r="A62" t="str">
            <v xml:space="preserve">315.00 10903        </v>
          </cell>
          <cell r="B62">
            <v>50586</v>
          </cell>
          <cell r="C62">
            <v>65</v>
          </cell>
          <cell r="D62" t="str">
            <v xml:space="preserve">   S0</v>
          </cell>
          <cell r="E62">
            <v>-3</v>
          </cell>
          <cell r="F62">
            <v>52222.78</v>
          </cell>
          <cell r="G62">
            <v>28745</v>
          </cell>
          <cell r="H62">
            <v>25044</v>
          </cell>
          <cell r="I62">
            <v>2908</v>
          </cell>
          <cell r="J62">
            <v>5.57</v>
          </cell>
          <cell r="K62">
            <v>18.5</v>
          </cell>
          <cell r="L62">
            <v>55</v>
          </cell>
          <cell r="M62">
            <v>24.3</v>
          </cell>
          <cell r="N62">
            <v>28745</v>
          </cell>
          <cell r="O62">
            <v>1353</v>
          </cell>
          <cell r="P62">
            <v>2.59</v>
          </cell>
        </row>
        <row r="63">
          <cell r="A63" t="str">
            <v xml:space="preserve">315.00 10904        </v>
          </cell>
          <cell r="B63">
            <v>50586</v>
          </cell>
          <cell r="C63">
            <v>65</v>
          </cell>
          <cell r="D63" t="str">
            <v xml:space="preserve">   S0</v>
          </cell>
          <cell r="E63">
            <v>-3</v>
          </cell>
          <cell r="F63">
            <v>12543007.01</v>
          </cell>
          <cell r="G63">
            <v>6808654</v>
          </cell>
          <cell r="H63">
            <v>6110643</v>
          </cell>
          <cell r="I63">
            <v>696458</v>
          </cell>
          <cell r="J63">
            <v>5.55</v>
          </cell>
          <cell r="K63">
            <v>18.55</v>
          </cell>
          <cell r="L63">
            <v>54.3</v>
          </cell>
          <cell r="M63">
            <v>26.4</v>
          </cell>
          <cell r="N63">
            <v>6808654</v>
          </cell>
          <cell r="O63">
            <v>329472</v>
          </cell>
          <cell r="P63">
            <v>2.63</v>
          </cell>
        </row>
        <row r="64">
          <cell r="A64" t="str">
            <v xml:space="preserve">315.00 10905        </v>
          </cell>
          <cell r="B64">
            <v>50586</v>
          </cell>
          <cell r="C64">
            <v>65</v>
          </cell>
          <cell r="D64" t="str">
            <v xml:space="preserve">   S0</v>
          </cell>
          <cell r="E64">
            <v>-3</v>
          </cell>
          <cell r="F64">
            <v>10030603.41</v>
          </cell>
          <cell r="G64">
            <v>5609938</v>
          </cell>
          <cell r="H64">
            <v>4721584</v>
          </cell>
          <cell r="I64">
            <v>560278</v>
          </cell>
          <cell r="J64">
            <v>5.59</v>
          </cell>
          <cell r="K64">
            <v>18.440000000000001</v>
          </cell>
          <cell r="L64">
            <v>55.9</v>
          </cell>
          <cell r="M64">
            <v>26.8</v>
          </cell>
          <cell r="N64">
            <v>5609938</v>
          </cell>
          <cell r="O64">
            <v>256107</v>
          </cell>
          <cell r="P64">
            <v>2.5499999999999998</v>
          </cell>
        </row>
        <row r="65">
          <cell r="A65" t="str">
            <v xml:space="preserve">315.00 11000        </v>
          </cell>
          <cell r="B65">
            <v>44012</v>
          </cell>
          <cell r="C65">
            <v>65</v>
          </cell>
          <cell r="D65" t="str">
            <v xml:space="preserve">   S0</v>
          </cell>
          <cell r="E65">
            <v>-2</v>
          </cell>
          <cell r="F65">
            <v>2905233.45</v>
          </cell>
          <cell r="G65">
            <v>2469070</v>
          </cell>
          <cell r="H65">
            <v>494268</v>
          </cell>
          <cell r="I65">
            <v>1194894</v>
          </cell>
          <cell r="J65">
            <v>41.13</v>
          </cell>
          <cell r="K65">
            <v>2.48</v>
          </cell>
          <cell r="L65">
            <v>85</v>
          </cell>
          <cell r="M65">
            <v>22.2</v>
          </cell>
          <cell r="N65">
            <v>2469070</v>
          </cell>
          <cell r="O65">
            <v>199192</v>
          </cell>
          <cell r="P65">
            <v>6.86</v>
          </cell>
        </row>
        <row r="66">
          <cell r="A66" t="str">
            <v xml:space="preserve">315.00 11001        </v>
          </cell>
          <cell r="B66">
            <v>44012</v>
          </cell>
          <cell r="C66">
            <v>65</v>
          </cell>
          <cell r="D66" t="str">
            <v xml:space="preserve">   S0</v>
          </cell>
          <cell r="E66">
            <v>-2</v>
          </cell>
          <cell r="F66">
            <v>9172297.9100000001</v>
          </cell>
          <cell r="G66">
            <v>7477901</v>
          </cell>
          <cell r="H66">
            <v>1877843</v>
          </cell>
          <cell r="I66">
            <v>3757327</v>
          </cell>
          <cell r="J66">
            <v>40.96</v>
          </cell>
          <cell r="K66">
            <v>2.4900000000000002</v>
          </cell>
          <cell r="L66">
            <v>81.5</v>
          </cell>
          <cell r="M66">
            <v>15.8</v>
          </cell>
          <cell r="N66">
            <v>7477901</v>
          </cell>
          <cell r="O66">
            <v>755247</v>
          </cell>
          <cell r="P66">
            <v>8.23</v>
          </cell>
        </row>
        <row r="67">
          <cell r="A67" t="str">
            <v xml:space="preserve">316.00 10301        </v>
          </cell>
          <cell r="B67">
            <v>46934</v>
          </cell>
          <cell r="C67">
            <v>65</v>
          </cell>
          <cell r="D67" t="str">
            <v xml:space="preserve"> R0.5</v>
          </cell>
          <cell r="E67">
            <v>0</v>
          </cell>
          <cell r="F67">
            <v>2498111.02</v>
          </cell>
          <cell r="G67">
            <v>1649072</v>
          </cell>
          <cell r="H67">
            <v>849039</v>
          </cell>
          <cell r="I67">
            <v>249312</v>
          </cell>
          <cell r="J67">
            <v>9.98</v>
          </cell>
          <cell r="K67">
            <v>10.02</v>
          </cell>
          <cell r="L67">
            <v>66</v>
          </cell>
          <cell r="M67">
            <v>29.9</v>
          </cell>
          <cell r="N67">
            <v>1649072</v>
          </cell>
          <cell r="O67">
            <v>84712</v>
          </cell>
          <cell r="P67">
            <v>3.39</v>
          </cell>
        </row>
        <row r="68">
          <cell r="A68" t="str">
            <v xml:space="preserve">316.00 10302        </v>
          </cell>
          <cell r="B68">
            <v>46934</v>
          </cell>
          <cell r="C68">
            <v>65</v>
          </cell>
          <cell r="D68" t="str">
            <v xml:space="preserve"> R0.5</v>
          </cell>
          <cell r="E68">
            <v>0</v>
          </cell>
          <cell r="F68">
            <v>4000322.68</v>
          </cell>
          <cell r="G68">
            <v>2372272</v>
          </cell>
          <cell r="H68">
            <v>1628051</v>
          </cell>
          <cell r="I68">
            <v>397646</v>
          </cell>
          <cell r="J68">
            <v>9.94</v>
          </cell>
          <cell r="K68">
            <v>10.06</v>
          </cell>
          <cell r="L68">
            <v>59.3</v>
          </cell>
          <cell r="M68">
            <v>27.9</v>
          </cell>
          <cell r="N68">
            <v>2372272</v>
          </cell>
          <cell r="O68">
            <v>161896</v>
          </cell>
          <cell r="P68">
            <v>4.05</v>
          </cell>
        </row>
        <row r="69">
          <cell r="A69" t="str">
            <v xml:space="preserve">316.00 10303        </v>
          </cell>
          <cell r="B69">
            <v>46934</v>
          </cell>
          <cell r="C69">
            <v>65</v>
          </cell>
          <cell r="D69" t="str">
            <v xml:space="preserve"> R0.5</v>
          </cell>
          <cell r="E69">
            <v>0</v>
          </cell>
          <cell r="F69">
            <v>3520593.83</v>
          </cell>
          <cell r="G69">
            <v>1921372</v>
          </cell>
          <cell r="H69">
            <v>1599222</v>
          </cell>
          <cell r="I69">
            <v>349612</v>
          </cell>
          <cell r="J69">
            <v>9.93</v>
          </cell>
          <cell r="K69">
            <v>10.07</v>
          </cell>
          <cell r="L69">
            <v>54.6</v>
          </cell>
          <cell r="M69">
            <v>23.2</v>
          </cell>
          <cell r="N69">
            <v>1921372</v>
          </cell>
          <cell r="O69">
            <v>158749</v>
          </cell>
          <cell r="P69">
            <v>4.51</v>
          </cell>
        </row>
        <row r="70">
          <cell r="A70" t="str">
            <v xml:space="preserve">316.00 10400        </v>
          </cell>
          <cell r="B70">
            <v>48029</v>
          </cell>
          <cell r="C70">
            <v>65</v>
          </cell>
          <cell r="D70" t="str">
            <v xml:space="preserve"> R0.5</v>
          </cell>
          <cell r="E70">
            <v>0</v>
          </cell>
          <cell r="F70">
            <v>3879628.68</v>
          </cell>
          <cell r="G70">
            <v>2058936</v>
          </cell>
          <cell r="H70">
            <v>1820693</v>
          </cell>
          <cell r="I70">
            <v>303808</v>
          </cell>
          <cell r="J70">
            <v>7.83</v>
          </cell>
          <cell r="K70">
            <v>12.77</v>
          </cell>
          <cell r="L70">
            <v>53.1</v>
          </cell>
          <cell r="M70">
            <v>23.3</v>
          </cell>
          <cell r="N70">
            <v>2058936</v>
          </cell>
          <cell r="O70">
            <v>142541</v>
          </cell>
          <cell r="P70">
            <v>3.67</v>
          </cell>
        </row>
        <row r="71">
          <cell r="A71" t="str">
            <v xml:space="preserve">316.00 10402        </v>
          </cell>
          <cell r="B71">
            <v>48029</v>
          </cell>
          <cell r="C71">
            <v>65</v>
          </cell>
          <cell r="D71" t="str">
            <v xml:space="preserve"> R0.5</v>
          </cell>
          <cell r="E71">
            <v>0</v>
          </cell>
          <cell r="F71">
            <v>3586002.99</v>
          </cell>
          <cell r="G71">
            <v>1846999</v>
          </cell>
          <cell r="H71">
            <v>1739004</v>
          </cell>
          <cell r="I71">
            <v>280595</v>
          </cell>
          <cell r="J71">
            <v>7.82</v>
          </cell>
          <cell r="K71">
            <v>12.78</v>
          </cell>
          <cell r="L71">
            <v>51.5</v>
          </cell>
          <cell r="M71">
            <v>24.2</v>
          </cell>
          <cell r="N71">
            <v>1846999</v>
          </cell>
          <cell r="O71">
            <v>136103</v>
          </cell>
          <cell r="P71">
            <v>3.8</v>
          </cell>
        </row>
        <row r="72">
          <cell r="A72" t="str">
            <v xml:space="preserve">316.00 10403        </v>
          </cell>
          <cell r="B72">
            <v>48029</v>
          </cell>
          <cell r="C72">
            <v>65</v>
          </cell>
          <cell r="D72" t="str">
            <v xml:space="preserve"> R0.5</v>
          </cell>
          <cell r="E72">
            <v>0</v>
          </cell>
          <cell r="F72">
            <v>3273365.34</v>
          </cell>
          <cell r="G72">
            <v>1607500</v>
          </cell>
          <cell r="H72">
            <v>1665865</v>
          </cell>
          <cell r="I72">
            <v>255532</v>
          </cell>
          <cell r="J72">
            <v>7.81</v>
          </cell>
          <cell r="K72">
            <v>12.81</v>
          </cell>
          <cell r="L72">
            <v>49.1</v>
          </cell>
          <cell r="M72">
            <v>22.3</v>
          </cell>
          <cell r="N72">
            <v>1607500</v>
          </cell>
          <cell r="O72">
            <v>130052</v>
          </cell>
          <cell r="P72">
            <v>3.97</v>
          </cell>
        </row>
        <row r="73">
          <cell r="A73" t="str">
            <v xml:space="preserve">316.00 10801        </v>
          </cell>
          <cell r="B73">
            <v>50951</v>
          </cell>
          <cell r="C73">
            <v>65</v>
          </cell>
          <cell r="D73" t="str">
            <v xml:space="preserve"> R0.5</v>
          </cell>
          <cell r="E73">
            <v>-1</v>
          </cell>
          <cell r="F73">
            <v>3720891.68</v>
          </cell>
          <cell r="G73">
            <v>1672045</v>
          </cell>
          <cell r="H73">
            <v>2086056</v>
          </cell>
          <cell r="I73">
            <v>191155</v>
          </cell>
          <cell r="J73">
            <v>5.14</v>
          </cell>
          <cell r="K73">
            <v>19.66</v>
          </cell>
          <cell r="L73">
            <v>44.9</v>
          </cell>
          <cell r="M73">
            <v>20.8</v>
          </cell>
          <cell r="N73">
            <v>1672045</v>
          </cell>
          <cell r="O73">
            <v>106108</v>
          </cell>
          <cell r="P73">
            <v>2.85</v>
          </cell>
        </row>
        <row r="74">
          <cell r="A74" t="str">
            <v xml:space="preserve">316.00 10803        </v>
          </cell>
          <cell r="B74">
            <v>50951</v>
          </cell>
          <cell r="C74">
            <v>65</v>
          </cell>
          <cell r="D74" t="str">
            <v xml:space="preserve"> R0.5</v>
          </cell>
          <cell r="E74">
            <v>-1</v>
          </cell>
          <cell r="F74">
            <v>5202651.3499999996</v>
          </cell>
          <cell r="G74">
            <v>1929281</v>
          </cell>
          <cell r="H74">
            <v>3325397</v>
          </cell>
          <cell r="I74">
            <v>265656</v>
          </cell>
          <cell r="J74">
            <v>5.1100000000000003</v>
          </cell>
          <cell r="K74">
            <v>19.78</v>
          </cell>
          <cell r="L74">
            <v>37.1</v>
          </cell>
          <cell r="M74">
            <v>16.8</v>
          </cell>
          <cell r="N74">
            <v>1929281</v>
          </cell>
          <cell r="O74">
            <v>168161</v>
          </cell>
          <cell r="P74">
            <v>3.23</v>
          </cell>
        </row>
        <row r="75">
          <cell r="A75" t="str">
            <v xml:space="preserve">316.00 10900        </v>
          </cell>
          <cell r="B75">
            <v>50586</v>
          </cell>
          <cell r="C75">
            <v>65</v>
          </cell>
          <cell r="D75" t="str">
            <v xml:space="preserve"> R0.5</v>
          </cell>
          <cell r="E75">
            <v>-1</v>
          </cell>
          <cell r="F75">
            <v>298312.17</v>
          </cell>
          <cell r="G75">
            <v>169054</v>
          </cell>
          <cell r="H75">
            <v>132241</v>
          </cell>
          <cell r="I75">
            <v>16286</v>
          </cell>
          <cell r="J75">
            <v>5.46</v>
          </cell>
          <cell r="K75">
            <v>18.5</v>
          </cell>
          <cell r="L75">
            <v>56.7</v>
          </cell>
          <cell r="M75">
            <v>30.1</v>
          </cell>
          <cell r="N75">
            <v>169054</v>
          </cell>
          <cell r="O75">
            <v>7148</v>
          </cell>
          <cell r="P75">
            <v>2.4</v>
          </cell>
        </row>
        <row r="76">
          <cell r="A76" t="str">
            <v xml:space="preserve">316.00 10902        </v>
          </cell>
          <cell r="B76">
            <v>50586</v>
          </cell>
          <cell r="C76">
            <v>65</v>
          </cell>
          <cell r="D76" t="str">
            <v xml:space="preserve"> R0.5</v>
          </cell>
          <cell r="E76">
            <v>-1</v>
          </cell>
          <cell r="F76">
            <v>1607470.4</v>
          </cell>
          <cell r="G76">
            <v>814322</v>
          </cell>
          <cell r="H76">
            <v>809223</v>
          </cell>
          <cell r="I76">
            <v>86914</v>
          </cell>
          <cell r="J76">
            <v>5.41</v>
          </cell>
          <cell r="K76">
            <v>18.68</v>
          </cell>
          <cell r="L76">
            <v>50.7</v>
          </cell>
          <cell r="M76">
            <v>25.3</v>
          </cell>
          <cell r="N76">
            <v>814322</v>
          </cell>
          <cell r="O76">
            <v>43309</v>
          </cell>
          <cell r="P76">
            <v>2.69</v>
          </cell>
        </row>
        <row r="77">
          <cell r="A77" t="str">
            <v xml:space="preserve">316.00 10903        </v>
          </cell>
          <cell r="B77">
            <v>50586</v>
          </cell>
          <cell r="C77">
            <v>65</v>
          </cell>
          <cell r="D77" t="str">
            <v xml:space="preserve"> R0.5</v>
          </cell>
          <cell r="E77">
            <v>-1</v>
          </cell>
          <cell r="F77">
            <v>153865.69</v>
          </cell>
          <cell r="G77">
            <v>68118</v>
          </cell>
          <cell r="H77">
            <v>87286</v>
          </cell>
          <cell r="I77">
            <v>8271</v>
          </cell>
          <cell r="J77">
            <v>5.38</v>
          </cell>
          <cell r="K77">
            <v>18.79</v>
          </cell>
          <cell r="L77">
            <v>44.3</v>
          </cell>
          <cell r="M77">
            <v>22.3</v>
          </cell>
          <cell r="N77">
            <v>68118</v>
          </cell>
          <cell r="O77">
            <v>4644</v>
          </cell>
          <cell r="P77">
            <v>3.02</v>
          </cell>
        </row>
        <row r="78">
          <cell r="A78" t="str">
            <v xml:space="preserve">316.00 10904        </v>
          </cell>
          <cell r="B78">
            <v>50586</v>
          </cell>
          <cell r="C78">
            <v>65</v>
          </cell>
          <cell r="D78" t="str">
            <v xml:space="preserve"> R0.5</v>
          </cell>
          <cell r="E78">
            <v>-1</v>
          </cell>
          <cell r="F78">
            <v>2049400.34</v>
          </cell>
          <cell r="G78">
            <v>1103925</v>
          </cell>
          <cell r="H78">
            <v>965969</v>
          </cell>
          <cell r="I78">
            <v>111404</v>
          </cell>
          <cell r="J78">
            <v>5.44</v>
          </cell>
          <cell r="K78">
            <v>18.579999999999998</v>
          </cell>
          <cell r="L78">
            <v>53.9</v>
          </cell>
          <cell r="M78">
            <v>28.2</v>
          </cell>
          <cell r="N78">
            <v>1103925</v>
          </cell>
          <cell r="O78">
            <v>51999</v>
          </cell>
          <cell r="P78">
            <v>2.54</v>
          </cell>
        </row>
        <row r="79">
          <cell r="A79" t="str">
            <v xml:space="preserve">316.00 10905        </v>
          </cell>
          <cell r="B79">
            <v>50586</v>
          </cell>
          <cell r="C79">
            <v>65</v>
          </cell>
          <cell r="D79" t="str">
            <v xml:space="preserve"> R0.5</v>
          </cell>
          <cell r="E79">
            <v>-1</v>
          </cell>
          <cell r="F79">
            <v>1560108.42</v>
          </cell>
          <cell r="G79">
            <v>853180</v>
          </cell>
          <cell r="H79">
            <v>722530</v>
          </cell>
          <cell r="I79">
            <v>84716</v>
          </cell>
          <cell r="J79">
            <v>5.43</v>
          </cell>
          <cell r="K79">
            <v>18.600000000000001</v>
          </cell>
          <cell r="L79">
            <v>54.7</v>
          </cell>
          <cell r="M79">
            <v>28.2</v>
          </cell>
          <cell r="N79">
            <v>853180</v>
          </cell>
          <cell r="O79">
            <v>38842</v>
          </cell>
          <cell r="P79">
            <v>2.4900000000000002</v>
          </cell>
        </row>
        <row r="80">
          <cell r="A80" t="str">
            <v xml:space="preserve">316.00 11000        </v>
          </cell>
          <cell r="B80">
            <v>44012</v>
          </cell>
          <cell r="C80">
            <v>65</v>
          </cell>
          <cell r="D80" t="str">
            <v xml:space="preserve"> R0.5</v>
          </cell>
          <cell r="E80">
            <v>0</v>
          </cell>
          <cell r="F80">
            <v>1611807.18</v>
          </cell>
          <cell r="G80">
            <v>1314219</v>
          </cell>
          <cell r="H80">
            <v>297588</v>
          </cell>
          <cell r="I80">
            <v>649922</v>
          </cell>
          <cell r="J80">
            <v>40.32</v>
          </cell>
          <cell r="K80">
            <v>2.48</v>
          </cell>
          <cell r="L80">
            <v>81.5</v>
          </cell>
          <cell r="M80">
            <v>15.6</v>
          </cell>
          <cell r="N80">
            <v>1314219</v>
          </cell>
          <cell r="O80">
            <v>120053</v>
          </cell>
          <cell r="P80">
            <v>7.45</v>
          </cell>
        </row>
        <row r="81">
          <cell r="A81" t="str">
            <v xml:space="preserve">316.00 11001        </v>
          </cell>
          <cell r="B81">
            <v>44012</v>
          </cell>
          <cell r="C81">
            <v>65</v>
          </cell>
          <cell r="D81" t="str">
            <v xml:space="preserve"> R0.5</v>
          </cell>
          <cell r="E81">
            <v>0</v>
          </cell>
          <cell r="F81">
            <v>752385.98</v>
          </cell>
          <cell r="G81">
            <v>639217</v>
          </cell>
          <cell r="H81">
            <v>113169</v>
          </cell>
          <cell r="I81">
            <v>303381</v>
          </cell>
          <cell r="J81">
            <v>40.32</v>
          </cell>
          <cell r="K81">
            <v>2.48</v>
          </cell>
          <cell r="L81">
            <v>85</v>
          </cell>
          <cell r="M81">
            <v>28.6</v>
          </cell>
          <cell r="N81">
            <v>639217</v>
          </cell>
          <cell r="O81">
            <v>45713</v>
          </cell>
          <cell r="P81">
            <v>6.08</v>
          </cell>
        </row>
        <row r="82">
          <cell r="A82" t="str">
            <v xml:space="preserve">321.00 20100        </v>
          </cell>
          <cell r="B82">
            <v>52351</v>
          </cell>
          <cell r="C82">
            <v>100</v>
          </cell>
          <cell r="D82" t="str">
            <v xml:space="preserve"> R1.5</v>
          </cell>
          <cell r="E82">
            <v>-1</v>
          </cell>
          <cell r="F82">
            <v>397119195.66000003</v>
          </cell>
          <cell r="G82">
            <v>180486397</v>
          </cell>
          <cell r="H82">
            <v>220603991</v>
          </cell>
          <cell r="I82">
            <v>16532992</v>
          </cell>
          <cell r="J82">
            <v>4.16</v>
          </cell>
          <cell r="K82">
            <v>24.26</v>
          </cell>
          <cell r="L82">
            <v>45.4</v>
          </cell>
          <cell r="M82">
            <v>26.3</v>
          </cell>
          <cell r="N82">
            <v>180486397</v>
          </cell>
          <cell r="O82">
            <v>9094889</v>
          </cell>
          <cell r="P82">
            <v>2.29</v>
          </cell>
        </row>
        <row r="83">
          <cell r="A83" t="str">
            <v xml:space="preserve">321.00 20101        </v>
          </cell>
          <cell r="B83">
            <v>49765</v>
          </cell>
          <cell r="C83">
            <v>100</v>
          </cell>
          <cell r="D83" t="str">
            <v xml:space="preserve"> R1.5</v>
          </cell>
          <cell r="E83">
            <v>-1</v>
          </cell>
          <cell r="F83">
            <v>196854866.28999999</v>
          </cell>
          <cell r="G83">
            <v>102053830</v>
          </cell>
          <cell r="H83">
            <v>96769585</v>
          </cell>
          <cell r="I83">
            <v>11213955</v>
          </cell>
          <cell r="J83">
            <v>5.7</v>
          </cell>
          <cell r="K83">
            <v>17.73</v>
          </cell>
          <cell r="L83">
            <v>51.8</v>
          </cell>
          <cell r="M83">
            <v>27.4</v>
          </cell>
          <cell r="N83">
            <v>102053830</v>
          </cell>
          <cell r="O83">
            <v>5456908</v>
          </cell>
          <cell r="P83">
            <v>2.77</v>
          </cell>
        </row>
        <row r="84">
          <cell r="A84" t="str">
            <v xml:space="preserve">321.00 20102        </v>
          </cell>
          <cell r="B84">
            <v>52351</v>
          </cell>
          <cell r="C84">
            <v>100</v>
          </cell>
          <cell r="D84" t="str">
            <v xml:space="preserve"> R1.5</v>
          </cell>
          <cell r="E84">
            <v>-1</v>
          </cell>
          <cell r="F84">
            <v>298911837.25999999</v>
          </cell>
          <cell r="G84">
            <v>142728492</v>
          </cell>
          <cell r="H84">
            <v>159172464</v>
          </cell>
          <cell r="I84">
            <v>12454660</v>
          </cell>
          <cell r="J84">
            <v>4.17</v>
          </cell>
          <cell r="K84">
            <v>24.24</v>
          </cell>
          <cell r="L84">
            <v>47.7</v>
          </cell>
          <cell r="M84">
            <v>27.7</v>
          </cell>
          <cell r="N84">
            <v>142728492</v>
          </cell>
          <cell r="O84">
            <v>6567385</v>
          </cell>
          <cell r="P84">
            <v>2.2000000000000002</v>
          </cell>
        </row>
        <row r="85">
          <cell r="A85" t="str">
            <v xml:space="preserve">321.00 20200        </v>
          </cell>
          <cell r="B85">
            <v>48699</v>
          </cell>
          <cell r="C85">
            <v>100</v>
          </cell>
          <cell r="D85" t="str">
            <v xml:space="preserve"> R1.5</v>
          </cell>
          <cell r="E85">
            <v>-1</v>
          </cell>
          <cell r="F85">
            <v>380704673.41000003</v>
          </cell>
          <cell r="G85">
            <v>167735422</v>
          </cell>
          <cell r="H85">
            <v>216776298</v>
          </cell>
          <cell r="I85">
            <v>25582949</v>
          </cell>
          <cell r="J85">
            <v>6.72</v>
          </cell>
          <cell r="K85">
            <v>15.03</v>
          </cell>
          <cell r="L85">
            <v>44.1</v>
          </cell>
          <cell r="M85">
            <v>18.7</v>
          </cell>
          <cell r="N85">
            <v>167735422</v>
          </cell>
          <cell r="O85">
            <v>14422958</v>
          </cell>
          <cell r="P85">
            <v>3.79</v>
          </cell>
        </row>
        <row r="86">
          <cell r="A86" t="str">
            <v xml:space="preserve">321.00 20201        </v>
          </cell>
          <cell r="B86">
            <v>48426</v>
          </cell>
          <cell r="C86">
            <v>100</v>
          </cell>
          <cell r="D86" t="str">
            <v xml:space="preserve"> R1.5</v>
          </cell>
          <cell r="E86">
            <v>-1</v>
          </cell>
          <cell r="F86">
            <v>185601316.09999999</v>
          </cell>
          <cell r="G86">
            <v>65258172</v>
          </cell>
          <cell r="H86">
            <v>122199157</v>
          </cell>
          <cell r="I86">
            <v>13072338</v>
          </cell>
          <cell r="J86">
            <v>7.04</v>
          </cell>
          <cell r="K86">
            <v>14.34</v>
          </cell>
          <cell r="L86">
            <v>35.200000000000003</v>
          </cell>
          <cell r="M86">
            <v>11</v>
          </cell>
          <cell r="N86">
            <v>65258172</v>
          </cell>
          <cell r="O86">
            <v>8521127</v>
          </cell>
          <cell r="P86">
            <v>4.59</v>
          </cell>
        </row>
        <row r="87">
          <cell r="A87" t="str">
            <v xml:space="preserve">321.00 20202        </v>
          </cell>
          <cell r="B87">
            <v>48699</v>
          </cell>
          <cell r="C87">
            <v>100</v>
          </cell>
          <cell r="D87" t="str">
            <v xml:space="preserve"> R1.5</v>
          </cell>
          <cell r="E87">
            <v>-1</v>
          </cell>
          <cell r="F87">
            <v>129681129.70999999</v>
          </cell>
          <cell r="G87">
            <v>55438682</v>
          </cell>
          <cell r="H87">
            <v>75539259</v>
          </cell>
          <cell r="I87">
            <v>8708640</v>
          </cell>
          <cell r="J87">
            <v>6.72</v>
          </cell>
          <cell r="K87">
            <v>15.04</v>
          </cell>
          <cell r="L87">
            <v>42.7</v>
          </cell>
          <cell r="M87">
            <v>16</v>
          </cell>
          <cell r="N87">
            <v>55438682</v>
          </cell>
          <cell r="O87">
            <v>5020912</v>
          </cell>
          <cell r="P87">
            <v>3.87</v>
          </cell>
        </row>
        <row r="88">
          <cell r="A88" t="str">
            <v xml:space="preserve">322.00 20100        </v>
          </cell>
          <cell r="B88">
            <v>52351</v>
          </cell>
          <cell r="C88">
            <v>60</v>
          </cell>
          <cell r="D88" t="str">
            <v xml:space="preserve">   R1</v>
          </cell>
          <cell r="E88">
            <v>-2</v>
          </cell>
          <cell r="F88">
            <v>55584106.710000001</v>
          </cell>
          <cell r="G88">
            <v>18621310</v>
          </cell>
          <cell r="H88">
            <v>38074479</v>
          </cell>
          <cell r="I88">
            <v>2479046</v>
          </cell>
          <cell r="J88">
            <v>4.46</v>
          </cell>
          <cell r="K88">
            <v>22.87</v>
          </cell>
          <cell r="L88">
            <v>33.5</v>
          </cell>
          <cell r="M88">
            <v>18</v>
          </cell>
          <cell r="N88">
            <v>18621310</v>
          </cell>
          <cell r="O88">
            <v>1665151</v>
          </cell>
          <cell r="P88">
            <v>3</v>
          </cell>
        </row>
        <row r="89">
          <cell r="A89" t="str">
            <v xml:space="preserve">322.00 20101        </v>
          </cell>
          <cell r="B89">
            <v>49765</v>
          </cell>
          <cell r="C89">
            <v>60</v>
          </cell>
          <cell r="D89" t="str">
            <v xml:space="preserve">   R1</v>
          </cell>
          <cell r="E89">
            <v>-2</v>
          </cell>
          <cell r="F89">
            <v>845363775.00999999</v>
          </cell>
          <cell r="G89">
            <v>321983748</v>
          </cell>
          <cell r="H89">
            <v>540287303</v>
          </cell>
          <cell r="I89">
            <v>50395736</v>
          </cell>
          <cell r="J89">
            <v>5.96</v>
          </cell>
          <cell r="K89">
            <v>17.11</v>
          </cell>
          <cell r="L89">
            <v>38.1</v>
          </cell>
          <cell r="M89">
            <v>15.6</v>
          </cell>
          <cell r="N89">
            <v>321983748</v>
          </cell>
          <cell r="O89">
            <v>31576691</v>
          </cell>
          <cell r="P89">
            <v>3.74</v>
          </cell>
        </row>
        <row r="90">
          <cell r="A90" t="str">
            <v xml:space="preserve">322.00 20102        </v>
          </cell>
          <cell r="B90">
            <v>52351</v>
          </cell>
          <cell r="C90">
            <v>60</v>
          </cell>
          <cell r="D90" t="str">
            <v xml:space="preserve">   R1</v>
          </cell>
          <cell r="E90">
            <v>-2</v>
          </cell>
          <cell r="F90">
            <v>1057336501.04</v>
          </cell>
          <cell r="G90">
            <v>371136107</v>
          </cell>
          <cell r="H90">
            <v>707347124</v>
          </cell>
          <cell r="I90">
            <v>47177744</v>
          </cell>
          <cell r="J90">
            <v>4.46</v>
          </cell>
          <cell r="K90">
            <v>22.86</v>
          </cell>
          <cell r="L90">
            <v>35.1</v>
          </cell>
          <cell r="M90">
            <v>18</v>
          </cell>
          <cell r="N90">
            <v>371136107</v>
          </cell>
          <cell r="O90">
            <v>30941504</v>
          </cell>
          <cell r="P90">
            <v>2.93</v>
          </cell>
        </row>
        <row r="91">
          <cell r="A91" t="str">
            <v xml:space="preserve">322.00 20200        </v>
          </cell>
          <cell r="B91">
            <v>48699</v>
          </cell>
          <cell r="C91">
            <v>60</v>
          </cell>
          <cell r="D91" t="str">
            <v xml:space="preserve">   R1</v>
          </cell>
          <cell r="E91">
            <v>-2</v>
          </cell>
          <cell r="F91">
            <v>144884580.21000001</v>
          </cell>
          <cell r="G91">
            <v>42246748</v>
          </cell>
          <cell r="H91">
            <v>105535524</v>
          </cell>
          <cell r="I91">
            <v>10080646</v>
          </cell>
          <cell r="J91">
            <v>6.96</v>
          </cell>
          <cell r="K91">
            <v>14.66</v>
          </cell>
          <cell r="L91">
            <v>29.2</v>
          </cell>
          <cell r="M91">
            <v>8.8000000000000007</v>
          </cell>
          <cell r="N91">
            <v>42246748</v>
          </cell>
          <cell r="O91">
            <v>7197397</v>
          </cell>
          <cell r="P91">
            <v>4.97</v>
          </cell>
        </row>
        <row r="92">
          <cell r="A92" t="str">
            <v xml:space="preserve">322.00 20201        </v>
          </cell>
          <cell r="B92">
            <v>48426</v>
          </cell>
          <cell r="C92">
            <v>60</v>
          </cell>
          <cell r="D92" t="str">
            <v xml:space="preserve">   R1</v>
          </cell>
          <cell r="E92">
            <v>-2</v>
          </cell>
          <cell r="F92">
            <v>595235354.19000006</v>
          </cell>
          <cell r="G92">
            <v>232492303</v>
          </cell>
          <cell r="H92">
            <v>374647758</v>
          </cell>
          <cell r="I92">
            <v>43647740</v>
          </cell>
          <cell r="J92">
            <v>7.33</v>
          </cell>
          <cell r="K92">
            <v>13.91</v>
          </cell>
          <cell r="L92">
            <v>39.1</v>
          </cell>
          <cell r="M92">
            <v>13.3</v>
          </cell>
          <cell r="N92">
            <v>232492303</v>
          </cell>
          <cell r="O92">
            <v>26935602</v>
          </cell>
          <cell r="P92">
            <v>4.53</v>
          </cell>
        </row>
        <row r="93">
          <cell r="A93" t="str">
            <v xml:space="preserve">322.00 20202        </v>
          </cell>
          <cell r="B93">
            <v>48699</v>
          </cell>
          <cell r="C93">
            <v>60</v>
          </cell>
          <cell r="D93" t="str">
            <v xml:space="preserve">   R1</v>
          </cell>
          <cell r="E93">
            <v>-2</v>
          </cell>
          <cell r="F93">
            <v>518893110.5</v>
          </cell>
          <cell r="G93">
            <v>202183054</v>
          </cell>
          <cell r="H93">
            <v>327087919</v>
          </cell>
          <cell r="I93">
            <v>36301164</v>
          </cell>
          <cell r="J93">
            <v>7</v>
          </cell>
          <cell r="K93">
            <v>14.58</v>
          </cell>
          <cell r="L93">
            <v>39</v>
          </cell>
          <cell r="M93">
            <v>14</v>
          </cell>
          <cell r="N93">
            <v>202183054</v>
          </cell>
          <cell r="O93">
            <v>22427967</v>
          </cell>
          <cell r="P93">
            <v>4.32</v>
          </cell>
        </row>
        <row r="94">
          <cell r="A94" t="str">
            <v xml:space="preserve">323.00 20100        </v>
          </cell>
          <cell r="B94">
            <v>52351</v>
          </cell>
          <cell r="C94">
            <v>45</v>
          </cell>
          <cell r="D94" t="str">
            <v xml:space="preserve"> R0.5</v>
          </cell>
          <cell r="E94">
            <v>0</v>
          </cell>
          <cell r="F94">
            <v>12406915.970000001</v>
          </cell>
          <cell r="G94">
            <v>3111495</v>
          </cell>
          <cell r="H94">
            <v>9295421</v>
          </cell>
          <cell r="I94">
            <v>576530</v>
          </cell>
          <cell r="J94">
            <v>4.6500000000000004</v>
          </cell>
          <cell r="K94">
            <v>21.52</v>
          </cell>
          <cell r="L94">
            <v>25.1</v>
          </cell>
          <cell r="M94">
            <v>12.8</v>
          </cell>
          <cell r="N94">
            <v>3111495</v>
          </cell>
          <cell r="O94">
            <v>431895</v>
          </cell>
          <cell r="P94">
            <v>3.48</v>
          </cell>
        </row>
        <row r="95">
          <cell r="A95" t="str">
            <v xml:space="preserve">323.00 20101        </v>
          </cell>
          <cell r="B95">
            <v>49765</v>
          </cell>
          <cell r="C95">
            <v>45</v>
          </cell>
          <cell r="D95" t="str">
            <v xml:space="preserve"> R0.5</v>
          </cell>
          <cell r="E95">
            <v>0</v>
          </cell>
          <cell r="F95">
            <v>413333703.58999997</v>
          </cell>
          <cell r="G95">
            <v>107584272</v>
          </cell>
          <cell r="H95">
            <v>305749432</v>
          </cell>
          <cell r="I95">
            <v>25080929</v>
          </cell>
          <cell r="J95">
            <v>6.07</v>
          </cell>
          <cell r="K95">
            <v>16.48</v>
          </cell>
          <cell r="L95">
            <v>26</v>
          </cell>
          <cell r="M95">
            <v>9</v>
          </cell>
          <cell r="N95">
            <v>107584272</v>
          </cell>
          <cell r="O95">
            <v>18554218</v>
          </cell>
          <cell r="P95">
            <v>4.49</v>
          </cell>
        </row>
        <row r="96">
          <cell r="A96" t="str">
            <v xml:space="preserve">323.00 20102        </v>
          </cell>
          <cell r="B96">
            <v>52351</v>
          </cell>
          <cell r="C96">
            <v>45</v>
          </cell>
          <cell r="D96" t="str">
            <v xml:space="preserve"> R0.5</v>
          </cell>
          <cell r="E96">
            <v>0</v>
          </cell>
          <cell r="F96">
            <v>350466490.07999998</v>
          </cell>
          <cell r="G96">
            <v>84113764</v>
          </cell>
          <cell r="H96">
            <v>266352726</v>
          </cell>
          <cell r="I96">
            <v>16187829</v>
          </cell>
          <cell r="J96">
            <v>4.62</v>
          </cell>
          <cell r="K96">
            <v>21.65</v>
          </cell>
          <cell r="L96">
            <v>24</v>
          </cell>
          <cell r="M96">
            <v>11</v>
          </cell>
          <cell r="N96">
            <v>84113764</v>
          </cell>
          <cell r="O96">
            <v>12304351</v>
          </cell>
          <cell r="P96">
            <v>3.51</v>
          </cell>
        </row>
        <row r="97">
          <cell r="A97" t="str">
            <v xml:space="preserve">323.00 20200        </v>
          </cell>
          <cell r="B97">
            <v>48699</v>
          </cell>
          <cell r="C97">
            <v>45</v>
          </cell>
          <cell r="D97" t="str">
            <v xml:space="preserve"> R0.5</v>
          </cell>
          <cell r="E97">
            <v>0</v>
          </cell>
          <cell r="F97">
            <v>22821885.52</v>
          </cell>
          <cell r="G97">
            <v>6931801</v>
          </cell>
          <cell r="H97">
            <v>15890085</v>
          </cell>
          <cell r="I97">
            <v>1622025</v>
          </cell>
          <cell r="J97">
            <v>7.11</v>
          </cell>
          <cell r="K97">
            <v>14.07</v>
          </cell>
          <cell r="L97">
            <v>30.4</v>
          </cell>
          <cell r="M97">
            <v>10.3</v>
          </cell>
          <cell r="N97">
            <v>6931801</v>
          </cell>
          <cell r="O97">
            <v>1129284</v>
          </cell>
          <cell r="P97">
            <v>4.95</v>
          </cell>
        </row>
        <row r="98">
          <cell r="A98" t="str">
            <v xml:space="preserve">323.00 20201        </v>
          </cell>
          <cell r="B98">
            <v>48426</v>
          </cell>
          <cell r="C98">
            <v>45</v>
          </cell>
          <cell r="D98" t="str">
            <v xml:space="preserve"> R0.5</v>
          </cell>
          <cell r="E98">
            <v>0</v>
          </cell>
          <cell r="F98">
            <v>758820503.48000002</v>
          </cell>
          <cell r="G98">
            <v>207061681</v>
          </cell>
          <cell r="H98">
            <v>551758822</v>
          </cell>
          <cell r="I98">
            <v>56084294</v>
          </cell>
          <cell r="J98">
            <v>7.39</v>
          </cell>
          <cell r="K98">
            <v>13.53</v>
          </cell>
          <cell r="L98">
            <v>27.3</v>
          </cell>
          <cell r="M98">
            <v>6.7</v>
          </cell>
          <cell r="N98">
            <v>207061681</v>
          </cell>
          <cell r="O98">
            <v>40789809</v>
          </cell>
          <cell r="P98">
            <v>5.38</v>
          </cell>
        </row>
        <row r="99">
          <cell r="A99" t="str">
            <v xml:space="preserve">323.00 20202        </v>
          </cell>
          <cell r="B99">
            <v>48699</v>
          </cell>
          <cell r="C99">
            <v>45</v>
          </cell>
          <cell r="D99" t="str">
            <v xml:space="preserve"> R0.5</v>
          </cell>
          <cell r="E99">
            <v>0</v>
          </cell>
          <cell r="F99">
            <v>601429270.39999998</v>
          </cell>
          <cell r="G99">
            <v>151579171</v>
          </cell>
          <cell r="H99">
            <v>449850099</v>
          </cell>
          <cell r="I99">
            <v>42473819</v>
          </cell>
          <cell r="J99">
            <v>7.06</v>
          </cell>
          <cell r="K99">
            <v>14.16</v>
          </cell>
          <cell r="L99">
            <v>25.2</v>
          </cell>
          <cell r="M99">
            <v>7.1</v>
          </cell>
          <cell r="N99">
            <v>151579171</v>
          </cell>
          <cell r="O99">
            <v>31775840</v>
          </cell>
          <cell r="P99">
            <v>5.28</v>
          </cell>
        </row>
        <row r="100">
          <cell r="A100" t="str">
            <v xml:space="preserve">324.00 20100        </v>
          </cell>
          <cell r="B100">
            <v>52351</v>
          </cell>
          <cell r="C100">
            <v>75</v>
          </cell>
          <cell r="D100" t="str">
            <v xml:space="preserve"> R2.5</v>
          </cell>
          <cell r="E100">
            <v>-1</v>
          </cell>
          <cell r="F100">
            <v>34379625.869999997</v>
          </cell>
          <cell r="G100">
            <v>16653924</v>
          </cell>
          <cell r="H100">
            <v>18069498</v>
          </cell>
          <cell r="I100">
            <v>1453471</v>
          </cell>
          <cell r="J100">
            <v>4.2300000000000004</v>
          </cell>
          <cell r="K100">
            <v>23.89</v>
          </cell>
          <cell r="L100">
            <v>48.4</v>
          </cell>
          <cell r="M100">
            <v>26.9</v>
          </cell>
          <cell r="N100">
            <v>16653924</v>
          </cell>
          <cell r="O100">
            <v>756459</v>
          </cell>
          <cell r="P100">
            <v>2.2000000000000002</v>
          </cell>
        </row>
        <row r="101">
          <cell r="A101" t="str">
            <v xml:space="preserve">324.00 20101        </v>
          </cell>
          <cell r="B101">
            <v>49765</v>
          </cell>
          <cell r="C101">
            <v>75</v>
          </cell>
          <cell r="D101" t="str">
            <v xml:space="preserve"> R2.5</v>
          </cell>
          <cell r="E101">
            <v>-1</v>
          </cell>
          <cell r="F101">
            <v>120786348.08</v>
          </cell>
          <cell r="G101">
            <v>55812041</v>
          </cell>
          <cell r="H101">
            <v>66182171</v>
          </cell>
          <cell r="I101">
            <v>6876788</v>
          </cell>
          <cell r="J101">
            <v>5.69</v>
          </cell>
          <cell r="K101">
            <v>17.739999999999998</v>
          </cell>
          <cell r="L101">
            <v>46.2</v>
          </cell>
          <cell r="M101">
            <v>22.1</v>
          </cell>
          <cell r="N101">
            <v>55812041</v>
          </cell>
          <cell r="O101">
            <v>3731554</v>
          </cell>
          <cell r="P101">
            <v>3.09</v>
          </cell>
        </row>
        <row r="102">
          <cell r="A102" t="str">
            <v xml:space="preserve">324.00 20102        </v>
          </cell>
          <cell r="B102">
            <v>52351</v>
          </cell>
          <cell r="C102">
            <v>75</v>
          </cell>
          <cell r="D102" t="str">
            <v xml:space="preserve"> R2.5</v>
          </cell>
          <cell r="E102">
            <v>-1</v>
          </cell>
          <cell r="F102">
            <v>189637024.55000001</v>
          </cell>
          <cell r="G102">
            <v>94966801</v>
          </cell>
          <cell r="H102">
            <v>96566594</v>
          </cell>
          <cell r="I102">
            <v>8054390</v>
          </cell>
          <cell r="J102">
            <v>4.25</v>
          </cell>
          <cell r="K102">
            <v>23.78</v>
          </cell>
          <cell r="L102">
            <v>50.1</v>
          </cell>
          <cell r="M102">
            <v>28.4</v>
          </cell>
          <cell r="N102">
            <v>94966801</v>
          </cell>
          <cell r="O102">
            <v>4061030</v>
          </cell>
          <cell r="P102">
            <v>2.14</v>
          </cell>
        </row>
        <row r="103">
          <cell r="A103" t="str">
            <v xml:space="preserve">324.00 20200        </v>
          </cell>
          <cell r="B103">
            <v>48699</v>
          </cell>
          <cell r="C103">
            <v>75</v>
          </cell>
          <cell r="D103" t="str">
            <v xml:space="preserve"> R2.5</v>
          </cell>
          <cell r="E103">
            <v>-1</v>
          </cell>
          <cell r="F103">
            <v>56769857.590000004</v>
          </cell>
          <cell r="G103">
            <v>27882506</v>
          </cell>
          <cell r="H103">
            <v>29455050</v>
          </cell>
          <cell r="I103">
            <v>3814874</v>
          </cell>
          <cell r="J103">
            <v>6.72</v>
          </cell>
          <cell r="K103">
            <v>15.03</v>
          </cell>
          <cell r="L103">
            <v>49.1</v>
          </cell>
          <cell r="M103">
            <v>20.5</v>
          </cell>
          <cell r="N103">
            <v>27882506</v>
          </cell>
          <cell r="O103">
            <v>1959578</v>
          </cell>
          <cell r="P103">
            <v>3.45</v>
          </cell>
        </row>
        <row r="104">
          <cell r="A104" t="str">
            <v xml:space="preserve">324.00 20201        </v>
          </cell>
          <cell r="B104">
            <v>48426</v>
          </cell>
          <cell r="C104">
            <v>75</v>
          </cell>
          <cell r="D104" t="str">
            <v xml:space="preserve"> R2.5</v>
          </cell>
          <cell r="E104">
            <v>-1</v>
          </cell>
          <cell r="F104">
            <v>153810947.63</v>
          </cell>
          <cell r="G104">
            <v>77040797</v>
          </cell>
          <cell r="H104">
            <v>78308260</v>
          </cell>
          <cell r="I104">
            <v>10848398</v>
          </cell>
          <cell r="J104">
            <v>7.05</v>
          </cell>
          <cell r="K104">
            <v>14.32</v>
          </cell>
          <cell r="L104">
            <v>50.1</v>
          </cell>
          <cell r="M104">
            <v>20.3</v>
          </cell>
          <cell r="N104">
            <v>77040797</v>
          </cell>
          <cell r="O104">
            <v>5468395</v>
          </cell>
          <cell r="P104">
            <v>3.56</v>
          </cell>
        </row>
        <row r="105">
          <cell r="A105" t="str">
            <v xml:space="preserve">324.00 20202        </v>
          </cell>
          <cell r="B105">
            <v>48699</v>
          </cell>
          <cell r="C105">
            <v>75</v>
          </cell>
          <cell r="D105" t="str">
            <v xml:space="preserve"> R2.5</v>
          </cell>
          <cell r="E105">
            <v>-1</v>
          </cell>
          <cell r="F105">
            <v>177722654.02000001</v>
          </cell>
          <cell r="G105">
            <v>97564096</v>
          </cell>
          <cell r="H105">
            <v>81935785</v>
          </cell>
          <cell r="I105">
            <v>11982636</v>
          </cell>
          <cell r="J105">
            <v>6.74</v>
          </cell>
          <cell r="K105">
            <v>14.98</v>
          </cell>
          <cell r="L105">
            <v>54.9</v>
          </cell>
          <cell r="M105">
            <v>22.7</v>
          </cell>
          <cell r="N105">
            <v>97564096</v>
          </cell>
          <cell r="O105">
            <v>5469807</v>
          </cell>
          <cell r="P105">
            <v>3.08</v>
          </cell>
        </row>
        <row r="106">
          <cell r="A106" t="str">
            <v xml:space="preserve">325.00 20100        </v>
          </cell>
          <cell r="B106">
            <v>52351</v>
          </cell>
          <cell r="C106">
            <v>50</v>
          </cell>
          <cell r="D106" t="str">
            <v xml:space="preserve"> R1.5</v>
          </cell>
          <cell r="E106">
            <v>-3</v>
          </cell>
          <cell r="F106">
            <v>20728940.609999999</v>
          </cell>
          <cell r="G106">
            <v>7948849</v>
          </cell>
          <cell r="H106">
            <v>13401960</v>
          </cell>
          <cell r="I106">
            <v>973589</v>
          </cell>
          <cell r="J106">
            <v>4.7</v>
          </cell>
          <cell r="K106">
            <v>21.93</v>
          </cell>
          <cell r="L106">
            <v>38.299999999999997</v>
          </cell>
          <cell r="M106">
            <v>19</v>
          </cell>
          <cell r="N106">
            <v>7948849</v>
          </cell>
          <cell r="O106">
            <v>611062</v>
          </cell>
          <cell r="P106">
            <v>2.95</v>
          </cell>
        </row>
        <row r="107">
          <cell r="A107" t="str">
            <v xml:space="preserve">325.00 20101        </v>
          </cell>
          <cell r="B107">
            <v>49765</v>
          </cell>
          <cell r="C107">
            <v>50</v>
          </cell>
          <cell r="D107" t="str">
            <v xml:space="preserve"> R1.5</v>
          </cell>
          <cell r="E107">
            <v>-3</v>
          </cell>
          <cell r="F107">
            <v>11438745.220000001</v>
          </cell>
          <cell r="G107">
            <v>7187150</v>
          </cell>
          <cell r="H107">
            <v>4594758</v>
          </cell>
          <cell r="I107">
            <v>774107</v>
          </cell>
          <cell r="J107">
            <v>6.77</v>
          </cell>
          <cell r="K107">
            <v>15.22</v>
          </cell>
          <cell r="L107">
            <v>62.8</v>
          </cell>
          <cell r="M107">
            <v>34.200000000000003</v>
          </cell>
          <cell r="N107">
            <v>7187150</v>
          </cell>
          <cell r="O107">
            <v>301949</v>
          </cell>
          <cell r="P107">
            <v>2.64</v>
          </cell>
        </row>
        <row r="108">
          <cell r="A108" t="str">
            <v xml:space="preserve">325.00 20102        </v>
          </cell>
          <cell r="B108">
            <v>52351</v>
          </cell>
          <cell r="C108">
            <v>50</v>
          </cell>
          <cell r="D108" t="str">
            <v xml:space="preserve"> R1.5</v>
          </cell>
          <cell r="E108">
            <v>-3</v>
          </cell>
          <cell r="F108">
            <v>24225433.390000001</v>
          </cell>
          <cell r="G108">
            <v>12978910</v>
          </cell>
          <cell r="H108">
            <v>11973286</v>
          </cell>
          <cell r="I108">
            <v>1240785</v>
          </cell>
          <cell r="J108">
            <v>5.12</v>
          </cell>
          <cell r="K108">
            <v>20.11</v>
          </cell>
          <cell r="L108">
            <v>53.6</v>
          </cell>
          <cell r="M108">
            <v>29.9</v>
          </cell>
          <cell r="N108">
            <v>12978910</v>
          </cell>
          <cell r="O108">
            <v>595520</v>
          </cell>
          <cell r="P108">
            <v>2.46</v>
          </cell>
        </row>
        <row r="109">
          <cell r="A109" t="str">
            <v xml:space="preserve">325.00 20200        </v>
          </cell>
          <cell r="B109">
            <v>48699</v>
          </cell>
          <cell r="C109">
            <v>50</v>
          </cell>
          <cell r="D109" t="str">
            <v xml:space="preserve"> R1.5</v>
          </cell>
          <cell r="E109">
            <v>-3</v>
          </cell>
          <cell r="F109">
            <v>39215641.060000002</v>
          </cell>
          <cell r="G109">
            <v>16035940</v>
          </cell>
          <cell r="H109">
            <v>24356170</v>
          </cell>
          <cell r="I109">
            <v>2797238</v>
          </cell>
          <cell r="J109">
            <v>7.13</v>
          </cell>
          <cell r="K109">
            <v>14.44</v>
          </cell>
          <cell r="L109">
            <v>40.9</v>
          </cell>
          <cell r="M109">
            <v>15.5</v>
          </cell>
          <cell r="N109">
            <v>16035940</v>
          </cell>
          <cell r="O109">
            <v>1687193</v>
          </cell>
          <cell r="P109">
            <v>4.3</v>
          </cell>
        </row>
        <row r="110">
          <cell r="A110" t="str">
            <v xml:space="preserve">325.00 20201        </v>
          </cell>
          <cell r="B110">
            <v>48426</v>
          </cell>
          <cell r="C110">
            <v>50</v>
          </cell>
          <cell r="D110" t="str">
            <v xml:space="preserve"> R1.5</v>
          </cell>
          <cell r="E110">
            <v>-3</v>
          </cell>
          <cell r="F110">
            <v>16088187.859999999</v>
          </cell>
          <cell r="G110">
            <v>4936779</v>
          </cell>
          <cell r="H110">
            <v>11634054</v>
          </cell>
          <cell r="I110">
            <v>1189579</v>
          </cell>
          <cell r="J110">
            <v>7.39</v>
          </cell>
          <cell r="K110">
            <v>13.93</v>
          </cell>
          <cell r="L110">
            <v>30.7</v>
          </cell>
          <cell r="M110">
            <v>9</v>
          </cell>
          <cell r="N110">
            <v>4936779</v>
          </cell>
          <cell r="O110">
            <v>834922</v>
          </cell>
          <cell r="P110">
            <v>5.19</v>
          </cell>
        </row>
        <row r="111">
          <cell r="A111" t="str">
            <v xml:space="preserve">325.00 20202        </v>
          </cell>
          <cell r="B111">
            <v>48699</v>
          </cell>
          <cell r="C111">
            <v>50</v>
          </cell>
          <cell r="D111" t="str">
            <v xml:space="preserve"> R1.5</v>
          </cell>
          <cell r="E111">
            <v>-3</v>
          </cell>
          <cell r="F111">
            <v>12121306.1</v>
          </cell>
          <cell r="G111">
            <v>4165102</v>
          </cell>
          <cell r="H111">
            <v>8319843</v>
          </cell>
          <cell r="I111">
            <v>856894</v>
          </cell>
          <cell r="J111">
            <v>7.07</v>
          </cell>
          <cell r="K111">
            <v>14.57</v>
          </cell>
          <cell r="L111">
            <v>34.4</v>
          </cell>
          <cell r="M111">
            <v>10.9</v>
          </cell>
          <cell r="N111">
            <v>4165102</v>
          </cell>
          <cell r="O111">
            <v>571133</v>
          </cell>
          <cell r="P111">
            <v>4.71</v>
          </cell>
        </row>
        <row r="112">
          <cell r="A112" t="str">
            <v xml:space="preserve">341.00 30101        </v>
          </cell>
          <cell r="B112">
            <v>46934</v>
          </cell>
          <cell r="C112">
            <v>80</v>
          </cell>
          <cell r="D112" t="str">
            <v xml:space="preserve">   R2</v>
          </cell>
          <cell r="E112">
            <v>-2</v>
          </cell>
          <cell r="F112">
            <v>601221.5</v>
          </cell>
          <cell r="G112">
            <v>402141</v>
          </cell>
          <cell r="H112">
            <v>211105</v>
          </cell>
          <cell r="I112">
            <v>59538</v>
          </cell>
          <cell r="J112">
            <v>9.9</v>
          </cell>
          <cell r="K112">
            <v>10.3</v>
          </cell>
          <cell r="L112">
            <v>66.900000000000006</v>
          </cell>
          <cell r="M112">
            <v>28.3</v>
          </cell>
          <cell r="N112">
            <v>402141</v>
          </cell>
          <cell r="O112">
            <v>20500</v>
          </cell>
          <cell r="P112">
            <v>3.41</v>
          </cell>
        </row>
        <row r="113">
          <cell r="A113" t="str">
            <v xml:space="preserve">341.00 30102        </v>
          </cell>
          <cell r="B113">
            <v>46934</v>
          </cell>
          <cell r="C113">
            <v>80</v>
          </cell>
          <cell r="D113" t="str">
            <v xml:space="preserve">   R2</v>
          </cell>
          <cell r="E113">
            <v>-2</v>
          </cell>
          <cell r="F113">
            <v>319127.67</v>
          </cell>
          <cell r="G113">
            <v>235283</v>
          </cell>
          <cell r="H113">
            <v>90227</v>
          </cell>
          <cell r="I113">
            <v>31819</v>
          </cell>
          <cell r="J113">
            <v>9.9700000000000006</v>
          </cell>
          <cell r="K113">
            <v>10.23</v>
          </cell>
          <cell r="L113">
            <v>73.7</v>
          </cell>
          <cell r="M113">
            <v>36.299999999999997</v>
          </cell>
          <cell r="N113">
            <v>235283</v>
          </cell>
          <cell r="O113">
            <v>8819</v>
          </cell>
          <cell r="P113">
            <v>2.76</v>
          </cell>
        </row>
        <row r="114">
          <cell r="A114" t="str">
            <v xml:space="preserve">341.00 30103        </v>
          </cell>
          <cell r="B114">
            <v>46934</v>
          </cell>
          <cell r="C114">
            <v>80</v>
          </cell>
          <cell r="D114" t="str">
            <v xml:space="preserve">   R2</v>
          </cell>
          <cell r="E114">
            <v>-2</v>
          </cell>
          <cell r="F114">
            <v>5194869.59</v>
          </cell>
          <cell r="G114">
            <v>3252730</v>
          </cell>
          <cell r="H114">
            <v>2046037</v>
          </cell>
          <cell r="I114">
            <v>513944</v>
          </cell>
          <cell r="J114">
            <v>9.89</v>
          </cell>
          <cell r="K114">
            <v>10.31</v>
          </cell>
          <cell r="L114">
            <v>62.6</v>
          </cell>
          <cell r="M114">
            <v>29</v>
          </cell>
          <cell r="N114">
            <v>3252730</v>
          </cell>
          <cell r="O114">
            <v>198435</v>
          </cell>
          <cell r="P114">
            <v>3.82</v>
          </cell>
        </row>
        <row r="115">
          <cell r="A115" t="str">
            <v xml:space="preserve">341.00 30200        </v>
          </cell>
          <cell r="B115">
            <v>48760</v>
          </cell>
          <cell r="C115">
            <v>80</v>
          </cell>
          <cell r="D115" t="str">
            <v xml:space="preserve">   R2</v>
          </cell>
          <cell r="E115">
            <v>-2</v>
          </cell>
          <cell r="F115">
            <v>87455288.390000001</v>
          </cell>
          <cell r="G115">
            <v>45564365</v>
          </cell>
          <cell r="H115">
            <v>43640029</v>
          </cell>
          <cell r="I115">
            <v>5891968</v>
          </cell>
          <cell r="J115">
            <v>6.74</v>
          </cell>
          <cell r="K115">
            <v>15.14</v>
          </cell>
          <cell r="L115">
            <v>52.1</v>
          </cell>
          <cell r="M115">
            <v>19.899999999999999</v>
          </cell>
          <cell r="N115">
            <v>45564365</v>
          </cell>
          <cell r="O115">
            <v>2882818</v>
          </cell>
          <cell r="P115">
            <v>3.3</v>
          </cell>
        </row>
        <row r="116">
          <cell r="A116" t="str">
            <v xml:space="preserve">341.00 30201        </v>
          </cell>
          <cell r="B116">
            <v>48760</v>
          </cell>
          <cell r="C116">
            <v>80</v>
          </cell>
          <cell r="D116" t="str">
            <v xml:space="preserve">   R2</v>
          </cell>
          <cell r="E116">
            <v>-2</v>
          </cell>
          <cell r="F116">
            <v>5252476.74</v>
          </cell>
          <cell r="G116">
            <v>2814150</v>
          </cell>
          <cell r="H116">
            <v>2543376</v>
          </cell>
          <cell r="I116">
            <v>354100</v>
          </cell>
          <cell r="J116">
            <v>6.74</v>
          </cell>
          <cell r="K116">
            <v>15.13</v>
          </cell>
          <cell r="L116">
            <v>53.6</v>
          </cell>
          <cell r="M116">
            <v>20.6</v>
          </cell>
          <cell r="N116">
            <v>2814150</v>
          </cell>
          <cell r="O116">
            <v>168116</v>
          </cell>
          <cell r="P116">
            <v>3.2</v>
          </cell>
        </row>
        <row r="117">
          <cell r="A117" t="str">
            <v xml:space="preserve">341.00 30202        </v>
          </cell>
          <cell r="B117">
            <v>48760</v>
          </cell>
          <cell r="C117">
            <v>80</v>
          </cell>
          <cell r="D117" t="str">
            <v xml:space="preserve">   R2</v>
          </cell>
          <cell r="E117">
            <v>-2</v>
          </cell>
          <cell r="F117">
            <v>3304987.8</v>
          </cell>
          <cell r="G117">
            <v>1645313</v>
          </cell>
          <cell r="H117">
            <v>1725775</v>
          </cell>
          <cell r="I117">
            <v>222367</v>
          </cell>
          <cell r="J117">
            <v>6.73</v>
          </cell>
          <cell r="K117">
            <v>15.16</v>
          </cell>
          <cell r="L117">
            <v>49.8</v>
          </cell>
          <cell r="M117">
            <v>18.600000000000001</v>
          </cell>
          <cell r="N117">
            <v>1645313</v>
          </cell>
          <cell r="O117">
            <v>113851</v>
          </cell>
          <cell r="P117">
            <v>3.44</v>
          </cell>
        </row>
        <row r="118">
          <cell r="A118" t="str">
            <v xml:space="preserve">341.00 30203        </v>
          </cell>
          <cell r="B118">
            <v>57161</v>
          </cell>
          <cell r="C118">
            <v>80</v>
          </cell>
          <cell r="D118" t="str">
            <v xml:space="preserve">   R2</v>
          </cell>
          <cell r="E118">
            <v>-2</v>
          </cell>
          <cell r="F118">
            <v>43805885.75</v>
          </cell>
          <cell r="G118">
            <v>1667532</v>
          </cell>
          <cell r="H118">
            <v>43014471</v>
          </cell>
          <cell r="I118">
            <v>1211551</v>
          </cell>
          <cell r="J118">
            <v>2.77</v>
          </cell>
          <cell r="K118">
            <v>36.880000000000003</v>
          </cell>
          <cell r="L118">
            <v>3.8</v>
          </cell>
          <cell r="M118">
            <v>1.5</v>
          </cell>
          <cell r="N118">
            <v>1667532</v>
          </cell>
          <cell r="O118">
            <v>1166200</v>
          </cell>
          <cell r="P118">
            <v>2.66</v>
          </cell>
        </row>
        <row r="119">
          <cell r="A119" t="str">
            <v xml:space="preserve">341.00 30300        </v>
          </cell>
          <cell r="B119">
            <v>52412</v>
          </cell>
          <cell r="C119">
            <v>80</v>
          </cell>
          <cell r="D119" t="str">
            <v xml:space="preserve">   R2</v>
          </cell>
          <cell r="E119">
            <v>-2</v>
          </cell>
          <cell r="F119">
            <v>9369834.6799999997</v>
          </cell>
          <cell r="G119">
            <v>3678560</v>
          </cell>
          <cell r="H119">
            <v>5878671</v>
          </cell>
          <cell r="I119">
            <v>394438</v>
          </cell>
          <cell r="J119">
            <v>4.21</v>
          </cell>
          <cell r="K119">
            <v>24.23</v>
          </cell>
          <cell r="L119">
            <v>39.299999999999997</v>
          </cell>
          <cell r="M119">
            <v>23.2</v>
          </cell>
          <cell r="N119">
            <v>3678560</v>
          </cell>
          <cell r="O119">
            <v>242653</v>
          </cell>
          <cell r="P119">
            <v>2.59</v>
          </cell>
        </row>
        <row r="120">
          <cell r="A120" t="str">
            <v xml:space="preserve">341.00 30301        </v>
          </cell>
          <cell r="B120">
            <v>52412</v>
          </cell>
          <cell r="C120">
            <v>80</v>
          </cell>
          <cell r="D120" t="str">
            <v xml:space="preserve">   R2</v>
          </cell>
          <cell r="E120">
            <v>-2</v>
          </cell>
          <cell r="F120">
            <v>30529034.859999999</v>
          </cell>
          <cell r="G120">
            <v>10626013</v>
          </cell>
          <cell r="H120">
            <v>20513603</v>
          </cell>
          <cell r="I120">
            <v>1269968</v>
          </cell>
          <cell r="J120">
            <v>4.16</v>
          </cell>
          <cell r="K120">
            <v>24.52</v>
          </cell>
          <cell r="L120">
            <v>34.799999999999997</v>
          </cell>
          <cell r="M120">
            <v>15.6</v>
          </cell>
          <cell r="N120">
            <v>10626013</v>
          </cell>
          <cell r="O120">
            <v>836755</v>
          </cell>
          <cell r="P120">
            <v>2.74</v>
          </cell>
        </row>
        <row r="121">
          <cell r="A121" t="str">
            <v xml:space="preserve">341.00 30302        </v>
          </cell>
          <cell r="B121">
            <v>52412</v>
          </cell>
          <cell r="C121">
            <v>80</v>
          </cell>
          <cell r="D121" t="str">
            <v xml:space="preserve">   R2</v>
          </cell>
          <cell r="E121">
            <v>-2</v>
          </cell>
          <cell r="F121">
            <v>10700878</v>
          </cell>
          <cell r="G121">
            <v>1491893</v>
          </cell>
          <cell r="H121">
            <v>9423003</v>
          </cell>
          <cell r="I121">
            <v>439231</v>
          </cell>
          <cell r="J121">
            <v>4.0999999999999996</v>
          </cell>
          <cell r="K121">
            <v>24.85</v>
          </cell>
          <cell r="L121">
            <v>13.9</v>
          </cell>
          <cell r="M121">
            <v>5</v>
          </cell>
          <cell r="N121">
            <v>1491893</v>
          </cell>
          <cell r="O121">
            <v>379131</v>
          </cell>
          <cell r="P121">
            <v>3.54</v>
          </cell>
        </row>
        <row r="122">
          <cell r="A122" t="str">
            <v xml:space="preserve">341.00 30401        </v>
          </cell>
          <cell r="B122">
            <v>53143</v>
          </cell>
          <cell r="C122">
            <v>80</v>
          </cell>
          <cell r="D122" t="str">
            <v xml:space="preserve">   R2</v>
          </cell>
          <cell r="E122">
            <v>-2</v>
          </cell>
          <cell r="F122">
            <v>31908336.039999999</v>
          </cell>
          <cell r="G122">
            <v>9044069</v>
          </cell>
          <cell r="H122">
            <v>23502434</v>
          </cell>
          <cell r="I122">
            <v>1228170</v>
          </cell>
          <cell r="J122">
            <v>3.85</v>
          </cell>
          <cell r="K122">
            <v>26.5</v>
          </cell>
          <cell r="L122">
            <v>28.3</v>
          </cell>
          <cell r="M122">
            <v>11.2</v>
          </cell>
          <cell r="N122">
            <v>9044069</v>
          </cell>
          <cell r="O122">
            <v>887022</v>
          </cell>
          <cell r="P122">
            <v>2.78</v>
          </cell>
        </row>
        <row r="123">
          <cell r="A123" t="str">
            <v xml:space="preserve">341.00 30500        </v>
          </cell>
          <cell r="B123">
            <v>49125</v>
          </cell>
          <cell r="C123">
            <v>80</v>
          </cell>
          <cell r="D123" t="str">
            <v xml:space="preserve">   R2</v>
          </cell>
          <cell r="E123">
            <v>-2</v>
          </cell>
          <cell r="F123">
            <v>50503088.939999998</v>
          </cell>
          <cell r="G123">
            <v>25165767</v>
          </cell>
          <cell r="H123">
            <v>26347384</v>
          </cell>
          <cell r="I123">
            <v>3199575</v>
          </cell>
          <cell r="J123">
            <v>6.34</v>
          </cell>
          <cell r="K123">
            <v>16.100000000000001</v>
          </cell>
          <cell r="L123">
            <v>49.8</v>
          </cell>
          <cell r="M123">
            <v>19</v>
          </cell>
          <cell r="N123">
            <v>25165767</v>
          </cell>
          <cell r="O123">
            <v>1636699</v>
          </cell>
          <cell r="P123">
            <v>3.24</v>
          </cell>
        </row>
        <row r="124">
          <cell r="A124" t="str">
            <v xml:space="preserve">341.00 30502        </v>
          </cell>
          <cell r="B124">
            <v>49125</v>
          </cell>
          <cell r="C124">
            <v>80</v>
          </cell>
          <cell r="D124" t="str">
            <v xml:space="preserve">   R2</v>
          </cell>
          <cell r="E124">
            <v>-2</v>
          </cell>
          <cell r="F124">
            <v>1697788.61</v>
          </cell>
          <cell r="G124">
            <v>894535</v>
          </cell>
          <cell r="H124">
            <v>837209</v>
          </cell>
          <cell r="I124">
            <v>107696</v>
          </cell>
          <cell r="J124">
            <v>6.34</v>
          </cell>
          <cell r="K124">
            <v>16.079999999999998</v>
          </cell>
          <cell r="L124">
            <v>52.7</v>
          </cell>
          <cell r="M124">
            <v>20.3</v>
          </cell>
          <cell r="N124">
            <v>894535</v>
          </cell>
          <cell r="O124">
            <v>52077</v>
          </cell>
          <cell r="P124">
            <v>3.07</v>
          </cell>
        </row>
        <row r="125">
          <cell r="A125" t="str">
            <v xml:space="preserve">341.00 30503        </v>
          </cell>
          <cell r="B125">
            <v>49125</v>
          </cell>
          <cell r="C125">
            <v>80</v>
          </cell>
          <cell r="D125" t="str">
            <v xml:space="preserve">   R2</v>
          </cell>
          <cell r="E125">
            <v>-2</v>
          </cell>
          <cell r="F125">
            <v>1532780.54</v>
          </cell>
          <cell r="G125">
            <v>713968</v>
          </cell>
          <cell r="H125">
            <v>849468</v>
          </cell>
          <cell r="I125">
            <v>96987</v>
          </cell>
          <cell r="J125">
            <v>6.33</v>
          </cell>
          <cell r="K125">
            <v>16.12</v>
          </cell>
          <cell r="L125">
            <v>46.6</v>
          </cell>
          <cell r="M125">
            <v>17.5</v>
          </cell>
          <cell r="N125">
            <v>713968</v>
          </cell>
          <cell r="O125">
            <v>52687</v>
          </cell>
          <cell r="P125">
            <v>3.44</v>
          </cell>
        </row>
        <row r="126">
          <cell r="A126" t="str">
            <v xml:space="preserve">341.00 30504        </v>
          </cell>
          <cell r="B126">
            <v>53143</v>
          </cell>
          <cell r="C126">
            <v>80</v>
          </cell>
          <cell r="D126" t="str">
            <v xml:space="preserve">   R2</v>
          </cell>
          <cell r="E126">
            <v>-2</v>
          </cell>
          <cell r="F126">
            <v>25862706.620000001</v>
          </cell>
          <cell r="G126">
            <v>7372945</v>
          </cell>
          <cell r="H126">
            <v>19007016</v>
          </cell>
          <cell r="I126">
            <v>995846</v>
          </cell>
          <cell r="J126">
            <v>3.85</v>
          </cell>
          <cell r="K126">
            <v>26.49</v>
          </cell>
          <cell r="L126">
            <v>28.5</v>
          </cell>
          <cell r="M126">
            <v>11.4</v>
          </cell>
          <cell r="N126">
            <v>7372945</v>
          </cell>
          <cell r="O126">
            <v>717544</v>
          </cell>
          <cell r="P126">
            <v>2.77</v>
          </cell>
        </row>
        <row r="127">
          <cell r="A127" t="str">
            <v xml:space="preserve">341.00 30700        </v>
          </cell>
          <cell r="B127">
            <v>52412</v>
          </cell>
          <cell r="C127">
            <v>80</v>
          </cell>
          <cell r="D127" t="str">
            <v xml:space="preserve">   R2</v>
          </cell>
          <cell r="E127">
            <v>-2</v>
          </cell>
          <cell r="F127">
            <v>73652635.859999999</v>
          </cell>
          <cell r="G127">
            <v>28353255</v>
          </cell>
          <cell r="H127">
            <v>46772434</v>
          </cell>
          <cell r="I127">
            <v>3081447</v>
          </cell>
          <cell r="J127">
            <v>4.18</v>
          </cell>
          <cell r="K127">
            <v>24.38</v>
          </cell>
          <cell r="L127">
            <v>38.5</v>
          </cell>
          <cell r="M127">
            <v>19.100000000000001</v>
          </cell>
          <cell r="N127">
            <v>28353255</v>
          </cell>
          <cell r="O127">
            <v>1918734</v>
          </cell>
          <cell r="P127">
            <v>2.61</v>
          </cell>
        </row>
        <row r="128">
          <cell r="A128" t="str">
            <v xml:space="preserve">341.00 30701        </v>
          </cell>
          <cell r="B128">
            <v>52412</v>
          </cell>
          <cell r="C128">
            <v>80</v>
          </cell>
          <cell r="D128" t="str">
            <v xml:space="preserve">   R2</v>
          </cell>
          <cell r="E128">
            <v>-2</v>
          </cell>
          <cell r="F128">
            <v>7638978.5099999998</v>
          </cell>
          <cell r="G128">
            <v>3232220</v>
          </cell>
          <cell r="H128">
            <v>4559538</v>
          </cell>
          <cell r="I128">
            <v>321840</v>
          </cell>
          <cell r="J128">
            <v>4.21</v>
          </cell>
          <cell r="K128">
            <v>24.21</v>
          </cell>
          <cell r="L128">
            <v>42.3</v>
          </cell>
          <cell r="M128">
            <v>22.7</v>
          </cell>
          <cell r="N128">
            <v>3232220</v>
          </cell>
          <cell r="O128">
            <v>188330</v>
          </cell>
          <cell r="P128">
            <v>2.4700000000000002</v>
          </cell>
        </row>
        <row r="129">
          <cell r="A129" t="str">
            <v xml:space="preserve">341.00 30702        </v>
          </cell>
          <cell r="B129">
            <v>52047</v>
          </cell>
          <cell r="C129">
            <v>80</v>
          </cell>
          <cell r="D129" t="str">
            <v xml:space="preserve">   R2</v>
          </cell>
          <cell r="E129">
            <v>-2</v>
          </cell>
          <cell r="F129">
            <v>7486028.9400000004</v>
          </cell>
          <cell r="G129">
            <v>3162471</v>
          </cell>
          <cell r="H129">
            <v>4473279</v>
          </cell>
          <cell r="I129">
            <v>326454</v>
          </cell>
          <cell r="J129">
            <v>4.3600000000000003</v>
          </cell>
          <cell r="K129">
            <v>23.39</v>
          </cell>
          <cell r="L129">
            <v>42.2</v>
          </cell>
          <cell r="M129">
            <v>21.7</v>
          </cell>
          <cell r="N129">
            <v>3162471</v>
          </cell>
          <cell r="O129">
            <v>191273</v>
          </cell>
          <cell r="P129">
            <v>2.56</v>
          </cell>
        </row>
        <row r="130">
          <cell r="A130" t="str">
            <v xml:space="preserve">341.00 30801        </v>
          </cell>
          <cell r="B130">
            <v>53873</v>
          </cell>
          <cell r="C130">
            <v>80</v>
          </cell>
          <cell r="D130" t="str">
            <v xml:space="preserve">   R2</v>
          </cell>
          <cell r="E130">
            <v>-2</v>
          </cell>
          <cell r="F130">
            <v>34496252.609999999</v>
          </cell>
          <cell r="G130">
            <v>8524418</v>
          </cell>
          <cell r="H130">
            <v>26661760</v>
          </cell>
          <cell r="I130">
            <v>1241135</v>
          </cell>
          <cell r="J130">
            <v>3.6</v>
          </cell>
          <cell r="K130">
            <v>28.35</v>
          </cell>
          <cell r="L130">
            <v>24.7</v>
          </cell>
          <cell r="M130">
            <v>9.9</v>
          </cell>
          <cell r="N130">
            <v>8524418</v>
          </cell>
          <cell r="O130">
            <v>940391</v>
          </cell>
          <cell r="P130">
            <v>2.73</v>
          </cell>
        </row>
        <row r="131">
          <cell r="A131" t="str">
            <v xml:space="preserve">341.00 30900        </v>
          </cell>
          <cell r="B131">
            <v>55334</v>
          </cell>
          <cell r="C131">
            <v>80</v>
          </cell>
          <cell r="D131" t="str">
            <v xml:space="preserve">   R2</v>
          </cell>
          <cell r="E131">
            <v>-2</v>
          </cell>
          <cell r="F131">
            <v>3122752.8</v>
          </cell>
          <cell r="G131">
            <v>485059</v>
          </cell>
          <cell r="H131">
            <v>2700149</v>
          </cell>
          <cell r="I131">
            <v>99012</v>
          </cell>
          <cell r="J131">
            <v>3.17</v>
          </cell>
          <cell r="K131">
            <v>32.17</v>
          </cell>
          <cell r="L131">
            <v>15.5</v>
          </cell>
          <cell r="M131">
            <v>6.1</v>
          </cell>
          <cell r="N131">
            <v>485059</v>
          </cell>
          <cell r="O131">
            <v>83938</v>
          </cell>
          <cell r="P131">
            <v>2.69</v>
          </cell>
        </row>
        <row r="132">
          <cell r="A132" t="str">
            <v xml:space="preserve">341.00 30901        </v>
          </cell>
          <cell r="B132">
            <v>54604</v>
          </cell>
          <cell r="C132">
            <v>80</v>
          </cell>
          <cell r="D132" t="str">
            <v xml:space="preserve">   R2</v>
          </cell>
          <cell r="E132">
            <v>-2</v>
          </cell>
          <cell r="F132">
            <v>109904545.72</v>
          </cell>
          <cell r="G132">
            <v>22939489</v>
          </cell>
          <cell r="H132">
            <v>89163148</v>
          </cell>
          <cell r="I132">
            <v>3707098</v>
          </cell>
          <cell r="J132">
            <v>3.37</v>
          </cell>
          <cell r="K132">
            <v>30.24</v>
          </cell>
          <cell r="L132">
            <v>20.9</v>
          </cell>
          <cell r="M132">
            <v>8.1999999999999993</v>
          </cell>
          <cell r="N132">
            <v>22939489</v>
          </cell>
          <cell r="O132">
            <v>2948570</v>
          </cell>
          <cell r="P132">
            <v>2.68</v>
          </cell>
        </row>
        <row r="133">
          <cell r="A133" t="str">
            <v xml:space="preserve">341.00 30902        </v>
          </cell>
          <cell r="B133">
            <v>54604</v>
          </cell>
          <cell r="C133">
            <v>80</v>
          </cell>
          <cell r="D133" t="str">
            <v xml:space="preserve">   R2</v>
          </cell>
          <cell r="E133">
            <v>-2</v>
          </cell>
          <cell r="F133">
            <v>39684489</v>
          </cell>
          <cell r="G133">
            <v>8282730</v>
          </cell>
          <cell r="H133">
            <v>32195449</v>
          </cell>
          <cell r="I133">
            <v>1338564</v>
          </cell>
          <cell r="J133">
            <v>3.37</v>
          </cell>
          <cell r="K133">
            <v>30.24</v>
          </cell>
          <cell r="L133">
            <v>20.9</v>
          </cell>
          <cell r="M133">
            <v>8.1999999999999993</v>
          </cell>
          <cell r="N133">
            <v>8282730</v>
          </cell>
          <cell r="O133">
            <v>1064689</v>
          </cell>
          <cell r="P133">
            <v>2.68</v>
          </cell>
        </row>
        <row r="134">
          <cell r="A134" t="str">
            <v xml:space="preserve">341.00 30903        </v>
          </cell>
          <cell r="B134">
            <v>55334</v>
          </cell>
          <cell r="C134">
            <v>80</v>
          </cell>
          <cell r="D134" t="str">
            <v xml:space="preserve">   R2</v>
          </cell>
          <cell r="E134">
            <v>-2</v>
          </cell>
          <cell r="F134">
            <v>58787837.530000001</v>
          </cell>
          <cell r="G134">
            <v>9430210</v>
          </cell>
          <cell r="H134">
            <v>50533384</v>
          </cell>
          <cell r="I134">
            <v>1866281</v>
          </cell>
          <cell r="J134">
            <v>3.17</v>
          </cell>
          <cell r="K134">
            <v>32.130000000000003</v>
          </cell>
          <cell r="L134">
            <v>16</v>
          </cell>
          <cell r="M134">
            <v>6.3</v>
          </cell>
          <cell r="N134">
            <v>9430210</v>
          </cell>
          <cell r="O134">
            <v>1572539</v>
          </cell>
          <cell r="P134">
            <v>2.67</v>
          </cell>
        </row>
        <row r="135">
          <cell r="A135" t="str">
            <v xml:space="preserve">341.00 31001        </v>
          </cell>
          <cell r="B135">
            <v>56065</v>
          </cell>
          <cell r="C135">
            <v>80</v>
          </cell>
          <cell r="D135" t="str">
            <v xml:space="preserve">   R2</v>
          </cell>
          <cell r="E135">
            <v>-2</v>
          </cell>
          <cell r="F135">
            <v>84193534.709999993</v>
          </cell>
          <cell r="G135">
            <v>9122382</v>
          </cell>
          <cell r="H135">
            <v>76755023</v>
          </cell>
          <cell r="I135">
            <v>2522838</v>
          </cell>
          <cell r="J135">
            <v>3</v>
          </cell>
          <cell r="K135">
            <v>34.04</v>
          </cell>
          <cell r="L135">
            <v>10.8</v>
          </cell>
          <cell r="M135">
            <v>4.3</v>
          </cell>
          <cell r="N135">
            <v>9122382</v>
          </cell>
          <cell r="O135">
            <v>2254908</v>
          </cell>
          <cell r="P135">
            <v>2.68</v>
          </cell>
        </row>
        <row r="136">
          <cell r="A136" t="str">
            <v xml:space="preserve">341.00 31101        </v>
          </cell>
          <cell r="B136">
            <v>56430</v>
          </cell>
          <cell r="C136">
            <v>80</v>
          </cell>
          <cell r="D136" t="str">
            <v xml:space="preserve">   R2</v>
          </cell>
          <cell r="E136">
            <v>-2</v>
          </cell>
          <cell r="F136">
            <v>81600590.5</v>
          </cell>
          <cell r="G136">
            <v>7531444</v>
          </cell>
          <cell r="H136">
            <v>75701158</v>
          </cell>
          <cell r="I136">
            <v>2382158</v>
          </cell>
          <cell r="J136">
            <v>2.92</v>
          </cell>
          <cell r="K136">
            <v>34.94</v>
          </cell>
          <cell r="L136">
            <v>9.1999999999999993</v>
          </cell>
          <cell r="M136">
            <v>3.9</v>
          </cell>
          <cell r="N136">
            <v>7531444</v>
          </cell>
          <cell r="O136">
            <v>2166309</v>
          </cell>
          <cell r="P136">
            <v>2.65</v>
          </cell>
        </row>
        <row r="137">
          <cell r="A137" t="str">
            <v xml:space="preserve">341.00 31201        </v>
          </cell>
          <cell r="B137">
            <v>57161</v>
          </cell>
          <cell r="C137">
            <v>80</v>
          </cell>
          <cell r="D137" t="str">
            <v xml:space="preserve">   R2</v>
          </cell>
          <cell r="E137">
            <v>-2</v>
          </cell>
          <cell r="F137">
            <v>101725228.06999999</v>
          </cell>
          <cell r="G137">
            <v>3906348</v>
          </cell>
          <cell r="H137">
            <v>99853385</v>
          </cell>
          <cell r="I137">
            <v>2813442</v>
          </cell>
          <cell r="J137">
            <v>2.77</v>
          </cell>
          <cell r="K137">
            <v>36.880000000000003</v>
          </cell>
          <cell r="L137">
            <v>3.8</v>
          </cell>
          <cell r="M137">
            <v>1.5</v>
          </cell>
          <cell r="N137">
            <v>3906348</v>
          </cell>
          <cell r="O137">
            <v>2707252</v>
          </cell>
          <cell r="P137">
            <v>2.66</v>
          </cell>
        </row>
        <row r="138">
          <cell r="A138" t="str">
            <v xml:space="preserve">341.00 40101        </v>
          </cell>
          <cell r="B138">
            <v>50951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4651944.47</v>
          </cell>
          <cell r="G138">
            <v>1241311</v>
          </cell>
          <cell r="H138">
            <v>3410633</v>
          </cell>
          <cell r="I138">
            <v>216168</v>
          </cell>
          <cell r="J138">
            <v>4.6500000000000004</v>
          </cell>
          <cell r="K138">
            <v>21.52</v>
          </cell>
          <cell r="L138">
            <v>26.7</v>
          </cell>
          <cell r="M138">
            <v>7.9</v>
          </cell>
          <cell r="N138">
            <v>1241311</v>
          </cell>
          <cell r="O138">
            <v>158505</v>
          </cell>
          <cell r="P138">
            <v>3.41</v>
          </cell>
        </row>
        <row r="139">
          <cell r="A139" t="str">
            <v xml:space="preserve">341.00 40102        </v>
          </cell>
          <cell r="B139">
            <v>51317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3995821.4</v>
          </cell>
          <cell r="G139">
            <v>980281</v>
          </cell>
          <cell r="H139">
            <v>3015540</v>
          </cell>
          <cell r="I139">
            <v>177434</v>
          </cell>
          <cell r="J139">
            <v>4.4400000000000004</v>
          </cell>
          <cell r="K139">
            <v>22.52</v>
          </cell>
          <cell r="L139">
            <v>24.5</v>
          </cell>
          <cell r="M139">
            <v>7.3</v>
          </cell>
          <cell r="N139">
            <v>980281</v>
          </cell>
          <cell r="O139">
            <v>133896</v>
          </cell>
          <cell r="P139">
            <v>3.35</v>
          </cell>
        </row>
        <row r="140">
          <cell r="A140" t="str">
            <v xml:space="preserve">341.00 40103        </v>
          </cell>
          <cell r="B140">
            <v>53143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21390960.23</v>
          </cell>
          <cell r="G140">
            <v>4372998</v>
          </cell>
          <cell r="H140">
            <v>17017962</v>
          </cell>
          <cell r="I140">
            <v>778419</v>
          </cell>
          <cell r="J140">
            <v>3.64</v>
          </cell>
          <cell r="K140">
            <v>27.48</v>
          </cell>
          <cell r="L140">
            <v>20.399999999999999</v>
          </cell>
          <cell r="M140">
            <v>7.1</v>
          </cell>
          <cell r="N140">
            <v>4372998</v>
          </cell>
          <cell r="O140">
            <v>619352</v>
          </cell>
          <cell r="P140">
            <v>2.9</v>
          </cell>
        </row>
        <row r="141">
          <cell r="A141" t="str">
            <v xml:space="preserve">341.00 40104        </v>
          </cell>
          <cell r="B141">
            <v>53508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4078183.73</v>
          </cell>
          <cell r="G141">
            <v>203909</v>
          </cell>
          <cell r="H141">
            <v>3874275</v>
          </cell>
          <cell r="I141">
            <v>142944</v>
          </cell>
          <cell r="J141">
            <v>3.51</v>
          </cell>
          <cell r="K141">
            <v>28.53</v>
          </cell>
          <cell r="L141">
            <v>5</v>
          </cell>
          <cell r="M141">
            <v>1.5</v>
          </cell>
          <cell r="N141">
            <v>203909</v>
          </cell>
          <cell r="O141">
            <v>135804</v>
          </cell>
          <cell r="P141">
            <v>3.33</v>
          </cell>
        </row>
        <row r="142">
          <cell r="A142" t="str">
            <v xml:space="preserve">341.00 40105        </v>
          </cell>
          <cell r="B142">
            <v>53508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4118678.93</v>
          </cell>
          <cell r="G142">
            <v>205934</v>
          </cell>
          <cell r="H142">
            <v>3912745</v>
          </cell>
          <cell r="I142">
            <v>144363</v>
          </cell>
          <cell r="J142">
            <v>3.51</v>
          </cell>
          <cell r="K142">
            <v>28.53</v>
          </cell>
          <cell r="L142">
            <v>5</v>
          </cell>
          <cell r="M142">
            <v>1.5</v>
          </cell>
          <cell r="N142">
            <v>205934</v>
          </cell>
          <cell r="O142">
            <v>137152</v>
          </cell>
          <cell r="P142">
            <v>3.33</v>
          </cell>
        </row>
        <row r="143">
          <cell r="A143" t="str">
            <v xml:space="preserve">341.00 40106        </v>
          </cell>
          <cell r="B143">
            <v>53508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4207181.04</v>
          </cell>
          <cell r="G143">
            <v>210359</v>
          </cell>
          <cell r="H143">
            <v>3996822</v>
          </cell>
          <cell r="I143">
            <v>147465</v>
          </cell>
          <cell r="J143">
            <v>3.51</v>
          </cell>
          <cell r="K143">
            <v>28.53</v>
          </cell>
          <cell r="L143">
            <v>5</v>
          </cell>
          <cell r="M143">
            <v>1.5</v>
          </cell>
          <cell r="N143">
            <v>210359</v>
          </cell>
          <cell r="O143">
            <v>140099</v>
          </cell>
          <cell r="P143">
            <v>3.33</v>
          </cell>
        </row>
        <row r="144">
          <cell r="A144" t="str">
            <v xml:space="preserve">342.00 30101        </v>
          </cell>
          <cell r="B144">
            <v>46934</v>
          </cell>
          <cell r="C144">
            <v>50</v>
          </cell>
          <cell r="D144" t="str">
            <v xml:space="preserve"> R1.5</v>
          </cell>
          <cell r="E144">
            <v>-3</v>
          </cell>
          <cell r="F144">
            <v>194416.91</v>
          </cell>
          <cell r="G144">
            <v>129782</v>
          </cell>
          <cell r="H144">
            <v>70467</v>
          </cell>
          <cell r="I144">
            <v>20434</v>
          </cell>
          <cell r="J144">
            <v>10.51</v>
          </cell>
          <cell r="K144">
            <v>9.8000000000000007</v>
          </cell>
          <cell r="L144">
            <v>66.8</v>
          </cell>
          <cell r="M144">
            <v>27.8</v>
          </cell>
          <cell r="N144">
            <v>129782</v>
          </cell>
          <cell r="O144">
            <v>7193</v>
          </cell>
          <cell r="P144">
            <v>3.7</v>
          </cell>
        </row>
        <row r="145">
          <cell r="A145" t="str">
            <v xml:space="preserve">342.00 30102        </v>
          </cell>
          <cell r="B145">
            <v>46934</v>
          </cell>
          <cell r="C145">
            <v>50</v>
          </cell>
          <cell r="D145" t="str">
            <v xml:space="preserve"> R1.5</v>
          </cell>
          <cell r="E145">
            <v>-3</v>
          </cell>
          <cell r="F145">
            <v>245618.62</v>
          </cell>
          <cell r="G145">
            <v>179448</v>
          </cell>
          <cell r="H145">
            <v>73539</v>
          </cell>
          <cell r="I145">
            <v>26463</v>
          </cell>
          <cell r="J145">
            <v>10.77</v>
          </cell>
          <cell r="K145">
            <v>9.56</v>
          </cell>
          <cell r="L145">
            <v>73.099999999999994</v>
          </cell>
          <cell r="M145">
            <v>34</v>
          </cell>
          <cell r="N145">
            <v>179448</v>
          </cell>
          <cell r="O145">
            <v>7692</v>
          </cell>
          <cell r="P145">
            <v>3.13</v>
          </cell>
        </row>
        <row r="146">
          <cell r="A146" t="str">
            <v xml:space="preserve">342.00 30103        </v>
          </cell>
          <cell r="B146">
            <v>46934</v>
          </cell>
          <cell r="C146">
            <v>50</v>
          </cell>
          <cell r="D146" t="str">
            <v xml:space="preserve"> R1.5</v>
          </cell>
          <cell r="E146">
            <v>-3</v>
          </cell>
          <cell r="F146">
            <v>12541340.970000001</v>
          </cell>
          <cell r="G146">
            <v>7559438</v>
          </cell>
          <cell r="H146">
            <v>5358143</v>
          </cell>
          <cell r="I146">
            <v>1302176</v>
          </cell>
          <cell r="J146">
            <v>10.38</v>
          </cell>
          <cell r="K146">
            <v>9.92</v>
          </cell>
          <cell r="L146">
            <v>60.3</v>
          </cell>
          <cell r="M146">
            <v>24.9</v>
          </cell>
          <cell r="N146">
            <v>7559438</v>
          </cell>
          <cell r="O146">
            <v>540346</v>
          </cell>
          <cell r="P146">
            <v>4.3099999999999996</v>
          </cell>
        </row>
        <row r="147">
          <cell r="A147" t="str">
            <v xml:space="preserve">342.00 30200        </v>
          </cell>
          <cell r="B147">
            <v>48760</v>
          </cell>
          <cell r="C147">
            <v>50</v>
          </cell>
          <cell r="D147" t="str">
            <v xml:space="preserve"> R1.5</v>
          </cell>
          <cell r="E147">
            <v>-3</v>
          </cell>
          <cell r="F147">
            <v>11879794.880000001</v>
          </cell>
          <cell r="G147">
            <v>5609944</v>
          </cell>
          <cell r="H147">
            <v>6626245</v>
          </cell>
          <cell r="I147">
            <v>846795</v>
          </cell>
          <cell r="J147">
            <v>7.13</v>
          </cell>
          <cell r="K147">
            <v>14.45</v>
          </cell>
          <cell r="L147">
            <v>47.2</v>
          </cell>
          <cell r="M147">
            <v>18.2</v>
          </cell>
          <cell r="N147">
            <v>5609944</v>
          </cell>
          <cell r="O147">
            <v>458704</v>
          </cell>
          <cell r="P147">
            <v>3.86</v>
          </cell>
        </row>
        <row r="148">
          <cell r="A148" t="str">
            <v xml:space="preserve">342.00 30201        </v>
          </cell>
          <cell r="B148">
            <v>48760</v>
          </cell>
          <cell r="C148">
            <v>50</v>
          </cell>
          <cell r="D148" t="str">
            <v xml:space="preserve"> R1.5</v>
          </cell>
          <cell r="E148">
            <v>-3</v>
          </cell>
          <cell r="F148">
            <v>695047.38</v>
          </cell>
          <cell r="G148">
            <v>373863</v>
          </cell>
          <cell r="H148">
            <v>342036</v>
          </cell>
          <cell r="I148">
            <v>49819</v>
          </cell>
          <cell r="J148">
            <v>7.17</v>
          </cell>
          <cell r="K148">
            <v>14.37</v>
          </cell>
          <cell r="L148">
            <v>53.8</v>
          </cell>
          <cell r="M148">
            <v>19.899999999999999</v>
          </cell>
          <cell r="N148">
            <v>373863</v>
          </cell>
          <cell r="O148">
            <v>23808</v>
          </cell>
          <cell r="P148">
            <v>3.43</v>
          </cell>
        </row>
        <row r="149">
          <cell r="A149" t="str">
            <v xml:space="preserve">342.00 30202        </v>
          </cell>
          <cell r="B149">
            <v>48760</v>
          </cell>
          <cell r="C149">
            <v>50</v>
          </cell>
          <cell r="D149" t="str">
            <v xml:space="preserve"> R1.5</v>
          </cell>
          <cell r="E149">
            <v>-3</v>
          </cell>
          <cell r="F149">
            <v>766036.02</v>
          </cell>
          <cell r="G149">
            <v>375150</v>
          </cell>
          <cell r="H149">
            <v>413867</v>
          </cell>
          <cell r="I149">
            <v>54340</v>
          </cell>
          <cell r="J149">
            <v>7.09</v>
          </cell>
          <cell r="K149">
            <v>14.52</v>
          </cell>
          <cell r="L149">
            <v>49</v>
          </cell>
          <cell r="M149">
            <v>17.2</v>
          </cell>
          <cell r="N149">
            <v>375150</v>
          </cell>
          <cell r="O149">
            <v>28512</v>
          </cell>
          <cell r="P149">
            <v>3.72</v>
          </cell>
        </row>
        <row r="150">
          <cell r="A150" t="str">
            <v xml:space="preserve">342.00 30203        </v>
          </cell>
          <cell r="B150">
            <v>57161</v>
          </cell>
          <cell r="C150">
            <v>50</v>
          </cell>
          <cell r="D150" t="str">
            <v xml:space="preserve"> R1.5</v>
          </cell>
          <cell r="E150">
            <v>-3</v>
          </cell>
          <cell r="F150">
            <v>26150084.739999998</v>
          </cell>
          <cell r="G150">
            <v>1008970</v>
          </cell>
          <cell r="H150">
            <v>25925617</v>
          </cell>
          <cell r="I150">
            <v>794765</v>
          </cell>
          <cell r="J150">
            <v>3.04</v>
          </cell>
          <cell r="K150">
            <v>33.89</v>
          </cell>
          <cell r="L150">
            <v>3.9</v>
          </cell>
          <cell r="M150">
            <v>1.5</v>
          </cell>
          <cell r="N150">
            <v>1008970</v>
          </cell>
          <cell r="O150">
            <v>764942</v>
          </cell>
          <cell r="P150">
            <v>2.93</v>
          </cell>
        </row>
        <row r="151">
          <cell r="A151" t="str">
            <v xml:space="preserve">342.00 30300        </v>
          </cell>
          <cell r="B151">
            <v>52412</v>
          </cell>
          <cell r="C151">
            <v>50</v>
          </cell>
          <cell r="D151" t="str">
            <v xml:space="preserve"> R1.5</v>
          </cell>
          <cell r="E151">
            <v>-3</v>
          </cell>
          <cell r="F151">
            <v>843137.77</v>
          </cell>
          <cell r="G151">
            <v>547267</v>
          </cell>
          <cell r="H151">
            <v>321165</v>
          </cell>
          <cell r="I151">
            <v>54108</v>
          </cell>
          <cell r="J151">
            <v>6.42</v>
          </cell>
          <cell r="K151">
            <v>16.05</v>
          </cell>
          <cell r="L151">
            <v>64.900000000000006</v>
          </cell>
          <cell r="M151">
            <v>46.2</v>
          </cell>
          <cell r="N151">
            <v>547267</v>
          </cell>
          <cell r="O151">
            <v>20006</v>
          </cell>
          <cell r="P151">
            <v>2.37</v>
          </cell>
        </row>
        <row r="152">
          <cell r="A152" t="str">
            <v xml:space="preserve">342.00 30301        </v>
          </cell>
          <cell r="B152">
            <v>52412</v>
          </cell>
          <cell r="C152">
            <v>50</v>
          </cell>
          <cell r="D152" t="str">
            <v xml:space="preserve"> R1.5</v>
          </cell>
          <cell r="E152">
            <v>-3</v>
          </cell>
          <cell r="F152">
            <v>6577101.4100000001</v>
          </cell>
          <cell r="G152">
            <v>2332911</v>
          </cell>
          <cell r="H152">
            <v>4441503</v>
          </cell>
          <cell r="I152">
            <v>298432</v>
          </cell>
          <cell r="J152">
            <v>4.54</v>
          </cell>
          <cell r="K152">
            <v>22.7</v>
          </cell>
          <cell r="L152">
            <v>35.5</v>
          </cell>
          <cell r="M152">
            <v>14.8</v>
          </cell>
          <cell r="N152">
            <v>2332911</v>
          </cell>
          <cell r="O152">
            <v>195666</v>
          </cell>
          <cell r="P152">
            <v>2.97</v>
          </cell>
        </row>
        <row r="153">
          <cell r="A153" t="str">
            <v xml:space="preserve">342.00 30302        </v>
          </cell>
          <cell r="B153">
            <v>52412</v>
          </cell>
          <cell r="C153">
            <v>50</v>
          </cell>
          <cell r="D153" t="str">
            <v xml:space="preserve"> R1.5</v>
          </cell>
          <cell r="E153">
            <v>-3</v>
          </cell>
          <cell r="F153">
            <v>13754446.34</v>
          </cell>
          <cell r="G153">
            <v>1940298</v>
          </cell>
          <cell r="H153">
            <v>12226782</v>
          </cell>
          <cell r="I153">
            <v>600809</v>
          </cell>
          <cell r="J153">
            <v>4.37</v>
          </cell>
          <cell r="K153">
            <v>23.58</v>
          </cell>
          <cell r="L153">
            <v>14.1</v>
          </cell>
          <cell r="M153">
            <v>5.0999999999999996</v>
          </cell>
          <cell r="N153">
            <v>1940298</v>
          </cell>
          <cell r="O153">
            <v>518601</v>
          </cell>
          <cell r="P153">
            <v>3.77</v>
          </cell>
        </row>
        <row r="154">
          <cell r="A154" t="str">
            <v xml:space="preserve">342.00 30401        </v>
          </cell>
          <cell r="B154">
            <v>53143</v>
          </cell>
          <cell r="C154">
            <v>50</v>
          </cell>
          <cell r="D154" t="str">
            <v xml:space="preserve"> R1.5</v>
          </cell>
          <cell r="E154">
            <v>-3</v>
          </cell>
          <cell r="F154">
            <v>4421337.3899999997</v>
          </cell>
          <cell r="G154">
            <v>1263768</v>
          </cell>
          <cell r="H154">
            <v>3290210</v>
          </cell>
          <cell r="I154">
            <v>185498</v>
          </cell>
          <cell r="J154">
            <v>4.2</v>
          </cell>
          <cell r="K154">
            <v>24.55</v>
          </cell>
          <cell r="L154">
            <v>28.6</v>
          </cell>
          <cell r="M154">
            <v>11.3</v>
          </cell>
          <cell r="N154">
            <v>1263768</v>
          </cell>
          <cell r="O154">
            <v>134013</v>
          </cell>
          <cell r="P154">
            <v>3.03</v>
          </cell>
        </row>
        <row r="155">
          <cell r="A155" t="str">
            <v xml:space="preserve">342.00 30500        </v>
          </cell>
          <cell r="B155">
            <v>49125</v>
          </cell>
          <cell r="C155">
            <v>50</v>
          </cell>
          <cell r="D155" t="str">
            <v xml:space="preserve"> R1.5</v>
          </cell>
          <cell r="E155">
            <v>-3</v>
          </cell>
          <cell r="F155">
            <v>4874750.87</v>
          </cell>
          <cell r="G155">
            <v>2390138</v>
          </cell>
          <cell r="H155">
            <v>2630855</v>
          </cell>
          <cell r="I155">
            <v>328384</v>
          </cell>
          <cell r="J155">
            <v>6.74</v>
          </cell>
          <cell r="K155">
            <v>15.29</v>
          </cell>
          <cell r="L155">
            <v>49</v>
          </cell>
          <cell r="M155">
            <v>18.5</v>
          </cell>
          <cell r="N155">
            <v>2390138</v>
          </cell>
          <cell r="O155">
            <v>172056</v>
          </cell>
          <cell r="P155">
            <v>3.53</v>
          </cell>
        </row>
        <row r="156">
          <cell r="A156" t="str">
            <v xml:space="preserve">342.00 30502        </v>
          </cell>
          <cell r="B156">
            <v>49125</v>
          </cell>
          <cell r="C156">
            <v>50</v>
          </cell>
          <cell r="D156" t="str">
            <v xml:space="preserve"> R1.5</v>
          </cell>
          <cell r="E156">
            <v>-3</v>
          </cell>
          <cell r="F156">
            <v>182786.79</v>
          </cell>
          <cell r="G156">
            <v>98877</v>
          </cell>
          <cell r="H156">
            <v>89393</v>
          </cell>
          <cell r="I156">
            <v>12444</v>
          </cell>
          <cell r="J156">
            <v>6.81</v>
          </cell>
          <cell r="K156">
            <v>15.13</v>
          </cell>
          <cell r="L156">
            <v>54.1</v>
          </cell>
          <cell r="M156">
            <v>21.3</v>
          </cell>
          <cell r="N156">
            <v>98877</v>
          </cell>
          <cell r="O156">
            <v>5910</v>
          </cell>
          <cell r="P156">
            <v>3.23</v>
          </cell>
        </row>
        <row r="157">
          <cell r="A157" t="str">
            <v xml:space="preserve">342.00 30503        </v>
          </cell>
          <cell r="B157">
            <v>49125</v>
          </cell>
          <cell r="C157">
            <v>50</v>
          </cell>
          <cell r="D157" t="str">
            <v xml:space="preserve"> R1.5</v>
          </cell>
          <cell r="E157">
            <v>-3</v>
          </cell>
          <cell r="F157">
            <v>182370.64</v>
          </cell>
          <cell r="G157">
            <v>98651</v>
          </cell>
          <cell r="H157">
            <v>89191</v>
          </cell>
          <cell r="I157">
            <v>12415</v>
          </cell>
          <cell r="J157">
            <v>6.81</v>
          </cell>
          <cell r="K157">
            <v>15.13</v>
          </cell>
          <cell r="L157">
            <v>54.1</v>
          </cell>
          <cell r="M157">
            <v>21.3</v>
          </cell>
          <cell r="N157">
            <v>98651</v>
          </cell>
          <cell r="O157">
            <v>5896</v>
          </cell>
          <cell r="P157">
            <v>3.23</v>
          </cell>
        </row>
        <row r="158">
          <cell r="A158" t="str">
            <v xml:space="preserve">342.00 30504        </v>
          </cell>
          <cell r="B158">
            <v>53143</v>
          </cell>
          <cell r="C158">
            <v>50</v>
          </cell>
          <cell r="D158" t="str">
            <v xml:space="preserve"> R1.5</v>
          </cell>
          <cell r="E158">
            <v>-3</v>
          </cell>
          <cell r="F158">
            <v>12403564.17</v>
          </cell>
          <cell r="G158">
            <v>3606382</v>
          </cell>
          <cell r="H158">
            <v>9169289</v>
          </cell>
          <cell r="I158">
            <v>521456</v>
          </cell>
          <cell r="J158">
            <v>4.2</v>
          </cell>
          <cell r="K158">
            <v>24.5</v>
          </cell>
          <cell r="L158">
            <v>29.1</v>
          </cell>
          <cell r="M158">
            <v>11.7</v>
          </cell>
          <cell r="N158">
            <v>3606382</v>
          </cell>
          <cell r="O158">
            <v>374262</v>
          </cell>
          <cell r="P158">
            <v>3.02</v>
          </cell>
        </row>
        <row r="159">
          <cell r="A159" t="str">
            <v xml:space="preserve">342.00 30700        </v>
          </cell>
          <cell r="B159">
            <v>52412</v>
          </cell>
          <cell r="C159">
            <v>50</v>
          </cell>
          <cell r="D159" t="str">
            <v xml:space="preserve"> R1.5</v>
          </cell>
          <cell r="E159">
            <v>-3</v>
          </cell>
          <cell r="F159">
            <v>91440.69</v>
          </cell>
          <cell r="G159">
            <v>32308</v>
          </cell>
          <cell r="H159">
            <v>61876</v>
          </cell>
          <cell r="I159">
            <v>4138</v>
          </cell>
          <cell r="J159">
            <v>4.53</v>
          </cell>
          <cell r="K159">
            <v>22.76</v>
          </cell>
          <cell r="L159">
            <v>35.299999999999997</v>
          </cell>
          <cell r="M159">
            <v>14.3</v>
          </cell>
          <cell r="N159">
            <v>32308</v>
          </cell>
          <cell r="O159">
            <v>2719</v>
          </cell>
          <cell r="P159">
            <v>2.97</v>
          </cell>
        </row>
        <row r="160">
          <cell r="A160" t="str">
            <v xml:space="preserve">342.00 30701        </v>
          </cell>
          <cell r="B160">
            <v>52412</v>
          </cell>
          <cell r="C160">
            <v>50</v>
          </cell>
          <cell r="D160" t="str">
            <v xml:space="preserve"> R1.5</v>
          </cell>
          <cell r="E160">
            <v>-3</v>
          </cell>
          <cell r="F160">
            <v>1855794.6</v>
          </cell>
          <cell r="G160">
            <v>628581</v>
          </cell>
          <cell r="H160">
            <v>1282887</v>
          </cell>
          <cell r="I160">
            <v>83763</v>
          </cell>
          <cell r="J160">
            <v>4.51</v>
          </cell>
          <cell r="K160">
            <v>22.82</v>
          </cell>
          <cell r="L160">
            <v>33.9</v>
          </cell>
          <cell r="M160">
            <v>13.3</v>
          </cell>
          <cell r="N160">
            <v>628581</v>
          </cell>
          <cell r="O160">
            <v>56224</v>
          </cell>
          <cell r="P160">
            <v>3.03</v>
          </cell>
        </row>
        <row r="161">
          <cell r="A161" t="str">
            <v xml:space="preserve">342.00 30702        </v>
          </cell>
          <cell r="B161">
            <v>52047</v>
          </cell>
          <cell r="C161">
            <v>50</v>
          </cell>
          <cell r="D161" t="str">
            <v xml:space="preserve"> R1.5</v>
          </cell>
          <cell r="E161">
            <v>-3</v>
          </cell>
          <cell r="F161">
            <v>1867173.2</v>
          </cell>
          <cell r="G161">
            <v>675541</v>
          </cell>
          <cell r="H161">
            <v>1247647</v>
          </cell>
          <cell r="I161">
            <v>87577</v>
          </cell>
          <cell r="J161">
            <v>4.6900000000000004</v>
          </cell>
          <cell r="K161">
            <v>21.96</v>
          </cell>
          <cell r="L161">
            <v>36.200000000000003</v>
          </cell>
          <cell r="M161">
            <v>14.3</v>
          </cell>
          <cell r="N161">
            <v>675541</v>
          </cell>
          <cell r="O161">
            <v>56807</v>
          </cell>
          <cell r="P161">
            <v>3.04</v>
          </cell>
        </row>
        <row r="162">
          <cell r="A162" t="str">
            <v xml:space="preserve">342.00 30801        </v>
          </cell>
          <cell r="B162">
            <v>53873</v>
          </cell>
          <cell r="C162">
            <v>50</v>
          </cell>
          <cell r="D162" t="str">
            <v xml:space="preserve"> R1.5</v>
          </cell>
          <cell r="E162">
            <v>-3</v>
          </cell>
          <cell r="F162">
            <v>13269835.26</v>
          </cell>
          <cell r="G162">
            <v>3264865</v>
          </cell>
          <cell r="H162">
            <v>10403065</v>
          </cell>
          <cell r="I162">
            <v>521279</v>
          </cell>
          <cell r="J162">
            <v>3.93</v>
          </cell>
          <cell r="K162">
            <v>26.22</v>
          </cell>
          <cell r="L162">
            <v>24.6</v>
          </cell>
          <cell r="M162">
            <v>9.6999999999999993</v>
          </cell>
          <cell r="N162">
            <v>3264865</v>
          </cell>
          <cell r="O162">
            <v>396701</v>
          </cell>
          <cell r="P162">
            <v>2.99</v>
          </cell>
        </row>
        <row r="163">
          <cell r="A163" t="str">
            <v xml:space="preserve">342.00 30900        </v>
          </cell>
          <cell r="B163">
            <v>55334</v>
          </cell>
          <cell r="C163">
            <v>50</v>
          </cell>
          <cell r="D163" t="str">
            <v xml:space="preserve"> R1.5</v>
          </cell>
          <cell r="E163">
            <v>-3</v>
          </cell>
          <cell r="F163">
            <v>450886.51</v>
          </cell>
          <cell r="G163">
            <v>72625</v>
          </cell>
          <cell r="H163">
            <v>391788</v>
          </cell>
          <cell r="I163">
            <v>15695</v>
          </cell>
          <cell r="J163">
            <v>3.48</v>
          </cell>
          <cell r="K163">
            <v>29.59</v>
          </cell>
          <cell r="L163">
            <v>16.100000000000001</v>
          </cell>
          <cell r="M163">
            <v>6.3</v>
          </cell>
          <cell r="N163">
            <v>72625</v>
          </cell>
          <cell r="O163">
            <v>13243</v>
          </cell>
          <cell r="P163">
            <v>2.94</v>
          </cell>
        </row>
        <row r="164">
          <cell r="A164" t="str">
            <v xml:space="preserve">342.00 30901        </v>
          </cell>
          <cell r="B164">
            <v>54604</v>
          </cell>
          <cell r="C164">
            <v>50</v>
          </cell>
          <cell r="D164" t="str">
            <v xml:space="preserve"> R1.5</v>
          </cell>
          <cell r="E164">
            <v>-3</v>
          </cell>
          <cell r="F164">
            <v>21820106.289999999</v>
          </cell>
          <cell r="G164">
            <v>4461809</v>
          </cell>
          <cell r="H164">
            <v>18012900</v>
          </cell>
          <cell r="I164">
            <v>805545</v>
          </cell>
          <cell r="J164">
            <v>3.69</v>
          </cell>
          <cell r="K164">
            <v>27.9</v>
          </cell>
          <cell r="L164">
            <v>20.399999999999999</v>
          </cell>
          <cell r="M164">
            <v>8</v>
          </cell>
          <cell r="N164">
            <v>4461809</v>
          </cell>
          <cell r="O164">
            <v>645580</v>
          </cell>
          <cell r="P164">
            <v>2.96</v>
          </cell>
        </row>
        <row r="165">
          <cell r="A165" t="str">
            <v xml:space="preserve">342.00 30902        </v>
          </cell>
          <cell r="B165">
            <v>54604</v>
          </cell>
          <cell r="C165">
            <v>50</v>
          </cell>
          <cell r="D165" t="str">
            <v xml:space="preserve"> R1.5</v>
          </cell>
          <cell r="E165">
            <v>-3</v>
          </cell>
          <cell r="F165">
            <v>7476137.1699999999</v>
          </cell>
          <cell r="G165">
            <v>1444100</v>
          </cell>
          <cell r="H165">
            <v>6256321</v>
          </cell>
          <cell r="I165">
            <v>275212</v>
          </cell>
          <cell r="J165">
            <v>3.68</v>
          </cell>
          <cell r="K165">
            <v>27.98</v>
          </cell>
          <cell r="L165">
            <v>19.3</v>
          </cell>
          <cell r="M165">
            <v>7.5</v>
          </cell>
          <cell r="N165">
            <v>1444100</v>
          </cell>
          <cell r="O165">
            <v>223615</v>
          </cell>
          <cell r="P165">
            <v>2.99</v>
          </cell>
        </row>
        <row r="166">
          <cell r="A166" t="str">
            <v xml:space="preserve">342.00 30903        </v>
          </cell>
          <cell r="B166">
            <v>55334</v>
          </cell>
          <cell r="C166">
            <v>50</v>
          </cell>
          <cell r="D166" t="str">
            <v xml:space="preserve"> R1.5</v>
          </cell>
          <cell r="E166">
            <v>-3</v>
          </cell>
          <cell r="F166">
            <v>10963087.279999999</v>
          </cell>
          <cell r="G166">
            <v>1688723</v>
          </cell>
          <cell r="H166">
            <v>9603257</v>
          </cell>
          <cell r="I166">
            <v>381100</v>
          </cell>
          <cell r="J166">
            <v>3.48</v>
          </cell>
          <cell r="K166">
            <v>29.63</v>
          </cell>
          <cell r="L166">
            <v>15.4</v>
          </cell>
          <cell r="M166">
            <v>6</v>
          </cell>
          <cell r="N166">
            <v>1688723</v>
          </cell>
          <cell r="O166">
            <v>324054</v>
          </cell>
          <cell r="P166">
            <v>2.96</v>
          </cell>
        </row>
        <row r="167">
          <cell r="A167" t="str">
            <v xml:space="preserve">342.00 31001        </v>
          </cell>
          <cell r="B167">
            <v>56065</v>
          </cell>
          <cell r="C167">
            <v>50</v>
          </cell>
          <cell r="D167" t="str">
            <v xml:space="preserve"> R1.5</v>
          </cell>
          <cell r="E167">
            <v>-3</v>
          </cell>
          <cell r="F167">
            <v>48944925.170000002</v>
          </cell>
          <cell r="G167">
            <v>5328691</v>
          </cell>
          <cell r="H167">
            <v>45084582</v>
          </cell>
          <cell r="I167">
            <v>1609619</v>
          </cell>
          <cell r="J167">
            <v>3.29</v>
          </cell>
          <cell r="K167">
            <v>31.32</v>
          </cell>
          <cell r="L167">
            <v>10.9</v>
          </cell>
          <cell r="M167">
            <v>4.3</v>
          </cell>
          <cell r="N167">
            <v>5328691</v>
          </cell>
          <cell r="O167">
            <v>1439339</v>
          </cell>
          <cell r="P167">
            <v>2.94</v>
          </cell>
        </row>
        <row r="168">
          <cell r="A168" t="str">
            <v xml:space="preserve">342.00 31101        </v>
          </cell>
          <cell r="B168">
            <v>56430</v>
          </cell>
          <cell r="C168">
            <v>50</v>
          </cell>
          <cell r="D168" t="str">
            <v xml:space="preserve"> R1.5</v>
          </cell>
          <cell r="E168">
            <v>-3</v>
          </cell>
          <cell r="F168">
            <v>219919230.56999999</v>
          </cell>
          <cell r="G168">
            <v>19047021</v>
          </cell>
          <cell r="H168">
            <v>207469786</v>
          </cell>
          <cell r="I168">
            <v>7041244</v>
          </cell>
          <cell r="J168">
            <v>3.2</v>
          </cell>
          <cell r="K168">
            <v>32.17</v>
          </cell>
          <cell r="L168">
            <v>8.6999999999999993</v>
          </cell>
          <cell r="M168">
            <v>3.4</v>
          </cell>
          <cell r="N168">
            <v>19047021</v>
          </cell>
          <cell r="O168">
            <v>6448815</v>
          </cell>
          <cell r="P168">
            <v>2.93</v>
          </cell>
        </row>
        <row r="169">
          <cell r="A169" t="str">
            <v xml:space="preserve">342.00 31201        </v>
          </cell>
          <cell r="B169">
            <v>57161</v>
          </cell>
          <cell r="C169">
            <v>50</v>
          </cell>
          <cell r="D169" t="str">
            <v xml:space="preserve"> R1.5</v>
          </cell>
          <cell r="E169">
            <v>-3</v>
          </cell>
          <cell r="F169">
            <v>59665117.359999999</v>
          </cell>
          <cell r="G169">
            <v>2302107</v>
          </cell>
          <cell r="H169">
            <v>59152964</v>
          </cell>
          <cell r="I169">
            <v>1813369</v>
          </cell>
          <cell r="J169">
            <v>3.04</v>
          </cell>
          <cell r="K169">
            <v>33.89</v>
          </cell>
          <cell r="L169">
            <v>3.9</v>
          </cell>
          <cell r="M169">
            <v>1.5</v>
          </cell>
          <cell r="N169">
            <v>2302107</v>
          </cell>
          <cell r="O169">
            <v>1745324</v>
          </cell>
          <cell r="P169">
            <v>2.93</v>
          </cell>
        </row>
        <row r="170">
          <cell r="A170" t="str">
            <v xml:space="preserve">343.00 30101        </v>
          </cell>
          <cell r="B170">
            <v>46934</v>
          </cell>
          <cell r="C170">
            <v>50</v>
          </cell>
          <cell r="D170" t="str">
            <v xml:space="preserve">   R1</v>
          </cell>
          <cell r="E170">
            <v>-3</v>
          </cell>
          <cell r="F170">
            <v>2029408.28</v>
          </cell>
          <cell r="G170">
            <v>1420624</v>
          </cell>
          <cell r="H170">
            <v>669667</v>
          </cell>
          <cell r="I170">
            <v>216162</v>
          </cell>
          <cell r="J170">
            <v>10.65</v>
          </cell>
          <cell r="K170">
            <v>9.67</v>
          </cell>
          <cell r="L170">
            <v>70</v>
          </cell>
          <cell r="M170">
            <v>32.6</v>
          </cell>
          <cell r="N170">
            <v>1420624</v>
          </cell>
          <cell r="O170">
            <v>69232</v>
          </cell>
          <cell r="P170">
            <v>3.41</v>
          </cell>
        </row>
        <row r="171">
          <cell r="A171" t="str">
            <v xml:space="preserve">343.00 30102        </v>
          </cell>
          <cell r="B171">
            <v>46934</v>
          </cell>
          <cell r="C171">
            <v>50</v>
          </cell>
          <cell r="D171" t="str">
            <v xml:space="preserve">   R1</v>
          </cell>
          <cell r="E171">
            <v>-3</v>
          </cell>
          <cell r="F171">
            <v>1478932.74</v>
          </cell>
          <cell r="G171">
            <v>895019</v>
          </cell>
          <cell r="H171">
            <v>628282</v>
          </cell>
          <cell r="I171">
            <v>154180</v>
          </cell>
          <cell r="J171">
            <v>10.43</v>
          </cell>
          <cell r="K171">
            <v>9.8800000000000008</v>
          </cell>
          <cell r="L171">
            <v>60.5</v>
          </cell>
          <cell r="M171">
            <v>24.3</v>
          </cell>
          <cell r="N171">
            <v>895019</v>
          </cell>
          <cell r="O171">
            <v>63586</v>
          </cell>
          <cell r="P171">
            <v>4.3</v>
          </cell>
        </row>
        <row r="172">
          <cell r="A172" t="str">
            <v xml:space="preserve">343.00 30103        </v>
          </cell>
          <cell r="B172">
            <v>46934</v>
          </cell>
          <cell r="C172">
            <v>50</v>
          </cell>
          <cell r="D172" t="str">
            <v xml:space="preserve">   R1</v>
          </cell>
          <cell r="E172">
            <v>-3</v>
          </cell>
          <cell r="F172">
            <v>17537685.469999999</v>
          </cell>
          <cell r="G172">
            <v>7875014</v>
          </cell>
          <cell r="H172">
            <v>10188802</v>
          </cell>
          <cell r="I172">
            <v>1799185</v>
          </cell>
          <cell r="J172">
            <v>10.26</v>
          </cell>
          <cell r="K172">
            <v>10.039999999999999</v>
          </cell>
          <cell r="L172">
            <v>44.9</v>
          </cell>
          <cell r="M172">
            <v>15.5</v>
          </cell>
          <cell r="N172">
            <v>7875014</v>
          </cell>
          <cell r="O172">
            <v>1014838</v>
          </cell>
          <cell r="P172">
            <v>5.79</v>
          </cell>
        </row>
        <row r="173">
          <cell r="A173" t="str">
            <v xml:space="preserve">343.00 30200        </v>
          </cell>
          <cell r="B173">
            <v>48760</v>
          </cell>
          <cell r="C173">
            <v>50</v>
          </cell>
          <cell r="D173" t="str">
            <v xml:space="preserve">   R1</v>
          </cell>
          <cell r="E173">
            <v>-3</v>
          </cell>
          <cell r="F173">
            <v>29161925.579999998</v>
          </cell>
          <cell r="G173">
            <v>5239298</v>
          </cell>
          <cell r="H173">
            <v>24797485</v>
          </cell>
          <cell r="I173">
            <v>2040542</v>
          </cell>
          <cell r="J173">
            <v>7</v>
          </cell>
          <cell r="K173">
            <v>14.72</v>
          </cell>
          <cell r="L173">
            <v>18</v>
          </cell>
          <cell r="M173">
            <v>4.2</v>
          </cell>
          <cell r="N173">
            <v>5239298</v>
          </cell>
          <cell r="O173">
            <v>1685161</v>
          </cell>
          <cell r="P173">
            <v>5.78</v>
          </cell>
        </row>
        <row r="174">
          <cell r="A174" t="str">
            <v xml:space="preserve">343.00 30201        </v>
          </cell>
          <cell r="B174">
            <v>48760</v>
          </cell>
          <cell r="C174">
            <v>50</v>
          </cell>
          <cell r="D174" t="str">
            <v xml:space="preserve">   R1</v>
          </cell>
          <cell r="E174">
            <v>-3</v>
          </cell>
          <cell r="F174">
            <v>137369842.56</v>
          </cell>
          <cell r="G174">
            <v>61615619</v>
          </cell>
          <cell r="H174">
            <v>79875319</v>
          </cell>
          <cell r="I174">
            <v>9832588</v>
          </cell>
          <cell r="J174">
            <v>7.16</v>
          </cell>
          <cell r="K174">
            <v>14.39</v>
          </cell>
          <cell r="L174">
            <v>44.9</v>
          </cell>
          <cell r="M174">
            <v>17.100000000000001</v>
          </cell>
          <cell r="N174">
            <v>61615619</v>
          </cell>
          <cell r="O174">
            <v>5550266</v>
          </cell>
          <cell r="P174">
            <v>4.04</v>
          </cell>
        </row>
        <row r="175">
          <cell r="A175" t="str">
            <v xml:space="preserve">343.00 30202        </v>
          </cell>
          <cell r="B175">
            <v>48760</v>
          </cell>
          <cell r="C175">
            <v>50</v>
          </cell>
          <cell r="D175" t="str">
            <v xml:space="preserve">   R1</v>
          </cell>
          <cell r="E175">
            <v>-3</v>
          </cell>
          <cell r="F175">
            <v>136702617.31</v>
          </cell>
          <cell r="G175">
            <v>60962756</v>
          </cell>
          <cell r="H175">
            <v>79840940</v>
          </cell>
          <cell r="I175">
            <v>9778034</v>
          </cell>
          <cell r="J175">
            <v>7.15</v>
          </cell>
          <cell r="K175">
            <v>14.4</v>
          </cell>
          <cell r="L175">
            <v>44.6</v>
          </cell>
          <cell r="M175">
            <v>16.8</v>
          </cell>
          <cell r="N175">
            <v>60962756</v>
          </cell>
          <cell r="O175">
            <v>5543977</v>
          </cell>
          <cell r="P175">
            <v>4.0599999999999996</v>
          </cell>
        </row>
        <row r="176">
          <cell r="A176" t="str">
            <v xml:space="preserve">343.00 30203        </v>
          </cell>
          <cell r="B176">
            <v>57161</v>
          </cell>
          <cell r="C176">
            <v>50</v>
          </cell>
          <cell r="D176" t="str">
            <v xml:space="preserve">   R1</v>
          </cell>
          <cell r="E176">
            <v>-3</v>
          </cell>
          <cell r="F176">
            <v>226797341.74000001</v>
          </cell>
          <cell r="G176">
            <v>8067323</v>
          </cell>
          <cell r="H176">
            <v>225533939</v>
          </cell>
          <cell r="I176">
            <v>7072397</v>
          </cell>
          <cell r="J176">
            <v>3.12</v>
          </cell>
          <cell r="K176">
            <v>33.03</v>
          </cell>
          <cell r="L176">
            <v>3.6</v>
          </cell>
          <cell r="M176">
            <v>1.4</v>
          </cell>
          <cell r="N176">
            <v>8067323</v>
          </cell>
          <cell r="O176">
            <v>6827828</v>
          </cell>
          <cell r="P176">
            <v>3.01</v>
          </cell>
        </row>
        <row r="177">
          <cell r="A177" t="str">
            <v xml:space="preserve">343.00 30300        </v>
          </cell>
          <cell r="B177">
            <v>52412</v>
          </cell>
          <cell r="C177">
            <v>50</v>
          </cell>
          <cell r="D177" t="str">
            <v xml:space="preserve">   R1</v>
          </cell>
          <cell r="E177">
            <v>-3</v>
          </cell>
          <cell r="F177">
            <v>3966235.24</v>
          </cell>
          <cell r="G177">
            <v>578796</v>
          </cell>
          <cell r="H177">
            <v>3506426</v>
          </cell>
          <cell r="I177">
            <v>176696</v>
          </cell>
          <cell r="J177">
            <v>4.46</v>
          </cell>
          <cell r="K177">
            <v>23.12</v>
          </cell>
          <cell r="L177">
            <v>14.6</v>
          </cell>
          <cell r="M177">
            <v>5</v>
          </cell>
          <cell r="N177">
            <v>578796</v>
          </cell>
          <cell r="O177">
            <v>151634</v>
          </cell>
          <cell r="P177">
            <v>3.82</v>
          </cell>
        </row>
        <row r="178">
          <cell r="A178" t="str">
            <v xml:space="preserve">343.00 30301        </v>
          </cell>
          <cell r="B178">
            <v>52412</v>
          </cell>
          <cell r="C178">
            <v>50</v>
          </cell>
          <cell r="D178" t="str">
            <v xml:space="preserve">   R1</v>
          </cell>
          <cell r="E178">
            <v>-3</v>
          </cell>
          <cell r="F178">
            <v>408864985.94999999</v>
          </cell>
          <cell r="G178">
            <v>97212835</v>
          </cell>
          <cell r="H178">
            <v>323918101</v>
          </cell>
          <cell r="I178">
            <v>18462557</v>
          </cell>
          <cell r="J178">
            <v>4.5199999999999996</v>
          </cell>
          <cell r="K178">
            <v>22.81</v>
          </cell>
          <cell r="L178">
            <v>23.8</v>
          </cell>
          <cell r="M178">
            <v>9.8000000000000007</v>
          </cell>
          <cell r="N178">
            <v>97212835</v>
          </cell>
          <cell r="O178">
            <v>14202745</v>
          </cell>
          <cell r="P178">
            <v>3.47</v>
          </cell>
        </row>
        <row r="179">
          <cell r="A179" t="str">
            <v xml:space="preserve">343.00 30302        </v>
          </cell>
          <cell r="B179">
            <v>52412</v>
          </cell>
          <cell r="C179">
            <v>50</v>
          </cell>
          <cell r="D179" t="str">
            <v xml:space="preserve">   R1</v>
          </cell>
          <cell r="E179">
            <v>-3</v>
          </cell>
          <cell r="F179">
            <v>168674571.06</v>
          </cell>
          <cell r="G179">
            <v>15940500</v>
          </cell>
          <cell r="H179">
            <v>157794308</v>
          </cell>
          <cell r="I179">
            <v>7475680</v>
          </cell>
          <cell r="J179">
            <v>4.43</v>
          </cell>
          <cell r="K179">
            <v>23.24</v>
          </cell>
          <cell r="L179">
            <v>9.5</v>
          </cell>
          <cell r="M179">
            <v>3.2</v>
          </cell>
          <cell r="N179">
            <v>15940500</v>
          </cell>
          <cell r="O179">
            <v>6791128</v>
          </cell>
          <cell r="P179">
            <v>4.03</v>
          </cell>
        </row>
        <row r="180">
          <cell r="A180" t="str">
            <v xml:space="preserve">343.00 30401        </v>
          </cell>
          <cell r="B180">
            <v>53143</v>
          </cell>
          <cell r="C180">
            <v>50</v>
          </cell>
          <cell r="D180" t="str">
            <v xml:space="preserve">   R1</v>
          </cell>
          <cell r="E180">
            <v>-3</v>
          </cell>
          <cell r="F180">
            <v>285009855.38999999</v>
          </cell>
          <cell r="G180">
            <v>67943632</v>
          </cell>
          <cell r="H180">
            <v>225616519</v>
          </cell>
          <cell r="I180">
            <v>12070730</v>
          </cell>
          <cell r="J180">
            <v>4.24</v>
          </cell>
          <cell r="K180">
            <v>24.32</v>
          </cell>
          <cell r="L180">
            <v>23.8</v>
          </cell>
          <cell r="M180">
            <v>9.5</v>
          </cell>
          <cell r="N180">
            <v>67943632</v>
          </cell>
          <cell r="O180">
            <v>9276103</v>
          </cell>
          <cell r="P180">
            <v>3.25</v>
          </cell>
        </row>
        <row r="181">
          <cell r="A181" t="str">
            <v xml:space="preserve">343.00 30500        </v>
          </cell>
          <cell r="B181">
            <v>49125</v>
          </cell>
          <cell r="C181">
            <v>50</v>
          </cell>
          <cell r="D181" t="str">
            <v xml:space="preserve">   R1</v>
          </cell>
          <cell r="E181">
            <v>-3</v>
          </cell>
          <cell r="F181">
            <v>23358057.84</v>
          </cell>
          <cell r="G181">
            <v>9491221</v>
          </cell>
          <cell r="H181">
            <v>14567579</v>
          </cell>
          <cell r="I181">
            <v>1571443</v>
          </cell>
          <cell r="J181">
            <v>6.73</v>
          </cell>
          <cell r="K181">
            <v>15.31</v>
          </cell>
          <cell r="L181">
            <v>40.6</v>
          </cell>
          <cell r="M181">
            <v>15</v>
          </cell>
          <cell r="N181">
            <v>9491221</v>
          </cell>
          <cell r="O181">
            <v>951676</v>
          </cell>
          <cell r="P181">
            <v>4.07</v>
          </cell>
        </row>
        <row r="182">
          <cell r="A182" t="str">
            <v xml:space="preserve">343.00 30502        </v>
          </cell>
          <cell r="B182">
            <v>49125</v>
          </cell>
          <cell r="C182">
            <v>50</v>
          </cell>
          <cell r="D182" t="str">
            <v xml:space="preserve">   R1</v>
          </cell>
          <cell r="E182">
            <v>-3</v>
          </cell>
          <cell r="F182">
            <v>163056405.62</v>
          </cell>
          <cell r="G182">
            <v>68553408</v>
          </cell>
          <cell r="H182">
            <v>99394690</v>
          </cell>
          <cell r="I182">
            <v>10991368</v>
          </cell>
          <cell r="J182">
            <v>6.74</v>
          </cell>
          <cell r="K182">
            <v>15.28</v>
          </cell>
          <cell r="L182">
            <v>42</v>
          </cell>
          <cell r="M182">
            <v>16</v>
          </cell>
          <cell r="N182">
            <v>68553408</v>
          </cell>
          <cell r="O182">
            <v>6505697</v>
          </cell>
          <cell r="P182">
            <v>3.99</v>
          </cell>
        </row>
        <row r="183">
          <cell r="A183" t="str">
            <v xml:space="preserve">343.00 30503        </v>
          </cell>
          <cell r="B183">
            <v>49125</v>
          </cell>
          <cell r="C183">
            <v>50</v>
          </cell>
          <cell r="D183" t="str">
            <v xml:space="preserve">   R1</v>
          </cell>
          <cell r="E183">
            <v>-3</v>
          </cell>
          <cell r="F183">
            <v>169519057.97999999</v>
          </cell>
          <cell r="G183">
            <v>66495539</v>
          </cell>
          <cell r="H183">
            <v>108109091</v>
          </cell>
          <cell r="I183">
            <v>11389734</v>
          </cell>
          <cell r="J183">
            <v>6.72</v>
          </cell>
          <cell r="K183">
            <v>15.33</v>
          </cell>
          <cell r="L183">
            <v>39.200000000000003</v>
          </cell>
          <cell r="M183">
            <v>14.7</v>
          </cell>
          <cell r="N183">
            <v>66495539</v>
          </cell>
          <cell r="O183">
            <v>7054063</v>
          </cell>
          <cell r="P183">
            <v>4.16</v>
          </cell>
        </row>
        <row r="184">
          <cell r="A184" t="str">
            <v xml:space="preserve">343.00 30504        </v>
          </cell>
          <cell r="B184">
            <v>53143</v>
          </cell>
          <cell r="C184">
            <v>50</v>
          </cell>
          <cell r="D184" t="str">
            <v xml:space="preserve">   R1</v>
          </cell>
          <cell r="E184">
            <v>-3</v>
          </cell>
          <cell r="F184">
            <v>308994245.61000001</v>
          </cell>
          <cell r="G184">
            <v>70835254</v>
          </cell>
          <cell r="H184">
            <v>247428819</v>
          </cell>
          <cell r="I184">
            <v>13065028</v>
          </cell>
          <cell r="J184">
            <v>4.2300000000000004</v>
          </cell>
          <cell r="K184">
            <v>24.36</v>
          </cell>
          <cell r="L184">
            <v>22.9</v>
          </cell>
          <cell r="M184">
            <v>9.1999999999999993</v>
          </cell>
          <cell r="N184">
            <v>70835254</v>
          </cell>
          <cell r="O184">
            <v>10158150</v>
          </cell>
          <cell r="P184">
            <v>3.29</v>
          </cell>
        </row>
        <row r="185">
          <cell r="A185" t="str">
            <v xml:space="preserve">343.00 30600        </v>
          </cell>
          <cell r="B185">
            <v>44012</v>
          </cell>
          <cell r="C185">
            <v>50</v>
          </cell>
          <cell r="D185" t="str">
            <v xml:space="preserve">   R1</v>
          </cell>
          <cell r="E185">
            <v>-3</v>
          </cell>
          <cell r="F185">
            <v>2.29</v>
          </cell>
          <cell r="G185">
            <v>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87.3</v>
          </cell>
          <cell r="M185">
            <v>6.6</v>
          </cell>
          <cell r="N185">
            <v>2</v>
          </cell>
          <cell r="O185">
            <v>0</v>
          </cell>
          <cell r="P185">
            <v>11.69</v>
          </cell>
        </row>
        <row r="186">
          <cell r="A186" t="str">
            <v xml:space="preserve">343.00 30601        </v>
          </cell>
          <cell r="B186">
            <v>44012</v>
          </cell>
          <cell r="C186">
            <v>50</v>
          </cell>
          <cell r="D186" t="str">
            <v xml:space="preserve">   R1</v>
          </cell>
          <cell r="E186">
            <v>-3</v>
          </cell>
          <cell r="F186">
            <v>-0.12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0.8</v>
          </cell>
          <cell r="N186">
            <v>0</v>
          </cell>
          <cell r="O186">
            <v>0</v>
          </cell>
          <cell r="P186">
            <v>17.170000000000002</v>
          </cell>
        </row>
        <row r="187">
          <cell r="A187" t="str">
            <v xml:space="preserve">343.00 30602        </v>
          </cell>
          <cell r="B187">
            <v>44012</v>
          </cell>
          <cell r="C187">
            <v>50</v>
          </cell>
          <cell r="D187" t="str">
            <v xml:space="preserve">   R1</v>
          </cell>
          <cell r="E187">
            <v>-3</v>
          </cell>
          <cell r="F187">
            <v>-4.1100000000000003</v>
          </cell>
          <cell r="G187">
            <v>-3</v>
          </cell>
          <cell r="H187">
            <v>-1</v>
          </cell>
          <cell r="I187">
            <v>-2</v>
          </cell>
          <cell r="J187">
            <v>48.36</v>
          </cell>
          <cell r="K187">
            <v>2.13</v>
          </cell>
          <cell r="L187">
            <v>73</v>
          </cell>
          <cell r="M187">
            <v>5.8</v>
          </cell>
          <cell r="N187">
            <v>-3</v>
          </cell>
          <cell r="O187">
            <v>0</v>
          </cell>
          <cell r="P187">
            <v>11.78</v>
          </cell>
        </row>
        <row r="188">
          <cell r="A188" t="str">
            <v xml:space="preserve">343.00 30700        </v>
          </cell>
          <cell r="B188">
            <v>52412</v>
          </cell>
          <cell r="C188">
            <v>50</v>
          </cell>
          <cell r="D188" t="str">
            <v xml:space="preserve">   R1</v>
          </cell>
          <cell r="E188">
            <v>-3</v>
          </cell>
          <cell r="F188">
            <v>6103661.1299999999</v>
          </cell>
          <cell r="G188">
            <v>1658874</v>
          </cell>
          <cell r="H188">
            <v>4627897</v>
          </cell>
          <cell r="I188">
            <v>283060</v>
          </cell>
          <cell r="J188">
            <v>4.6399999999999997</v>
          </cell>
          <cell r="K188">
            <v>22.21</v>
          </cell>
          <cell r="L188">
            <v>27.2</v>
          </cell>
          <cell r="M188">
            <v>15.1</v>
          </cell>
          <cell r="N188">
            <v>1658874</v>
          </cell>
          <cell r="O188">
            <v>208395</v>
          </cell>
          <cell r="P188">
            <v>3.41</v>
          </cell>
        </row>
        <row r="189">
          <cell r="A189" t="str">
            <v xml:space="preserve">343.00 30701        </v>
          </cell>
          <cell r="B189">
            <v>52412</v>
          </cell>
          <cell r="C189">
            <v>50</v>
          </cell>
          <cell r="D189" t="str">
            <v xml:space="preserve">   R1</v>
          </cell>
          <cell r="E189">
            <v>-3</v>
          </cell>
          <cell r="F189">
            <v>215835489.88999999</v>
          </cell>
          <cell r="G189">
            <v>60029860</v>
          </cell>
          <cell r="H189">
            <v>162280695</v>
          </cell>
          <cell r="I189">
            <v>9815036</v>
          </cell>
          <cell r="J189">
            <v>4.55</v>
          </cell>
          <cell r="K189">
            <v>22.65</v>
          </cell>
          <cell r="L189">
            <v>27.8</v>
          </cell>
          <cell r="M189">
            <v>11.5</v>
          </cell>
          <cell r="N189">
            <v>60029860</v>
          </cell>
          <cell r="O189">
            <v>7164831</v>
          </cell>
          <cell r="P189">
            <v>3.32</v>
          </cell>
        </row>
        <row r="190">
          <cell r="A190" t="str">
            <v xml:space="preserve">343.00 30702        </v>
          </cell>
          <cell r="B190">
            <v>52047</v>
          </cell>
          <cell r="C190">
            <v>50</v>
          </cell>
          <cell r="D190" t="str">
            <v xml:space="preserve">   R1</v>
          </cell>
          <cell r="E190">
            <v>-3</v>
          </cell>
          <cell r="F190">
            <v>233978162.78</v>
          </cell>
          <cell r="G190">
            <v>66877610</v>
          </cell>
          <cell r="H190">
            <v>174119898</v>
          </cell>
          <cell r="I190">
            <v>11019548</v>
          </cell>
          <cell r="J190">
            <v>4.71</v>
          </cell>
          <cell r="K190">
            <v>21.87</v>
          </cell>
          <cell r="L190">
            <v>28.6</v>
          </cell>
          <cell r="M190">
            <v>11.7</v>
          </cell>
          <cell r="N190">
            <v>66877610</v>
          </cell>
          <cell r="O190">
            <v>7960093</v>
          </cell>
          <cell r="P190">
            <v>3.4</v>
          </cell>
        </row>
        <row r="191">
          <cell r="A191" t="str">
            <v xml:space="preserve">343.00 30801        </v>
          </cell>
          <cell r="B191">
            <v>53873</v>
          </cell>
          <cell r="C191">
            <v>50</v>
          </cell>
          <cell r="D191" t="str">
            <v xml:space="preserve">   R1</v>
          </cell>
          <cell r="E191">
            <v>-3</v>
          </cell>
          <cell r="F191">
            <v>278605458.13999999</v>
          </cell>
          <cell r="G191">
            <v>61223306</v>
          </cell>
          <cell r="H191">
            <v>225740316</v>
          </cell>
          <cell r="I191">
            <v>11105403</v>
          </cell>
          <cell r="J191">
            <v>3.99</v>
          </cell>
          <cell r="K191">
            <v>25.84</v>
          </cell>
          <cell r="L191">
            <v>22</v>
          </cell>
          <cell r="M191">
            <v>8.9</v>
          </cell>
          <cell r="N191">
            <v>61223306</v>
          </cell>
          <cell r="O191">
            <v>8734511</v>
          </cell>
          <cell r="P191">
            <v>3.14</v>
          </cell>
        </row>
        <row r="192">
          <cell r="A192" t="str">
            <v xml:space="preserve">343.00 30900        </v>
          </cell>
          <cell r="B192">
            <v>55334</v>
          </cell>
          <cell r="C192">
            <v>50</v>
          </cell>
          <cell r="D192" t="str">
            <v xml:space="preserve">   R1</v>
          </cell>
          <cell r="E192">
            <v>-3</v>
          </cell>
          <cell r="F192">
            <v>31305861.010000002</v>
          </cell>
          <cell r="G192">
            <v>2488667</v>
          </cell>
          <cell r="H192">
            <v>29756370</v>
          </cell>
          <cell r="I192">
            <v>1097143</v>
          </cell>
          <cell r="J192">
            <v>3.5</v>
          </cell>
          <cell r="K192">
            <v>29.39</v>
          </cell>
          <cell r="L192">
            <v>7.9</v>
          </cell>
          <cell r="M192">
            <v>3</v>
          </cell>
          <cell r="N192">
            <v>2488667</v>
          </cell>
          <cell r="O192">
            <v>1012602</v>
          </cell>
          <cell r="P192">
            <v>3.23</v>
          </cell>
        </row>
        <row r="193">
          <cell r="A193" t="str">
            <v xml:space="preserve">343.00 30901        </v>
          </cell>
          <cell r="B193">
            <v>54604</v>
          </cell>
          <cell r="C193">
            <v>50</v>
          </cell>
          <cell r="D193" t="str">
            <v xml:space="preserve">   R1</v>
          </cell>
          <cell r="E193">
            <v>-3</v>
          </cell>
          <cell r="F193">
            <v>302831798.70999998</v>
          </cell>
          <cell r="G193">
            <v>57354160</v>
          </cell>
          <cell r="H193">
            <v>254562593</v>
          </cell>
          <cell r="I193">
            <v>11383823</v>
          </cell>
          <cell r="J193">
            <v>3.76</v>
          </cell>
          <cell r="K193">
            <v>27.4</v>
          </cell>
          <cell r="L193">
            <v>18.899999999999999</v>
          </cell>
          <cell r="M193">
            <v>7.6</v>
          </cell>
          <cell r="N193">
            <v>57354160</v>
          </cell>
          <cell r="O193">
            <v>9290207</v>
          </cell>
          <cell r="P193">
            <v>3.07</v>
          </cell>
        </row>
        <row r="194">
          <cell r="A194" t="str">
            <v xml:space="preserve">343.00 30902        </v>
          </cell>
          <cell r="B194">
            <v>54604</v>
          </cell>
          <cell r="C194">
            <v>50</v>
          </cell>
          <cell r="D194" t="str">
            <v xml:space="preserve">   R1</v>
          </cell>
          <cell r="E194">
            <v>-3</v>
          </cell>
          <cell r="F194">
            <v>257772575.63</v>
          </cell>
          <cell r="G194">
            <v>49415723</v>
          </cell>
          <cell r="H194">
            <v>216090030</v>
          </cell>
          <cell r="I194">
            <v>9693529</v>
          </cell>
          <cell r="J194">
            <v>3.76</v>
          </cell>
          <cell r="K194">
            <v>27.39</v>
          </cell>
          <cell r="L194">
            <v>19.2</v>
          </cell>
          <cell r="M194">
            <v>7.8</v>
          </cell>
          <cell r="N194">
            <v>49415723</v>
          </cell>
          <cell r="O194">
            <v>7889240</v>
          </cell>
          <cell r="P194">
            <v>3.06</v>
          </cell>
        </row>
        <row r="195">
          <cell r="A195" t="str">
            <v xml:space="preserve">343.00 30903        </v>
          </cell>
          <cell r="B195">
            <v>55334</v>
          </cell>
          <cell r="C195">
            <v>50</v>
          </cell>
          <cell r="D195" t="str">
            <v xml:space="preserve">   R1</v>
          </cell>
          <cell r="E195">
            <v>-3</v>
          </cell>
          <cell r="F195">
            <v>506388398.27999997</v>
          </cell>
          <cell r="G195">
            <v>75068403</v>
          </cell>
          <cell r="H195">
            <v>446511647</v>
          </cell>
          <cell r="I195">
            <v>17991723</v>
          </cell>
          <cell r="J195">
            <v>3.55</v>
          </cell>
          <cell r="K195">
            <v>28.99</v>
          </cell>
          <cell r="L195">
            <v>14.8</v>
          </cell>
          <cell r="M195">
            <v>6</v>
          </cell>
          <cell r="N195">
            <v>75068403</v>
          </cell>
          <cell r="O195">
            <v>15400389</v>
          </cell>
          <cell r="P195">
            <v>3.04</v>
          </cell>
        </row>
        <row r="196">
          <cell r="A196" t="str">
            <v xml:space="preserve">343.00 31001        </v>
          </cell>
          <cell r="B196">
            <v>56065</v>
          </cell>
          <cell r="C196">
            <v>50</v>
          </cell>
          <cell r="D196" t="str">
            <v xml:space="preserve">   R1</v>
          </cell>
          <cell r="E196">
            <v>-3</v>
          </cell>
          <cell r="F196">
            <v>400913907.58999997</v>
          </cell>
          <cell r="G196">
            <v>42512362</v>
          </cell>
          <cell r="H196">
            <v>370428963</v>
          </cell>
          <cell r="I196">
            <v>13499226</v>
          </cell>
          <cell r="J196">
            <v>3.37</v>
          </cell>
          <cell r="K196">
            <v>30.59</v>
          </cell>
          <cell r="L196">
            <v>10.6</v>
          </cell>
          <cell r="M196">
            <v>4.3</v>
          </cell>
          <cell r="N196">
            <v>42512362</v>
          </cell>
          <cell r="O196">
            <v>12110692</v>
          </cell>
          <cell r="P196">
            <v>3.02</v>
          </cell>
        </row>
        <row r="197">
          <cell r="A197" t="str">
            <v xml:space="preserve">343.00 31101        </v>
          </cell>
          <cell r="B197">
            <v>56430</v>
          </cell>
          <cell r="C197">
            <v>50</v>
          </cell>
          <cell r="D197" t="str">
            <v xml:space="preserve">   R1</v>
          </cell>
          <cell r="E197">
            <v>-3</v>
          </cell>
          <cell r="F197">
            <v>533780143.66000003</v>
          </cell>
          <cell r="G197">
            <v>44774235</v>
          </cell>
          <cell r="H197">
            <v>505019313</v>
          </cell>
          <cell r="I197">
            <v>17514927</v>
          </cell>
          <cell r="J197">
            <v>3.28</v>
          </cell>
          <cell r="K197">
            <v>31.39</v>
          </cell>
          <cell r="L197">
            <v>8.4</v>
          </cell>
          <cell r="M197">
            <v>3.4</v>
          </cell>
          <cell r="N197">
            <v>44774235</v>
          </cell>
          <cell r="O197">
            <v>16086744</v>
          </cell>
          <cell r="P197">
            <v>3.01</v>
          </cell>
        </row>
        <row r="198">
          <cell r="A198" t="str">
            <v xml:space="preserve">343.00 31201        </v>
          </cell>
          <cell r="B198">
            <v>57161</v>
          </cell>
          <cell r="C198">
            <v>50</v>
          </cell>
          <cell r="D198" t="str">
            <v xml:space="preserve">   R1</v>
          </cell>
          <cell r="E198">
            <v>-3</v>
          </cell>
          <cell r="F198">
            <v>518622216.98000002</v>
          </cell>
          <cell r="G198">
            <v>18772300</v>
          </cell>
          <cell r="H198">
            <v>515408583</v>
          </cell>
          <cell r="I198">
            <v>16172597</v>
          </cell>
          <cell r="J198">
            <v>3.12</v>
          </cell>
          <cell r="K198">
            <v>33.03</v>
          </cell>
          <cell r="L198">
            <v>3.6</v>
          </cell>
          <cell r="M198">
            <v>1.5</v>
          </cell>
          <cell r="N198">
            <v>18772300</v>
          </cell>
          <cell r="O198">
            <v>15606141</v>
          </cell>
          <cell r="P198">
            <v>3.01</v>
          </cell>
        </row>
        <row r="199">
          <cell r="A199" t="str">
            <v xml:space="preserve">343.00 40101        </v>
          </cell>
          <cell r="B199">
            <v>50951</v>
          </cell>
          <cell r="C199">
            <v>200</v>
          </cell>
          <cell r="D199" t="str">
            <v xml:space="preserve">   SQ</v>
          </cell>
          <cell r="E199">
            <v>0</v>
          </cell>
          <cell r="F199">
            <v>119117666.36</v>
          </cell>
          <cell r="G199">
            <v>32969029</v>
          </cell>
          <cell r="H199">
            <v>86148637</v>
          </cell>
          <cell r="I199">
            <v>5535208</v>
          </cell>
          <cell r="J199">
            <v>4.6500000000000004</v>
          </cell>
          <cell r="K199">
            <v>21.52</v>
          </cell>
          <cell r="L199">
            <v>27.7</v>
          </cell>
          <cell r="M199">
            <v>8.3000000000000007</v>
          </cell>
          <cell r="N199">
            <v>32969029</v>
          </cell>
          <cell r="O199">
            <v>4003175</v>
          </cell>
          <cell r="P199">
            <v>3.36</v>
          </cell>
        </row>
        <row r="200">
          <cell r="A200" t="str">
            <v xml:space="preserve">343.00 40102        </v>
          </cell>
          <cell r="B200">
            <v>51317</v>
          </cell>
          <cell r="C200">
            <v>200</v>
          </cell>
          <cell r="D200" t="str">
            <v xml:space="preserve">   SQ</v>
          </cell>
          <cell r="E200">
            <v>0</v>
          </cell>
          <cell r="F200">
            <v>52975941.5</v>
          </cell>
          <cell r="G200">
            <v>12996412</v>
          </cell>
          <cell r="H200">
            <v>39979530</v>
          </cell>
          <cell r="I200">
            <v>2352395</v>
          </cell>
          <cell r="J200">
            <v>4.4400000000000004</v>
          </cell>
          <cell r="K200">
            <v>22.52</v>
          </cell>
          <cell r="L200">
            <v>24.5</v>
          </cell>
          <cell r="M200">
            <v>7.3</v>
          </cell>
          <cell r="N200">
            <v>12996412</v>
          </cell>
          <cell r="O200">
            <v>1775170</v>
          </cell>
          <cell r="P200">
            <v>3.35</v>
          </cell>
        </row>
        <row r="201">
          <cell r="A201" t="str">
            <v xml:space="preserve">343.00 40103        </v>
          </cell>
          <cell r="B201">
            <v>53143</v>
          </cell>
          <cell r="C201">
            <v>200</v>
          </cell>
          <cell r="D201" t="str">
            <v xml:space="preserve">   SQ</v>
          </cell>
          <cell r="E201">
            <v>0</v>
          </cell>
          <cell r="F201">
            <v>407102089.06999999</v>
          </cell>
          <cell r="G201">
            <v>83330388</v>
          </cell>
          <cell r="H201">
            <v>323771701</v>
          </cell>
          <cell r="I201">
            <v>14819879</v>
          </cell>
          <cell r="J201">
            <v>3.64</v>
          </cell>
          <cell r="K201">
            <v>27.47</v>
          </cell>
          <cell r="L201">
            <v>20.5</v>
          </cell>
          <cell r="M201">
            <v>7.1</v>
          </cell>
          <cell r="N201">
            <v>83330388</v>
          </cell>
          <cell r="O201">
            <v>11784475</v>
          </cell>
          <cell r="P201">
            <v>2.89</v>
          </cell>
        </row>
        <row r="202">
          <cell r="A202" t="str">
            <v xml:space="preserve">343.00 40104        </v>
          </cell>
          <cell r="B202">
            <v>53508</v>
          </cell>
          <cell r="C202">
            <v>200</v>
          </cell>
          <cell r="D202" t="str">
            <v xml:space="preserve">   SQ</v>
          </cell>
          <cell r="E202">
            <v>0</v>
          </cell>
          <cell r="F202">
            <v>104431380.3</v>
          </cell>
          <cell r="G202">
            <v>5211309</v>
          </cell>
          <cell r="H202">
            <v>99220071</v>
          </cell>
          <cell r="I202">
            <v>3660406</v>
          </cell>
          <cell r="J202">
            <v>3.51</v>
          </cell>
          <cell r="K202">
            <v>28.53</v>
          </cell>
          <cell r="L202">
            <v>5</v>
          </cell>
          <cell r="M202">
            <v>1.5</v>
          </cell>
          <cell r="N202">
            <v>5211309</v>
          </cell>
          <cell r="O202">
            <v>3477941</v>
          </cell>
          <cell r="P202">
            <v>3.33</v>
          </cell>
        </row>
        <row r="203">
          <cell r="A203" t="str">
            <v xml:space="preserve">343.00 40105        </v>
          </cell>
          <cell r="B203">
            <v>53508</v>
          </cell>
          <cell r="C203">
            <v>200</v>
          </cell>
          <cell r="D203" t="str">
            <v xml:space="preserve">   SQ</v>
          </cell>
          <cell r="E203">
            <v>0</v>
          </cell>
          <cell r="F203">
            <v>105468354.02</v>
          </cell>
          <cell r="G203">
            <v>5265419</v>
          </cell>
          <cell r="H203">
            <v>100202935</v>
          </cell>
          <cell r="I203">
            <v>3696753</v>
          </cell>
          <cell r="J203">
            <v>3.51</v>
          </cell>
          <cell r="K203">
            <v>28.53</v>
          </cell>
          <cell r="L203">
            <v>5</v>
          </cell>
          <cell r="M203">
            <v>1.5</v>
          </cell>
          <cell r="N203">
            <v>5265419</v>
          </cell>
          <cell r="O203">
            <v>3512389</v>
          </cell>
          <cell r="P203">
            <v>3.33</v>
          </cell>
        </row>
        <row r="204">
          <cell r="A204" t="str">
            <v xml:space="preserve">343.00 40106        </v>
          </cell>
          <cell r="B204">
            <v>53508</v>
          </cell>
          <cell r="C204">
            <v>200</v>
          </cell>
          <cell r="D204" t="str">
            <v xml:space="preserve">   SQ</v>
          </cell>
          <cell r="E204">
            <v>0</v>
          </cell>
          <cell r="F204">
            <v>107734656.63</v>
          </cell>
          <cell r="G204">
            <v>5370863</v>
          </cell>
          <cell r="H204">
            <v>102363794</v>
          </cell>
          <cell r="I204">
            <v>3776188</v>
          </cell>
          <cell r="J204">
            <v>3.51</v>
          </cell>
          <cell r="K204">
            <v>28.53</v>
          </cell>
          <cell r="L204">
            <v>5</v>
          </cell>
          <cell r="M204">
            <v>1.5</v>
          </cell>
          <cell r="N204">
            <v>5370863</v>
          </cell>
          <cell r="O204">
            <v>3588145</v>
          </cell>
          <cell r="P204">
            <v>3.33</v>
          </cell>
        </row>
        <row r="205">
          <cell r="A205" t="str">
            <v xml:space="preserve">343.20 30101        </v>
          </cell>
          <cell r="B205">
            <v>46934</v>
          </cell>
          <cell r="C205">
            <v>25</v>
          </cell>
          <cell r="D205" t="str">
            <v xml:space="preserve">   R1</v>
          </cell>
          <cell r="E205">
            <v>29</v>
          </cell>
          <cell r="F205">
            <v>1858778.65</v>
          </cell>
          <cell r="G205">
            <v>791690</v>
          </cell>
          <cell r="H205">
            <v>528043</v>
          </cell>
          <cell r="I205">
            <v>173649</v>
          </cell>
          <cell r="J205">
            <v>9.34</v>
          </cell>
          <cell r="K205">
            <v>7.6</v>
          </cell>
          <cell r="L205">
            <v>42.6</v>
          </cell>
          <cell r="M205">
            <v>20.399999999999999</v>
          </cell>
          <cell r="N205">
            <v>791690</v>
          </cell>
          <cell r="O205">
            <v>69480</v>
          </cell>
          <cell r="P205">
            <v>3.74</v>
          </cell>
        </row>
        <row r="206">
          <cell r="A206" t="str">
            <v xml:space="preserve">343.20 30102        </v>
          </cell>
          <cell r="B206">
            <v>46934</v>
          </cell>
          <cell r="C206">
            <v>25</v>
          </cell>
          <cell r="D206" t="str">
            <v xml:space="preserve">   R1</v>
          </cell>
          <cell r="E206">
            <v>29</v>
          </cell>
          <cell r="F206">
            <v>2339246.14</v>
          </cell>
          <cell r="G206">
            <v>1219048</v>
          </cell>
          <cell r="H206">
            <v>441817</v>
          </cell>
          <cell r="I206">
            <v>290361</v>
          </cell>
          <cell r="J206">
            <v>12.41</v>
          </cell>
          <cell r="K206">
            <v>5.72</v>
          </cell>
          <cell r="L206">
            <v>52.1</v>
          </cell>
          <cell r="M206">
            <v>30</v>
          </cell>
          <cell r="N206">
            <v>1219048</v>
          </cell>
          <cell r="O206">
            <v>77175</v>
          </cell>
          <cell r="P206">
            <v>3.3</v>
          </cell>
        </row>
        <row r="207">
          <cell r="A207" t="str">
            <v xml:space="preserve">343.20 30103        </v>
          </cell>
          <cell r="B207">
            <v>46934</v>
          </cell>
          <cell r="C207">
            <v>25</v>
          </cell>
          <cell r="D207" t="str">
            <v xml:space="preserve">   R1</v>
          </cell>
          <cell r="E207">
            <v>29</v>
          </cell>
          <cell r="F207">
            <v>12228338.210000001</v>
          </cell>
          <cell r="G207">
            <v>6414920</v>
          </cell>
          <cell r="H207">
            <v>2267200</v>
          </cell>
          <cell r="I207">
            <v>1607800</v>
          </cell>
          <cell r="J207">
            <v>13.15</v>
          </cell>
          <cell r="K207">
            <v>5.4</v>
          </cell>
          <cell r="L207">
            <v>52.5</v>
          </cell>
          <cell r="M207">
            <v>31.3</v>
          </cell>
          <cell r="N207">
            <v>6414920</v>
          </cell>
          <cell r="O207">
            <v>420161</v>
          </cell>
          <cell r="P207">
            <v>3.44</v>
          </cell>
        </row>
        <row r="208">
          <cell r="A208" t="str">
            <v xml:space="preserve">343.20 30200        </v>
          </cell>
          <cell r="B208">
            <v>48760</v>
          </cell>
          <cell r="C208">
            <v>9</v>
          </cell>
          <cell r="D208" t="str">
            <v xml:space="preserve">   L0</v>
          </cell>
          <cell r="E208">
            <v>35</v>
          </cell>
          <cell r="F208">
            <v>37564239.130000003</v>
          </cell>
          <cell r="G208">
            <v>6001163</v>
          </cell>
          <cell r="H208">
            <v>18415592</v>
          </cell>
          <cell r="I208">
            <v>3660683</v>
          </cell>
          <cell r="J208">
            <v>9.75</v>
          </cell>
          <cell r="K208">
            <v>6.67</v>
          </cell>
          <cell r="L208">
            <v>16</v>
          </cell>
          <cell r="M208">
            <v>4.0999999999999996</v>
          </cell>
          <cell r="N208">
            <v>6001163</v>
          </cell>
          <cell r="O208">
            <v>2760417</v>
          </cell>
          <cell r="P208">
            <v>7.35</v>
          </cell>
        </row>
        <row r="209">
          <cell r="A209" t="str">
            <v xml:space="preserve">343.20 30201        </v>
          </cell>
          <cell r="B209">
            <v>48760</v>
          </cell>
          <cell r="C209">
            <v>9</v>
          </cell>
          <cell r="D209" t="str">
            <v xml:space="preserve">   L0</v>
          </cell>
          <cell r="E209">
            <v>35</v>
          </cell>
          <cell r="F209">
            <v>64498883.460000001</v>
          </cell>
          <cell r="G209">
            <v>11589153</v>
          </cell>
          <cell r="H209">
            <v>30335121</v>
          </cell>
          <cell r="I209">
            <v>6540448</v>
          </cell>
          <cell r="J209">
            <v>10.14</v>
          </cell>
          <cell r="K209">
            <v>6.41</v>
          </cell>
          <cell r="L209">
            <v>18</v>
          </cell>
          <cell r="M209">
            <v>5.0999999999999996</v>
          </cell>
          <cell r="N209">
            <v>11589153</v>
          </cell>
          <cell r="O209">
            <v>4732537</v>
          </cell>
          <cell r="P209">
            <v>7.34</v>
          </cell>
        </row>
        <row r="210">
          <cell r="A210" t="str">
            <v xml:space="preserve">343.20 30202        </v>
          </cell>
          <cell r="B210">
            <v>48760</v>
          </cell>
          <cell r="C210">
            <v>9</v>
          </cell>
          <cell r="D210" t="str">
            <v xml:space="preserve">   L0</v>
          </cell>
          <cell r="E210">
            <v>35</v>
          </cell>
          <cell r="F210">
            <v>24422477.670000002</v>
          </cell>
          <cell r="G210">
            <v>3371348</v>
          </cell>
          <cell r="H210">
            <v>12503262</v>
          </cell>
          <cell r="I210">
            <v>2294019</v>
          </cell>
          <cell r="J210">
            <v>9.39</v>
          </cell>
          <cell r="K210">
            <v>6.92</v>
          </cell>
          <cell r="L210">
            <v>13.8</v>
          </cell>
          <cell r="M210">
            <v>3.7</v>
          </cell>
          <cell r="N210">
            <v>3371348</v>
          </cell>
          <cell r="O210">
            <v>1807087</v>
          </cell>
          <cell r="P210">
            <v>7.4</v>
          </cell>
        </row>
        <row r="211">
          <cell r="A211" t="str">
            <v xml:space="preserve">343.20 30203        </v>
          </cell>
          <cell r="B211">
            <v>57161</v>
          </cell>
          <cell r="C211">
            <v>25</v>
          </cell>
          <cell r="D211" t="str">
            <v xml:space="preserve">   R1</v>
          </cell>
          <cell r="E211">
            <v>29</v>
          </cell>
          <cell r="F211">
            <v>83870826.980000004</v>
          </cell>
          <cell r="G211">
            <v>2678482</v>
          </cell>
          <cell r="H211">
            <v>56869805</v>
          </cell>
          <cell r="I211">
            <v>2525373</v>
          </cell>
          <cell r="J211">
            <v>3.01</v>
          </cell>
          <cell r="K211">
            <v>23.58</v>
          </cell>
          <cell r="L211">
            <v>3.2</v>
          </cell>
          <cell r="M211">
            <v>1.5</v>
          </cell>
          <cell r="N211">
            <v>2678482</v>
          </cell>
          <cell r="O211">
            <v>2411706</v>
          </cell>
          <cell r="P211">
            <v>2.88</v>
          </cell>
        </row>
        <row r="212">
          <cell r="A212" t="str">
            <v xml:space="preserve">343.20 30300        </v>
          </cell>
          <cell r="B212">
            <v>52412</v>
          </cell>
          <cell r="C212">
            <v>9</v>
          </cell>
          <cell r="D212" t="str">
            <v xml:space="preserve">   L0</v>
          </cell>
          <cell r="E212">
            <v>35</v>
          </cell>
          <cell r="F212">
            <v>441576.73</v>
          </cell>
          <cell r="G212">
            <v>111570</v>
          </cell>
          <cell r="H212">
            <v>175455</v>
          </cell>
          <cell r="I212">
            <v>52186</v>
          </cell>
          <cell r="J212">
            <v>11.82</v>
          </cell>
          <cell r="K212">
            <v>5.5</v>
          </cell>
          <cell r="L212">
            <v>25.3</v>
          </cell>
          <cell r="M212">
            <v>7.9</v>
          </cell>
          <cell r="N212">
            <v>111570</v>
          </cell>
          <cell r="O212">
            <v>31888</v>
          </cell>
          <cell r="P212">
            <v>7.22</v>
          </cell>
        </row>
        <row r="213">
          <cell r="A213" t="str">
            <v xml:space="preserve">343.20 30301        </v>
          </cell>
          <cell r="B213">
            <v>52412</v>
          </cell>
          <cell r="C213">
            <v>9</v>
          </cell>
          <cell r="D213" t="str">
            <v xml:space="preserve">   L0</v>
          </cell>
          <cell r="E213">
            <v>35</v>
          </cell>
          <cell r="F213">
            <v>302375346.88999999</v>
          </cell>
          <cell r="G213">
            <v>52763972</v>
          </cell>
          <cell r="H213">
            <v>143780003</v>
          </cell>
          <cell r="I213">
            <v>29869905</v>
          </cell>
          <cell r="J213">
            <v>9.8800000000000008</v>
          </cell>
          <cell r="K213">
            <v>6.58</v>
          </cell>
          <cell r="L213">
            <v>17.399999999999999</v>
          </cell>
          <cell r="M213">
            <v>5.3</v>
          </cell>
          <cell r="N213">
            <v>52763972</v>
          </cell>
          <cell r="O213">
            <v>21836052</v>
          </cell>
          <cell r="P213">
            <v>7.22</v>
          </cell>
        </row>
        <row r="214">
          <cell r="A214" t="str">
            <v xml:space="preserve">343.20 30302        </v>
          </cell>
          <cell r="B214">
            <v>52412</v>
          </cell>
          <cell r="C214">
            <v>25</v>
          </cell>
          <cell r="D214" t="str">
            <v xml:space="preserve">   R1</v>
          </cell>
          <cell r="E214">
            <v>29</v>
          </cell>
          <cell r="F214">
            <v>20277149.27</v>
          </cell>
          <cell r="G214">
            <v>1928603</v>
          </cell>
          <cell r="H214">
            <v>12468173</v>
          </cell>
          <cell r="I214">
            <v>751397</v>
          </cell>
          <cell r="J214">
            <v>3.71</v>
          </cell>
          <cell r="K214">
            <v>19.16</v>
          </cell>
          <cell r="L214">
            <v>9.5</v>
          </cell>
          <cell r="M214">
            <v>4</v>
          </cell>
          <cell r="N214">
            <v>1928603</v>
          </cell>
          <cell r="O214">
            <v>650865</v>
          </cell>
          <cell r="P214">
            <v>3.21</v>
          </cell>
        </row>
        <row r="215">
          <cell r="A215" t="str">
            <v xml:space="preserve">343.20 30401        </v>
          </cell>
          <cell r="B215">
            <v>53143</v>
          </cell>
          <cell r="C215">
            <v>9</v>
          </cell>
          <cell r="D215" t="str">
            <v xml:space="preserve">   L0</v>
          </cell>
          <cell r="E215">
            <v>35</v>
          </cell>
          <cell r="F215">
            <v>189328023.41</v>
          </cell>
          <cell r="G215">
            <v>26762189</v>
          </cell>
          <cell r="H215">
            <v>96301026</v>
          </cell>
          <cell r="I215">
            <v>17480570</v>
          </cell>
          <cell r="J215">
            <v>9.23</v>
          </cell>
          <cell r="K215">
            <v>7.04</v>
          </cell>
          <cell r="L215">
            <v>14.1</v>
          </cell>
          <cell r="M215">
            <v>4.0999999999999996</v>
          </cell>
          <cell r="N215">
            <v>26762189</v>
          </cell>
          <cell r="O215">
            <v>13672323</v>
          </cell>
          <cell r="P215">
            <v>7.22</v>
          </cell>
        </row>
        <row r="216">
          <cell r="A216" t="str">
            <v xml:space="preserve">343.20 30500        </v>
          </cell>
          <cell r="B216">
            <v>49125</v>
          </cell>
          <cell r="C216">
            <v>9</v>
          </cell>
          <cell r="D216" t="str">
            <v xml:space="preserve">   L0</v>
          </cell>
          <cell r="E216">
            <v>35</v>
          </cell>
          <cell r="F216">
            <v>2230421.5499999998</v>
          </cell>
          <cell r="G216">
            <v>534574</v>
          </cell>
          <cell r="H216">
            <v>915200</v>
          </cell>
          <cell r="I216">
            <v>255692</v>
          </cell>
          <cell r="J216">
            <v>11.46</v>
          </cell>
          <cell r="K216">
            <v>5.67</v>
          </cell>
          <cell r="L216">
            <v>24</v>
          </cell>
          <cell r="M216">
            <v>7.3</v>
          </cell>
          <cell r="N216">
            <v>534574</v>
          </cell>
          <cell r="O216">
            <v>161548</v>
          </cell>
          <cell r="P216">
            <v>7.24</v>
          </cell>
        </row>
        <row r="217">
          <cell r="A217" t="str">
            <v xml:space="preserve">343.20 30502        </v>
          </cell>
          <cell r="B217">
            <v>49125</v>
          </cell>
          <cell r="C217">
            <v>9</v>
          </cell>
          <cell r="D217" t="str">
            <v xml:space="preserve">   L0</v>
          </cell>
          <cell r="E217">
            <v>35</v>
          </cell>
          <cell r="F217">
            <v>62930034</v>
          </cell>
          <cell r="G217">
            <v>6995136</v>
          </cell>
          <cell r="H217">
            <v>33909386</v>
          </cell>
          <cell r="I217">
            <v>5595694</v>
          </cell>
          <cell r="J217">
            <v>8.89</v>
          </cell>
          <cell r="K217">
            <v>7.31</v>
          </cell>
          <cell r="L217">
            <v>11.1</v>
          </cell>
          <cell r="M217">
            <v>2.8</v>
          </cell>
          <cell r="N217">
            <v>6995136</v>
          </cell>
          <cell r="O217">
            <v>4638930</v>
          </cell>
          <cell r="P217">
            <v>7.37</v>
          </cell>
        </row>
        <row r="218">
          <cell r="A218" t="str">
            <v xml:space="preserve">343.20 30503        </v>
          </cell>
          <cell r="B218">
            <v>49125</v>
          </cell>
          <cell r="C218">
            <v>9</v>
          </cell>
          <cell r="D218" t="str">
            <v xml:space="preserve">   L0</v>
          </cell>
          <cell r="E218">
            <v>35</v>
          </cell>
          <cell r="F218">
            <v>95841804.769999996</v>
          </cell>
          <cell r="G218">
            <v>13838646</v>
          </cell>
          <cell r="H218">
            <v>48458527</v>
          </cell>
          <cell r="I218">
            <v>9054822</v>
          </cell>
          <cell r="J218">
            <v>9.4499999999999993</v>
          </cell>
          <cell r="K218">
            <v>6.88</v>
          </cell>
          <cell r="L218">
            <v>14.4</v>
          </cell>
          <cell r="M218">
            <v>4.0999999999999996</v>
          </cell>
          <cell r="N218">
            <v>13838646</v>
          </cell>
          <cell r="O218">
            <v>7040628</v>
          </cell>
          <cell r="P218">
            <v>7.35</v>
          </cell>
        </row>
        <row r="219">
          <cell r="A219" t="str">
            <v xml:space="preserve">343.20 30504        </v>
          </cell>
          <cell r="B219">
            <v>53143</v>
          </cell>
          <cell r="C219">
            <v>9</v>
          </cell>
          <cell r="D219" t="str">
            <v xml:space="preserve">   L0</v>
          </cell>
          <cell r="E219">
            <v>35</v>
          </cell>
          <cell r="F219">
            <v>222610261.13</v>
          </cell>
          <cell r="G219">
            <v>33244876</v>
          </cell>
          <cell r="H219">
            <v>111451794</v>
          </cell>
          <cell r="I219">
            <v>20879750</v>
          </cell>
          <cell r="J219">
            <v>9.3800000000000008</v>
          </cell>
          <cell r="K219">
            <v>6.93</v>
          </cell>
          <cell r="L219">
            <v>14.9</v>
          </cell>
          <cell r="M219">
            <v>4.2</v>
          </cell>
          <cell r="N219">
            <v>33244876</v>
          </cell>
          <cell r="O219">
            <v>16075800</v>
          </cell>
          <cell r="P219">
            <v>7.22</v>
          </cell>
        </row>
        <row r="220">
          <cell r="A220" t="str">
            <v xml:space="preserve">343.20 30701        </v>
          </cell>
          <cell r="B220">
            <v>52412</v>
          </cell>
          <cell r="C220">
            <v>9</v>
          </cell>
          <cell r="D220" t="str">
            <v xml:space="preserve">   L0</v>
          </cell>
          <cell r="E220">
            <v>35</v>
          </cell>
          <cell r="F220">
            <v>183294116.47</v>
          </cell>
          <cell r="G220">
            <v>25440822</v>
          </cell>
          <cell r="H220">
            <v>93700354</v>
          </cell>
          <cell r="I220">
            <v>16827850</v>
          </cell>
          <cell r="J220">
            <v>9.18</v>
          </cell>
          <cell r="K220">
            <v>7.08</v>
          </cell>
          <cell r="L220">
            <v>13.9</v>
          </cell>
          <cell r="M220">
            <v>4</v>
          </cell>
          <cell r="N220">
            <v>25440822</v>
          </cell>
          <cell r="O220">
            <v>13239709</v>
          </cell>
          <cell r="P220">
            <v>7.22</v>
          </cell>
        </row>
        <row r="221">
          <cell r="A221" t="str">
            <v xml:space="preserve">343.20 30702        </v>
          </cell>
          <cell r="B221">
            <v>52047</v>
          </cell>
          <cell r="C221">
            <v>9</v>
          </cell>
          <cell r="D221" t="str">
            <v xml:space="preserve">   L0</v>
          </cell>
          <cell r="E221">
            <v>35</v>
          </cell>
          <cell r="F221">
            <v>169584346.44</v>
          </cell>
          <cell r="G221">
            <v>22523806</v>
          </cell>
          <cell r="H221">
            <v>87706019</v>
          </cell>
          <cell r="I221">
            <v>15395227</v>
          </cell>
          <cell r="J221">
            <v>9.08</v>
          </cell>
          <cell r="K221">
            <v>7.16</v>
          </cell>
          <cell r="L221">
            <v>13.3</v>
          </cell>
          <cell r="M221">
            <v>3.7</v>
          </cell>
          <cell r="N221">
            <v>22523806</v>
          </cell>
          <cell r="O221">
            <v>12251832</v>
          </cell>
          <cell r="P221">
            <v>7.22</v>
          </cell>
        </row>
        <row r="222">
          <cell r="A222" t="str">
            <v xml:space="preserve">343.20 30801        </v>
          </cell>
          <cell r="B222">
            <v>53873</v>
          </cell>
          <cell r="C222">
            <v>9</v>
          </cell>
          <cell r="D222" t="str">
            <v xml:space="preserve">   L0</v>
          </cell>
          <cell r="E222">
            <v>35</v>
          </cell>
          <cell r="F222">
            <v>187989955.28</v>
          </cell>
          <cell r="G222">
            <v>21791415</v>
          </cell>
          <cell r="H222">
            <v>100402056</v>
          </cell>
          <cell r="I222">
            <v>16512631</v>
          </cell>
          <cell r="J222">
            <v>8.7799999999999994</v>
          </cell>
          <cell r="K222">
            <v>7.4</v>
          </cell>
          <cell r="L222">
            <v>11.6</v>
          </cell>
          <cell r="M222">
            <v>3</v>
          </cell>
          <cell r="N222">
            <v>21791415</v>
          </cell>
          <cell r="O222">
            <v>13575695</v>
          </cell>
          <cell r="P222">
            <v>7.22</v>
          </cell>
        </row>
        <row r="223">
          <cell r="A223" t="str">
            <v xml:space="preserve">343.20 30900        </v>
          </cell>
          <cell r="B223">
            <v>55334</v>
          </cell>
          <cell r="C223">
            <v>9</v>
          </cell>
          <cell r="D223" t="str">
            <v xml:space="preserve">   L0</v>
          </cell>
          <cell r="E223">
            <v>35</v>
          </cell>
          <cell r="F223">
            <v>126771982.41</v>
          </cell>
          <cell r="G223">
            <v>19280490</v>
          </cell>
          <cell r="H223">
            <v>63121299</v>
          </cell>
          <cell r="I223">
            <v>11959621</v>
          </cell>
          <cell r="J223">
            <v>9.43</v>
          </cell>
          <cell r="K223">
            <v>6.89</v>
          </cell>
          <cell r="L223">
            <v>15.2</v>
          </cell>
          <cell r="M223">
            <v>4</v>
          </cell>
          <cell r="N223">
            <v>19280490</v>
          </cell>
          <cell r="O223">
            <v>9154839</v>
          </cell>
          <cell r="P223">
            <v>7.22</v>
          </cell>
        </row>
        <row r="224">
          <cell r="A224" t="str">
            <v xml:space="preserve">343.20 30901        </v>
          </cell>
          <cell r="B224">
            <v>54604</v>
          </cell>
          <cell r="C224">
            <v>9</v>
          </cell>
          <cell r="D224" t="str">
            <v xml:space="preserve">   L0</v>
          </cell>
          <cell r="E224">
            <v>35</v>
          </cell>
          <cell r="F224">
            <v>81978670.930000007</v>
          </cell>
          <cell r="G224">
            <v>18305867</v>
          </cell>
          <cell r="H224">
            <v>34980269</v>
          </cell>
          <cell r="I224">
            <v>9016267</v>
          </cell>
          <cell r="J224">
            <v>11</v>
          </cell>
          <cell r="K224">
            <v>5.91</v>
          </cell>
          <cell r="L224">
            <v>22.3</v>
          </cell>
          <cell r="M224">
            <v>6.9</v>
          </cell>
          <cell r="N224">
            <v>18305867</v>
          </cell>
          <cell r="O224">
            <v>5920090</v>
          </cell>
          <cell r="P224">
            <v>7.22</v>
          </cell>
        </row>
        <row r="225">
          <cell r="A225" t="str">
            <v xml:space="preserve">343.20 30902        </v>
          </cell>
          <cell r="B225">
            <v>54604</v>
          </cell>
          <cell r="C225">
            <v>9</v>
          </cell>
          <cell r="D225" t="str">
            <v xml:space="preserve">   L0</v>
          </cell>
          <cell r="E225">
            <v>35</v>
          </cell>
          <cell r="F225">
            <v>149902839.40000001</v>
          </cell>
          <cell r="G225">
            <v>34242402</v>
          </cell>
          <cell r="H225">
            <v>63194444</v>
          </cell>
          <cell r="I225">
            <v>16684391</v>
          </cell>
          <cell r="J225">
            <v>11.13</v>
          </cell>
          <cell r="K225">
            <v>5.84</v>
          </cell>
          <cell r="L225">
            <v>22.8</v>
          </cell>
          <cell r="M225">
            <v>7</v>
          </cell>
          <cell r="N225">
            <v>34242402</v>
          </cell>
          <cell r="O225">
            <v>10825234</v>
          </cell>
          <cell r="P225">
            <v>7.22</v>
          </cell>
        </row>
        <row r="226">
          <cell r="A226" t="str">
            <v xml:space="preserve">343.20 30903        </v>
          </cell>
          <cell r="B226">
            <v>55334</v>
          </cell>
          <cell r="C226">
            <v>9</v>
          </cell>
          <cell r="D226" t="str">
            <v xml:space="preserve">   L0</v>
          </cell>
          <cell r="E226">
            <v>35</v>
          </cell>
          <cell r="F226">
            <v>84037287.540000007</v>
          </cell>
          <cell r="G226">
            <v>12763444</v>
          </cell>
          <cell r="H226">
            <v>41860793</v>
          </cell>
          <cell r="I226">
            <v>7916556</v>
          </cell>
          <cell r="J226">
            <v>9.42</v>
          </cell>
          <cell r="K226">
            <v>6.9</v>
          </cell>
          <cell r="L226">
            <v>15.2</v>
          </cell>
          <cell r="M226">
            <v>4.3</v>
          </cell>
          <cell r="N226">
            <v>12763444</v>
          </cell>
          <cell r="O226">
            <v>6068753</v>
          </cell>
          <cell r="P226">
            <v>7.22</v>
          </cell>
        </row>
        <row r="227">
          <cell r="A227" t="str">
            <v xml:space="preserve">343.20 31001        </v>
          </cell>
          <cell r="B227">
            <v>56065</v>
          </cell>
          <cell r="C227">
            <v>9</v>
          </cell>
          <cell r="D227" t="str">
            <v xml:space="preserve">   L0</v>
          </cell>
          <cell r="E227">
            <v>35</v>
          </cell>
          <cell r="F227">
            <v>229372194.33000001</v>
          </cell>
          <cell r="G227">
            <v>28562258</v>
          </cell>
          <cell r="H227">
            <v>120529668</v>
          </cell>
          <cell r="I227">
            <v>20479660</v>
          </cell>
          <cell r="J227">
            <v>8.93</v>
          </cell>
          <cell r="K227">
            <v>7.28</v>
          </cell>
          <cell r="L227">
            <v>12.5</v>
          </cell>
          <cell r="M227">
            <v>3.2</v>
          </cell>
          <cell r="N227">
            <v>28562258</v>
          </cell>
          <cell r="O227">
            <v>16564113</v>
          </cell>
          <cell r="P227">
            <v>7.22</v>
          </cell>
        </row>
        <row r="228">
          <cell r="A228" t="str">
            <v xml:space="preserve">343.20 31101        </v>
          </cell>
          <cell r="B228">
            <v>56430</v>
          </cell>
          <cell r="C228">
            <v>9</v>
          </cell>
          <cell r="D228" t="str">
            <v xml:space="preserve">   L0</v>
          </cell>
          <cell r="E228">
            <v>35</v>
          </cell>
          <cell r="F228">
            <v>139524960.78999999</v>
          </cell>
          <cell r="G228">
            <v>18996817</v>
          </cell>
          <cell r="H228">
            <v>71694408</v>
          </cell>
          <cell r="I228">
            <v>12737532</v>
          </cell>
          <cell r="J228">
            <v>9.1300000000000008</v>
          </cell>
          <cell r="K228">
            <v>7.12</v>
          </cell>
          <cell r="L228">
            <v>13.6</v>
          </cell>
          <cell r="M228">
            <v>3.4</v>
          </cell>
          <cell r="N228">
            <v>18996817</v>
          </cell>
          <cell r="O228">
            <v>10075795</v>
          </cell>
          <cell r="P228">
            <v>7.22</v>
          </cell>
        </row>
        <row r="229">
          <cell r="A229" t="str">
            <v xml:space="preserve">343.20 31201        </v>
          </cell>
          <cell r="B229">
            <v>57161</v>
          </cell>
          <cell r="C229">
            <v>9</v>
          </cell>
          <cell r="D229" t="str">
            <v xml:space="preserve">   L0</v>
          </cell>
          <cell r="E229">
            <v>35</v>
          </cell>
          <cell r="F229">
            <v>191363195.91</v>
          </cell>
          <cell r="G229">
            <v>13682469</v>
          </cell>
          <cell r="H229">
            <v>110703608</v>
          </cell>
          <cell r="I229">
            <v>15528849</v>
          </cell>
          <cell r="J229">
            <v>8.11</v>
          </cell>
          <cell r="K229">
            <v>8.01</v>
          </cell>
          <cell r="L229">
            <v>7.2</v>
          </cell>
          <cell r="M229">
            <v>1.5</v>
          </cell>
          <cell r="N229">
            <v>13682469</v>
          </cell>
          <cell r="O229">
            <v>13819293</v>
          </cell>
          <cell r="P229">
            <v>7.22</v>
          </cell>
        </row>
        <row r="230">
          <cell r="A230" t="str">
            <v xml:space="preserve">344.00 30101        </v>
          </cell>
          <cell r="B230">
            <v>46934</v>
          </cell>
          <cell r="C230">
            <v>60</v>
          </cell>
          <cell r="D230" t="str">
            <v xml:space="preserve">   R2</v>
          </cell>
          <cell r="E230">
            <v>-3</v>
          </cell>
          <cell r="F230">
            <v>1748135.45</v>
          </cell>
          <cell r="G230">
            <v>1379424</v>
          </cell>
          <cell r="H230">
            <v>421156</v>
          </cell>
          <cell r="I230">
            <v>185054</v>
          </cell>
          <cell r="J230">
            <v>10.59</v>
          </cell>
          <cell r="K230">
            <v>9.73</v>
          </cell>
          <cell r="L230">
            <v>78.900000000000006</v>
          </cell>
          <cell r="M230">
            <v>41.2</v>
          </cell>
          <cell r="N230">
            <v>1379424</v>
          </cell>
          <cell r="O230">
            <v>43263</v>
          </cell>
          <cell r="P230">
            <v>2.4700000000000002</v>
          </cell>
        </row>
        <row r="231">
          <cell r="A231" t="str">
            <v xml:space="preserve">344.00 30102        </v>
          </cell>
          <cell r="B231">
            <v>46934</v>
          </cell>
          <cell r="C231">
            <v>60</v>
          </cell>
          <cell r="D231" t="str">
            <v xml:space="preserve">   R2</v>
          </cell>
          <cell r="E231">
            <v>-3</v>
          </cell>
          <cell r="F231">
            <v>1560561.09</v>
          </cell>
          <cell r="G231">
            <v>1172249</v>
          </cell>
          <cell r="H231">
            <v>435129</v>
          </cell>
          <cell r="I231">
            <v>162361</v>
          </cell>
          <cell r="J231">
            <v>10.4</v>
          </cell>
          <cell r="K231">
            <v>9.9</v>
          </cell>
          <cell r="L231">
            <v>75.099999999999994</v>
          </cell>
          <cell r="M231">
            <v>35.200000000000003</v>
          </cell>
          <cell r="N231">
            <v>1172249</v>
          </cell>
          <cell r="O231">
            <v>43931</v>
          </cell>
          <cell r="P231">
            <v>2.82</v>
          </cell>
        </row>
        <row r="232">
          <cell r="A232" t="str">
            <v xml:space="preserve">344.00 30103        </v>
          </cell>
          <cell r="B232">
            <v>46934</v>
          </cell>
          <cell r="C232">
            <v>60</v>
          </cell>
          <cell r="D232" t="str">
            <v xml:space="preserve">   R2</v>
          </cell>
          <cell r="E232">
            <v>-3</v>
          </cell>
          <cell r="F232">
            <v>13750123.130000001</v>
          </cell>
          <cell r="G232">
            <v>9409578</v>
          </cell>
          <cell r="H232">
            <v>4753049</v>
          </cell>
          <cell r="I232">
            <v>1419101</v>
          </cell>
          <cell r="J232">
            <v>10.32</v>
          </cell>
          <cell r="K232">
            <v>9.98</v>
          </cell>
          <cell r="L232">
            <v>68.400000000000006</v>
          </cell>
          <cell r="M232">
            <v>34.9</v>
          </cell>
          <cell r="N232">
            <v>9409578</v>
          </cell>
          <cell r="O232">
            <v>476095</v>
          </cell>
          <cell r="P232">
            <v>3.46</v>
          </cell>
        </row>
        <row r="233">
          <cell r="A233" t="str">
            <v xml:space="preserve">344.00 30200        </v>
          </cell>
          <cell r="B233">
            <v>48760</v>
          </cell>
          <cell r="C233">
            <v>60</v>
          </cell>
          <cell r="D233" t="str">
            <v xml:space="preserve">   R2</v>
          </cell>
          <cell r="E233">
            <v>-3</v>
          </cell>
          <cell r="F233">
            <v>702077.8</v>
          </cell>
          <cell r="G233">
            <v>320962</v>
          </cell>
          <cell r="H233">
            <v>402178</v>
          </cell>
          <cell r="I233">
            <v>48306</v>
          </cell>
          <cell r="J233">
            <v>6.88</v>
          </cell>
          <cell r="K233">
            <v>14.97</v>
          </cell>
          <cell r="L233">
            <v>45.7</v>
          </cell>
          <cell r="M233">
            <v>15.8</v>
          </cell>
          <cell r="N233">
            <v>320962</v>
          </cell>
          <cell r="O233">
            <v>26867</v>
          </cell>
          <cell r="P233">
            <v>3.83</v>
          </cell>
        </row>
        <row r="234">
          <cell r="A234" t="str">
            <v xml:space="preserve">344.00 30201        </v>
          </cell>
          <cell r="B234">
            <v>48760</v>
          </cell>
          <cell r="C234">
            <v>60</v>
          </cell>
          <cell r="D234" t="str">
            <v xml:space="preserve">   R2</v>
          </cell>
          <cell r="E234">
            <v>-3</v>
          </cell>
          <cell r="F234">
            <v>29715224.530000001</v>
          </cell>
          <cell r="G234">
            <v>16418900</v>
          </cell>
          <cell r="H234">
            <v>14187781</v>
          </cell>
          <cell r="I234">
            <v>2068019</v>
          </cell>
          <cell r="J234">
            <v>6.96</v>
          </cell>
          <cell r="K234">
            <v>14.8</v>
          </cell>
          <cell r="L234">
            <v>55.3</v>
          </cell>
          <cell r="M234">
            <v>21.2</v>
          </cell>
          <cell r="N234">
            <v>16418900</v>
          </cell>
          <cell r="O234">
            <v>958327</v>
          </cell>
          <cell r="P234">
            <v>3.23</v>
          </cell>
        </row>
        <row r="235">
          <cell r="A235" t="str">
            <v xml:space="preserve">344.00 30202        </v>
          </cell>
          <cell r="B235">
            <v>48760</v>
          </cell>
          <cell r="C235">
            <v>60</v>
          </cell>
          <cell r="D235" t="str">
            <v xml:space="preserve">   R2</v>
          </cell>
          <cell r="E235">
            <v>-3</v>
          </cell>
          <cell r="F235">
            <v>32777730.66</v>
          </cell>
          <cell r="G235">
            <v>17238222</v>
          </cell>
          <cell r="H235">
            <v>16522841</v>
          </cell>
          <cell r="I235">
            <v>2271942</v>
          </cell>
          <cell r="J235">
            <v>6.93</v>
          </cell>
          <cell r="K235">
            <v>14.86</v>
          </cell>
          <cell r="L235">
            <v>52.6</v>
          </cell>
          <cell r="M235">
            <v>19.5</v>
          </cell>
          <cell r="N235">
            <v>17238222</v>
          </cell>
          <cell r="O235">
            <v>1111859</v>
          </cell>
          <cell r="P235">
            <v>3.39</v>
          </cell>
        </row>
        <row r="236">
          <cell r="A236" t="str">
            <v xml:space="preserve">344.00 30203        </v>
          </cell>
          <cell r="B236">
            <v>57161</v>
          </cell>
          <cell r="C236">
            <v>60</v>
          </cell>
          <cell r="D236" t="str">
            <v xml:space="preserve">   R2</v>
          </cell>
          <cell r="E236">
            <v>-3</v>
          </cell>
          <cell r="F236">
            <v>38221666.560000002</v>
          </cell>
          <cell r="G236">
            <v>1488910</v>
          </cell>
          <cell r="H236">
            <v>37879407</v>
          </cell>
          <cell r="I236">
            <v>1096610</v>
          </cell>
          <cell r="J236">
            <v>2.87</v>
          </cell>
          <cell r="K236">
            <v>35.9</v>
          </cell>
          <cell r="L236">
            <v>3.9</v>
          </cell>
          <cell r="M236">
            <v>1.5</v>
          </cell>
          <cell r="N236">
            <v>1488910</v>
          </cell>
          <cell r="O236">
            <v>1055071</v>
          </cell>
          <cell r="P236">
            <v>2.76</v>
          </cell>
        </row>
        <row r="237">
          <cell r="A237" t="str">
            <v xml:space="preserve">344.00 30300        </v>
          </cell>
          <cell r="B237">
            <v>52412</v>
          </cell>
          <cell r="C237">
            <v>60</v>
          </cell>
          <cell r="D237" t="str">
            <v xml:space="preserve">   R2</v>
          </cell>
          <cell r="E237">
            <v>-3</v>
          </cell>
          <cell r="F237">
            <v>244992.81</v>
          </cell>
          <cell r="G237">
            <v>30636</v>
          </cell>
          <cell r="H237">
            <v>221707</v>
          </cell>
          <cell r="I237">
            <v>10304</v>
          </cell>
          <cell r="J237">
            <v>4.21</v>
          </cell>
          <cell r="K237">
            <v>24.49</v>
          </cell>
          <cell r="L237">
            <v>12.5</v>
          </cell>
          <cell r="M237">
            <v>3.9</v>
          </cell>
          <cell r="N237">
            <v>30636</v>
          </cell>
          <cell r="O237">
            <v>9052</v>
          </cell>
          <cell r="P237">
            <v>3.69</v>
          </cell>
        </row>
        <row r="238">
          <cell r="A238" t="str">
            <v xml:space="preserve">344.00 30301        </v>
          </cell>
          <cell r="B238">
            <v>52412</v>
          </cell>
          <cell r="C238">
            <v>60</v>
          </cell>
          <cell r="D238" t="str">
            <v xml:space="preserve">   R2</v>
          </cell>
          <cell r="E238">
            <v>-3</v>
          </cell>
          <cell r="F238">
            <v>60821750.789999999</v>
          </cell>
          <cell r="G238">
            <v>19252873</v>
          </cell>
          <cell r="H238">
            <v>43393530</v>
          </cell>
          <cell r="I238">
            <v>2622286</v>
          </cell>
          <cell r="J238">
            <v>4.3099999999999996</v>
          </cell>
          <cell r="K238">
            <v>23.89</v>
          </cell>
          <cell r="L238">
            <v>31.7</v>
          </cell>
          <cell r="M238">
            <v>13.2</v>
          </cell>
          <cell r="N238">
            <v>19252873</v>
          </cell>
          <cell r="O238">
            <v>1816063</v>
          </cell>
          <cell r="P238">
            <v>2.99</v>
          </cell>
        </row>
        <row r="239">
          <cell r="A239" t="str">
            <v xml:space="preserve">344.00 30302        </v>
          </cell>
          <cell r="B239">
            <v>52412</v>
          </cell>
          <cell r="C239">
            <v>60</v>
          </cell>
          <cell r="D239" t="str">
            <v xml:space="preserve">   R2</v>
          </cell>
          <cell r="E239">
            <v>-3</v>
          </cell>
          <cell r="F239">
            <v>48074379.299999997</v>
          </cell>
          <cell r="G239">
            <v>6900306</v>
          </cell>
          <cell r="H239">
            <v>42616305</v>
          </cell>
          <cell r="I239">
            <v>2026048</v>
          </cell>
          <cell r="J239">
            <v>4.21</v>
          </cell>
          <cell r="K239">
            <v>24.44</v>
          </cell>
          <cell r="L239">
            <v>14.4</v>
          </cell>
          <cell r="M239">
            <v>5.0999999999999996</v>
          </cell>
          <cell r="N239">
            <v>6900306</v>
          </cell>
          <cell r="O239">
            <v>1743842</v>
          </cell>
          <cell r="P239">
            <v>3.63</v>
          </cell>
        </row>
        <row r="240">
          <cell r="A240" t="str">
            <v xml:space="preserve">344.00 30401        </v>
          </cell>
          <cell r="B240">
            <v>53143</v>
          </cell>
          <cell r="C240">
            <v>60</v>
          </cell>
          <cell r="D240" t="str">
            <v xml:space="preserve">   R2</v>
          </cell>
          <cell r="E240">
            <v>-3</v>
          </cell>
          <cell r="F240">
            <v>45685134.82</v>
          </cell>
          <cell r="G240">
            <v>13219128</v>
          </cell>
          <cell r="H240">
            <v>33836561</v>
          </cell>
          <cell r="I240">
            <v>1825279</v>
          </cell>
          <cell r="J240">
            <v>4</v>
          </cell>
          <cell r="K240">
            <v>25.78</v>
          </cell>
          <cell r="L240">
            <v>28.9</v>
          </cell>
          <cell r="M240">
            <v>11.2</v>
          </cell>
          <cell r="N240">
            <v>13219128</v>
          </cell>
          <cell r="O240">
            <v>1312594</v>
          </cell>
          <cell r="P240">
            <v>2.87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 xml:space="preserve">344.00 30502        </v>
          </cell>
          <cell r="B241">
            <v>49125</v>
          </cell>
          <cell r="C241">
            <v>60</v>
          </cell>
          <cell r="D241" t="str">
            <v xml:space="preserve">   R2</v>
          </cell>
          <cell r="E241">
            <v>-3</v>
          </cell>
          <cell r="F241">
            <v>27182223.170000002</v>
          </cell>
          <cell r="G241">
            <v>11594125</v>
          </cell>
          <cell r="H241">
            <v>16403565</v>
          </cell>
          <cell r="I241">
            <v>1760861</v>
          </cell>
          <cell r="J241">
            <v>6.48</v>
          </cell>
          <cell r="K241">
            <v>15.9</v>
          </cell>
          <cell r="L241">
            <v>42.7</v>
          </cell>
          <cell r="M241">
            <v>15.2</v>
          </cell>
          <cell r="N241">
            <v>11594125</v>
          </cell>
          <cell r="O241">
            <v>1031560</v>
          </cell>
          <cell r="P241">
            <v>3.79</v>
          </cell>
        </row>
        <row r="242">
          <cell r="A242" t="str">
            <v xml:space="preserve">344.00 30503        </v>
          </cell>
          <cell r="B242">
            <v>49125</v>
          </cell>
          <cell r="C242">
            <v>60</v>
          </cell>
          <cell r="D242" t="str">
            <v xml:space="preserve">   R2</v>
          </cell>
          <cell r="E242">
            <v>-3</v>
          </cell>
          <cell r="F242">
            <v>33559356.939999998</v>
          </cell>
          <cell r="G242">
            <v>14830096</v>
          </cell>
          <cell r="H242">
            <v>19736042</v>
          </cell>
          <cell r="I242">
            <v>2175339</v>
          </cell>
          <cell r="J242">
            <v>6.48</v>
          </cell>
          <cell r="K242">
            <v>15.89</v>
          </cell>
          <cell r="L242">
            <v>44.2</v>
          </cell>
          <cell r="M242">
            <v>15.5</v>
          </cell>
          <cell r="N242">
            <v>14830096</v>
          </cell>
          <cell r="O242">
            <v>1241958</v>
          </cell>
          <cell r="P242">
            <v>3.7</v>
          </cell>
        </row>
        <row r="243">
          <cell r="A243" t="str">
            <v xml:space="preserve">344.00 30504        </v>
          </cell>
          <cell r="B243">
            <v>53143</v>
          </cell>
          <cell r="C243">
            <v>60</v>
          </cell>
          <cell r="D243" t="str">
            <v xml:space="preserve">   R2</v>
          </cell>
          <cell r="E243">
            <v>-3</v>
          </cell>
          <cell r="F243">
            <v>44713507.439999998</v>
          </cell>
          <cell r="G243">
            <v>13026475</v>
          </cell>
          <cell r="H243">
            <v>33028438</v>
          </cell>
          <cell r="I243">
            <v>1788540</v>
          </cell>
          <cell r="J243">
            <v>4</v>
          </cell>
          <cell r="K243">
            <v>25.75</v>
          </cell>
          <cell r="L243">
            <v>29.1</v>
          </cell>
          <cell r="M243">
            <v>11.6</v>
          </cell>
          <cell r="N243">
            <v>13026475</v>
          </cell>
          <cell r="O243">
            <v>1282640</v>
          </cell>
          <cell r="P243">
            <v>2.87</v>
          </cell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 xml:space="preserve">344.00 30601        </v>
          </cell>
          <cell r="B244">
            <v>44012</v>
          </cell>
          <cell r="C244">
            <v>60</v>
          </cell>
          <cell r="D244" t="str">
            <v xml:space="preserve">   R2</v>
          </cell>
          <cell r="E244">
            <v>-3</v>
          </cell>
          <cell r="F244">
            <v>0.01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5.5</v>
          </cell>
          <cell r="N244">
            <v>0</v>
          </cell>
          <cell r="O244">
            <v>0</v>
          </cell>
          <cell r="P244">
            <v>0</v>
          </cell>
        </row>
        <row r="245">
          <cell r="A245" t="str">
            <v xml:space="preserve">344.00 30602        </v>
          </cell>
          <cell r="B245">
            <v>44012</v>
          </cell>
          <cell r="C245">
            <v>60</v>
          </cell>
          <cell r="D245" t="str">
            <v xml:space="preserve">   R2</v>
          </cell>
          <cell r="E245">
            <v>-3</v>
          </cell>
          <cell r="F245">
            <v>0.05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4.5</v>
          </cell>
          <cell r="N245">
            <v>0</v>
          </cell>
          <cell r="O245">
            <v>0</v>
          </cell>
          <cell r="P245">
            <v>20.6</v>
          </cell>
        </row>
        <row r="246">
          <cell r="A246" t="str">
            <v xml:space="preserve">344.00 30700        </v>
          </cell>
          <cell r="B246">
            <v>52412</v>
          </cell>
          <cell r="C246">
            <v>60</v>
          </cell>
          <cell r="D246" t="str">
            <v xml:space="preserve">   R2</v>
          </cell>
          <cell r="E246">
            <v>-3</v>
          </cell>
          <cell r="F246">
            <v>206289.15</v>
          </cell>
          <cell r="G246">
            <v>40072</v>
          </cell>
          <cell r="H246">
            <v>172406</v>
          </cell>
          <cell r="I246">
            <v>8726</v>
          </cell>
          <cell r="J246">
            <v>4.2300000000000004</v>
          </cell>
          <cell r="K246">
            <v>24.35</v>
          </cell>
          <cell r="L246">
            <v>19.399999999999999</v>
          </cell>
          <cell r="M246">
            <v>6</v>
          </cell>
          <cell r="N246">
            <v>40072</v>
          </cell>
          <cell r="O246">
            <v>7080</v>
          </cell>
          <cell r="P246">
            <v>3.43</v>
          </cell>
        </row>
        <row r="247">
          <cell r="A247" t="str">
            <v xml:space="preserve">344.00 30701        </v>
          </cell>
          <cell r="B247">
            <v>52412</v>
          </cell>
          <cell r="C247">
            <v>60</v>
          </cell>
          <cell r="D247" t="str">
            <v xml:space="preserve">   R2</v>
          </cell>
          <cell r="E247">
            <v>-3</v>
          </cell>
          <cell r="F247">
            <v>33768064.969999999</v>
          </cell>
          <cell r="G247">
            <v>10548014</v>
          </cell>
          <cell r="H247">
            <v>24233093</v>
          </cell>
          <cell r="I247">
            <v>1453452</v>
          </cell>
          <cell r="J247">
            <v>4.3</v>
          </cell>
          <cell r="K247">
            <v>23.93</v>
          </cell>
          <cell r="L247">
            <v>31.2</v>
          </cell>
          <cell r="M247">
            <v>12.8</v>
          </cell>
          <cell r="N247">
            <v>10548014</v>
          </cell>
          <cell r="O247">
            <v>1012682</v>
          </cell>
          <cell r="P247">
            <v>3</v>
          </cell>
        </row>
        <row r="248">
          <cell r="A248" t="str">
            <v xml:space="preserve">344.00 30702        </v>
          </cell>
          <cell r="B248">
            <v>52047</v>
          </cell>
          <cell r="C248">
            <v>60</v>
          </cell>
          <cell r="D248" t="str">
            <v xml:space="preserve">   R2</v>
          </cell>
          <cell r="E248">
            <v>-3</v>
          </cell>
          <cell r="F248">
            <v>33575007.140000001</v>
          </cell>
          <cell r="G248">
            <v>11276057</v>
          </cell>
          <cell r="H248">
            <v>23306200</v>
          </cell>
          <cell r="I248">
            <v>1500966</v>
          </cell>
          <cell r="J248">
            <v>4.47</v>
          </cell>
          <cell r="K248">
            <v>23.04</v>
          </cell>
          <cell r="L248">
            <v>33.6</v>
          </cell>
          <cell r="M248">
            <v>13.5</v>
          </cell>
          <cell r="N248">
            <v>11276057</v>
          </cell>
          <cell r="O248">
            <v>1011409</v>
          </cell>
          <cell r="P248">
            <v>3.01</v>
          </cell>
        </row>
        <row r="249">
          <cell r="A249" t="str">
            <v xml:space="preserve">344.00 30801        </v>
          </cell>
          <cell r="B249">
            <v>53873</v>
          </cell>
          <cell r="C249">
            <v>60</v>
          </cell>
          <cell r="D249" t="str">
            <v xml:space="preserve">   R2</v>
          </cell>
          <cell r="E249">
            <v>-3</v>
          </cell>
          <cell r="F249">
            <v>44556175.359999999</v>
          </cell>
          <cell r="G249">
            <v>11137861</v>
          </cell>
          <cell r="H249">
            <v>34755000</v>
          </cell>
          <cell r="I249">
            <v>1663387</v>
          </cell>
          <cell r="J249">
            <v>3.73</v>
          </cell>
          <cell r="K249">
            <v>27.59</v>
          </cell>
          <cell r="L249">
            <v>25</v>
          </cell>
          <cell r="M249">
            <v>9.6999999999999993</v>
          </cell>
          <cell r="N249">
            <v>11137861</v>
          </cell>
          <cell r="O249">
            <v>1259637</v>
          </cell>
          <cell r="P249">
            <v>2.83</v>
          </cell>
          <cell r="Q249">
            <v>0</v>
          </cell>
          <cell r="R249">
            <v>0</v>
          </cell>
          <cell r="S249">
            <v>0</v>
          </cell>
        </row>
        <row r="250">
          <cell r="A250" t="str">
            <v xml:space="preserve">344.00 30901        </v>
          </cell>
          <cell r="B250">
            <v>54604</v>
          </cell>
          <cell r="C250">
            <v>60</v>
          </cell>
          <cell r="D250" t="str">
            <v xml:space="preserve">   R2</v>
          </cell>
          <cell r="E250">
            <v>-3</v>
          </cell>
          <cell r="F250">
            <v>49500092.460000001</v>
          </cell>
          <cell r="G250">
            <v>10522177</v>
          </cell>
          <cell r="H250">
            <v>40462918</v>
          </cell>
          <cell r="I250">
            <v>1734777</v>
          </cell>
          <cell r="J250">
            <v>3.5</v>
          </cell>
          <cell r="K250">
            <v>29.39</v>
          </cell>
          <cell r="L250">
            <v>21.3</v>
          </cell>
          <cell r="M250">
            <v>8.1999999999999993</v>
          </cell>
          <cell r="N250">
            <v>10522177</v>
          </cell>
          <cell r="O250">
            <v>1376595</v>
          </cell>
          <cell r="P250">
            <v>2.78</v>
          </cell>
        </row>
        <row r="251">
          <cell r="A251" t="str">
            <v xml:space="preserve">344.00 30902        </v>
          </cell>
          <cell r="B251">
            <v>54604</v>
          </cell>
          <cell r="C251">
            <v>60</v>
          </cell>
          <cell r="D251" t="str">
            <v xml:space="preserve">   R2</v>
          </cell>
          <cell r="E251">
            <v>-3</v>
          </cell>
          <cell r="F251">
            <v>43626333.68</v>
          </cell>
          <cell r="G251">
            <v>9219705</v>
          </cell>
          <cell r="H251">
            <v>35715419</v>
          </cell>
          <cell r="I251">
            <v>1528406</v>
          </cell>
          <cell r="J251">
            <v>3.5</v>
          </cell>
          <cell r="K251">
            <v>29.4</v>
          </cell>
          <cell r="L251">
            <v>21.1</v>
          </cell>
          <cell r="M251">
            <v>8.1999999999999993</v>
          </cell>
          <cell r="N251">
            <v>9219705</v>
          </cell>
          <cell r="O251">
            <v>1214818</v>
          </cell>
          <cell r="P251">
            <v>2.78</v>
          </cell>
        </row>
        <row r="252">
          <cell r="A252" t="str">
            <v xml:space="preserve">344.00 30903        </v>
          </cell>
          <cell r="B252">
            <v>55334</v>
          </cell>
          <cell r="C252">
            <v>60</v>
          </cell>
          <cell r="D252" t="str">
            <v xml:space="preserve">   R2</v>
          </cell>
          <cell r="E252">
            <v>-3</v>
          </cell>
          <cell r="F252">
            <v>65774579.289999999</v>
          </cell>
          <cell r="G252">
            <v>10609026</v>
          </cell>
          <cell r="H252">
            <v>57138791</v>
          </cell>
          <cell r="I252">
            <v>2167930</v>
          </cell>
          <cell r="J252">
            <v>3.3</v>
          </cell>
          <cell r="K252">
            <v>31.25</v>
          </cell>
          <cell r="L252">
            <v>16.100000000000001</v>
          </cell>
          <cell r="M252">
            <v>6.2</v>
          </cell>
          <cell r="N252">
            <v>10609026</v>
          </cell>
          <cell r="O252">
            <v>1828468</v>
          </cell>
          <cell r="P252">
            <v>2.78</v>
          </cell>
        </row>
        <row r="253">
          <cell r="A253" t="str">
            <v xml:space="preserve">344.00 31001        </v>
          </cell>
          <cell r="B253">
            <v>56065</v>
          </cell>
          <cell r="C253">
            <v>60</v>
          </cell>
          <cell r="D253" t="str">
            <v xml:space="preserve">   R2</v>
          </cell>
          <cell r="E253">
            <v>-3</v>
          </cell>
          <cell r="F253">
            <v>72067369.810000002</v>
          </cell>
          <cell r="G253">
            <v>8136879</v>
          </cell>
          <cell r="H253">
            <v>66092512</v>
          </cell>
          <cell r="I253">
            <v>2241902</v>
          </cell>
          <cell r="J253">
            <v>3.11</v>
          </cell>
          <cell r="K253">
            <v>33.11</v>
          </cell>
          <cell r="L253">
            <v>11.3</v>
          </cell>
          <cell r="M253">
            <v>4.4000000000000004</v>
          </cell>
          <cell r="N253">
            <v>8136879</v>
          </cell>
          <cell r="O253">
            <v>1996363</v>
          </cell>
          <cell r="P253">
            <v>2.77</v>
          </cell>
        </row>
        <row r="254">
          <cell r="A254" t="str">
            <v xml:space="preserve">344.00 31101        </v>
          </cell>
          <cell r="B254">
            <v>56430</v>
          </cell>
          <cell r="C254">
            <v>60</v>
          </cell>
          <cell r="D254" t="str">
            <v xml:space="preserve">   R2</v>
          </cell>
          <cell r="E254">
            <v>-3</v>
          </cell>
          <cell r="F254">
            <v>80939003.280000001</v>
          </cell>
          <cell r="G254">
            <v>7198158</v>
          </cell>
          <cell r="H254">
            <v>76169015</v>
          </cell>
          <cell r="I254">
            <v>2449814</v>
          </cell>
          <cell r="J254">
            <v>3.03</v>
          </cell>
          <cell r="K254">
            <v>34.03</v>
          </cell>
          <cell r="L254">
            <v>8.9</v>
          </cell>
          <cell r="M254">
            <v>3.4</v>
          </cell>
          <cell r="N254">
            <v>7198158</v>
          </cell>
          <cell r="O254">
            <v>2238317</v>
          </cell>
          <cell r="P254">
            <v>2.77</v>
          </cell>
        </row>
        <row r="255">
          <cell r="A255" t="str">
            <v xml:space="preserve">344.00 31201        </v>
          </cell>
          <cell r="B255">
            <v>57161</v>
          </cell>
          <cell r="C255">
            <v>60</v>
          </cell>
          <cell r="D255" t="str">
            <v xml:space="preserve">   R2</v>
          </cell>
          <cell r="E255">
            <v>-3</v>
          </cell>
          <cell r="F255">
            <v>87208138.849999994</v>
          </cell>
          <cell r="G255">
            <v>3397158</v>
          </cell>
          <cell r="H255">
            <v>86427225</v>
          </cell>
          <cell r="I255">
            <v>2502072</v>
          </cell>
          <cell r="J255">
            <v>2.87</v>
          </cell>
          <cell r="K255">
            <v>35.9</v>
          </cell>
          <cell r="L255">
            <v>3.9</v>
          </cell>
          <cell r="M255">
            <v>1.5</v>
          </cell>
          <cell r="N255">
            <v>3397158</v>
          </cell>
          <cell r="O255">
            <v>2407293</v>
          </cell>
          <cell r="P255">
            <v>2.76</v>
          </cell>
        </row>
        <row r="256">
          <cell r="A256" t="str">
            <v xml:space="preserve">345.00 30101        </v>
          </cell>
          <cell r="B256">
            <v>46934</v>
          </cell>
          <cell r="C256">
            <v>50</v>
          </cell>
          <cell r="D256" t="str">
            <v xml:space="preserve"> R2.5</v>
          </cell>
          <cell r="E256">
            <v>-2</v>
          </cell>
          <cell r="F256">
            <v>420107.13</v>
          </cell>
          <cell r="G256">
            <v>319938</v>
          </cell>
          <cell r="H256">
            <v>108571</v>
          </cell>
          <cell r="I256">
            <v>46476</v>
          </cell>
          <cell r="J256">
            <v>11.06</v>
          </cell>
          <cell r="K256">
            <v>9.2200000000000006</v>
          </cell>
          <cell r="L256">
            <v>76.2</v>
          </cell>
          <cell r="M256">
            <v>37.5</v>
          </cell>
          <cell r="N256">
            <v>319938</v>
          </cell>
          <cell r="O256">
            <v>11778</v>
          </cell>
          <cell r="P256">
            <v>2.8</v>
          </cell>
        </row>
        <row r="257">
          <cell r="A257" t="str">
            <v xml:space="preserve">345.00 30102        </v>
          </cell>
          <cell r="B257">
            <v>46934</v>
          </cell>
          <cell r="C257">
            <v>50</v>
          </cell>
          <cell r="D257" t="str">
            <v xml:space="preserve"> R2.5</v>
          </cell>
          <cell r="E257">
            <v>-2</v>
          </cell>
          <cell r="F257">
            <v>1170054.96</v>
          </cell>
          <cell r="G257">
            <v>686166</v>
          </cell>
          <cell r="H257">
            <v>507290</v>
          </cell>
          <cell r="I257">
            <v>117814</v>
          </cell>
          <cell r="J257">
            <v>10.07</v>
          </cell>
          <cell r="K257">
            <v>10.130000000000001</v>
          </cell>
          <cell r="L257">
            <v>58.6</v>
          </cell>
          <cell r="M257">
            <v>18.100000000000001</v>
          </cell>
          <cell r="N257">
            <v>686166</v>
          </cell>
          <cell r="O257">
            <v>50079</v>
          </cell>
          <cell r="P257">
            <v>4.28</v>
          </cell>
        </row>
        <row r="258">
          <cell r="A258" t="str">
            <v xml:space="preserve">345.00 30103        </v>
          </cell>
          <cell r="B258">
            <v>46934</v>
          </cell>
          <cell r="C258">
            <v>50</v>
          </cell>
          <cell r="D258" t="str">
            <v xml:space="preserve"> R2.5</v>
          </cell>
          <cell r="E258">
            <v>-2</v>
          </cell>
          <cell r="F258">
            <v>4285928.2699999996</v>
          </cell>
          <cell r="G258">
            <v>2816866</v>
          </cell>
          <cell r="H258">
            <v>1554781</v>
          </cell>
          <cell r="I258">
            <v>450685</v>
          </cell>
          <cell r="J258">
            <v>10.52</v>
          </cell>
          <cell r="K258">
            <v>9.6999999999999993</v>
          </cell>
          <cell r="L258">
            <v>65.7</v>
          </cell>
          <cell r="M258">
            <v>30.9</v>
          </cell>
          <cell r="N258">
            <v>2816866</v>
          </cell>
          <cell r="O258">
            <v>160284</v>
          </cell>
          <cell r="P258">
            <v>3.74</v>
          </cell>
        </row>
        <row r="259">
          <cell r="A259" t="str">
            <v xml:space="preserve">345.00 30200        </v>
          </cell>
          <cell r="B259">
            <v>48760</v>
          </cell>
          <cell r="C259">
            <v>50</v>
          </cell>
          <cell r="D259" t="str">
            <v xml:space="preserve"> R2.5</v>
          </cell>
          <cell r="E259">
            <v>-2</v>
          </cell>
          <cell r="F259">
            <v>12506640.1</v>
          </cell>
          <cell r="G259">
            <v>7234374</v>
          </cell>
          <cell r="H259">
            <v>5522399</v>
          </cell>
          <cell r="I259">
            <v>884658</v>
          </cell>
          <cell r="J259">
            <v>7.07</v>
          </cell>
          <cell r="K259">
            <v>14.42</v>
          </cell>
          <cell r="L259">
            <v>57.8</v>
          </cell>
          <cell r="M259">
            <v>22.6</v>
          </cell>
          <cell r="N259">
            <v>7234374</v>
          </cell>
          <cell r="O259">
            <v>382947</v>
          </cell>
          <cell r="P259">
            <v>3.06</v>
          </cell>
        </row>
        <row r="260">
          <cell r="A260" t="str">
            <v xml:space="preserve">345.00 30201        </v>
          </cell>
          <cell r="B260">
            <v>48760</v>
          </cell>
          <cell r="C260">
            <v>50</v>
          </cell>
          <cell r="D260" t="str">
            <v xml:space="preserve"> R2.5</v>
          </cell>
          <cell r="E260">
            <v>-2</v>
          </cell>
          <cell r="F260">
            <v>30758543.48</v>
          </cell>
          <cell r="G260">
            <v>16408380</v>
          </cell>
          <cell r="H260">
            <v>14965334</v>
          </cell>
          <cell r="I260">
            <v>2153309</v>
          </cell>
          <cell r="J260">
            <v>7</v>
          </cell>
          <cell r="K260">
            <v>14.57</v>
          </cell>
          <cell r="L260">
            <v>53.3</v>
          </cell>
          <cell r="M260">
            <v>20.2</v>
          </cell>
          <cell r="N260">
            <v>16408380</v>
          </cell>
          <cell r="O260">
            <v>1026889</v>
          </cell>
          <cell r="P260">
            <v>3.34</v>
          </cell>
        </row>
        <row r="261">
          <cell r="A261" t="str">
            <v xml:space="preserve">345.00 30202        </v>
          </cell>
          <cell r="B261">
            <v>48760</v>
          </cell>
          <cell r="C261">
            <v>50</v>
          </cell>
          <cell r="D261" t="str">
            <v xml:space="preserve"> R2.5</v>
          </cell>
          <cell r="E261">
            <v>-2</v>
          </cell>
          <cell r="F261">
            <v>25710169.039999999</v>
          </cell>
          <cell r="G261">
            <v>13249017</v>
          </cell>
          <cell r="H261">
            <v>12975355</v>
          </cell>
          <cell r="I261">
            <v>1791282</v>
          </cell>
          <cell r="J261">
            <v>6.97</v>
          </cell>
          <cell r="K261">
            <v>14.64</v>
          </cell>
          <cell r="L261">
            <v>51.5</v>
          </cell>
          <cell r="M261">
            <v>19.3</v>
          </cell>
          <cell r="N261">
            <v>13249017</v>
          </cell>
          <cell r="O261">
            <v>886558</v>
          </cell>
          <cell r="P261">
            <v>3.45</v>
          </cell>
        </row>
        <row r="262">
          <cell r="A262" t="str">
            <v xml:space="preserve">345.00 30203        </v>
          </cell>
          <cell r="B262">
            <v>57161</v>
          </cell>
          <cell r="C262">
            <v>50</v>
          </cell>
          <cell r="D262" t="str">
            <v xml:space="preserve"> R2.5</v>
          </cell>
          <cell r="E262">
            <v>-2</v>
          </cell>
          <cell r="F262">
            <v>60694880.549999997</v>
          </cell>
          <cell r="G262">
            <v>2411966</v>
          </cell>
          <cell r="H262">
            <v>59496812</v>
          </cell>
          <cell r="I262">
            <v>1745876</v>
          </cell>
          <cell r="J262">
            <v>2.88</v>
          </cell>
          <cell r="K262">
            <v>35.46</v>
          </cell>
          <cell r="L262">
            <v>4</v>
          </cell>
          <cell r="M262">
            <v>1.5</v>
          </cell>
          <cell r="N262">
            <v>2411966</v>
          </cell>
          <cell r="O262">
            <v>1677728</v>
          </cell>
          <cell r="P262">
            <v>2.76</v>
          </cell>
        </row>
        <row r="263">
          <cell r="A263" t="str">
            <v xml:space="preserve">345.00 30300        </v>
          </cell>
          <cell r="B263">
            <v>52412</v>
          </cell>
          <cell r="C263">
            <v>50</v>
          </cell>
          <cell r="D263" t="str">
            <v xml:space="preserve"> R2.5</v>
          </cell>
          <cell r="E263">
            <v>-2</v>
          </cell>
          <cell r="F263">
            <v>1235228.53</v>
          </cell>
          <cell r="G263">
            <v>198242</v>
          </cell>
          <cell r="H263">
            <v>1061691</v>
          </cell>
          <cell r="I263">
            <v>52366</v>
          </cell>
          <cell r="J263">
            <v>4.24</v>
          </cell>
          <cell r="K263">
            <v>24.06</v>
          </cell>
          <cell r="L263">
            <v>16</v>
          </cell>
          <cell r="M263">
            <v>6.3</v>
          </cell>
          <cell r="N263">
            <v>198242</v>
          </cell>
          <cell r="O263">
            <v>44122</v>
          </cell>
          <cell r="P263">
            <v>3.57</v>
          </cell>
        </row>
        <row r="264">
          <cell r="A264" t="str">
            <v xml:space="preserve">345.00 30301        </v>
          </cell>
          <cell r="B264">
            <v>52412</v>
          </cell>
          <cell r="C264">
            <v>50</v>
          </cell>
          <cell r="D264" t="str">
            <v xml:space="preserve"> R2.5</v>
          </cell>
          <cell r="E264">
            <v>-2</v>
          </cell>
          <cell r="F264">
            <v>59067994.990000002</v>
          </cell>
          <cell r="G264">
            <v>20953554</v>
          </cell>
          <cell r="H264">
            <v>39295801</v>
          </cell>
          <cell r="I264">
            <v>2582484</v>
          </cell>
          <cell r="J264">
            <v>4.37</v>
          </cell>
          <cell r="K264">
            <v>23.33</v>
          </cell>
          <cell r="L264">
            <v>35.5</v>
          </cell>
          <cell r="M264">
            <v>14.3</v>
          </cell>
          <cell r="N264">
            <v>20953554</v>
          </cell>
          <cell r="O264">
            <v>1684064</v>
          </cell>
          <cell r="P264">
            <v>2.85</v>
          </cell>
        </row>
        <row r="265">
          <cell r="A265" t="str">
            <v xml:space="preserve">345.00 30302        </v>
          </cell>
          <cell r="B265">
            <v>52412</v>
          </cell>
          <cell r="C265">
            <v>50</v>
          </cell>
          <cell r="D265" t="str">
            <v xml:space="preserve"> R2.5</v>
          </cell>
          <cell r="E265">
            <v>-2</v>
          </cell>
          <cell r="F265">
            <v>33771053.380000003</v>
          </cell>
          <cell r="G265">
            <v>4881140</v>
          </cell>
          <cell r="H265">
            <v>29565334</v>
          </cell>
          <cell r="I265">
            <v>1413479</v>
          </cell>
          <cell r="J265">
            <v>4.1900000000000004</v>
          </cell>
          <cell r="K265">
            <v>24.37</v>
          </cell>
          <cell r="L265">
            <v>14.5</v>
          </cell>
          <cell r="M265">
            <v>5.0999999999999996</v>
          </cell>
          <cell r="N265">
            <v>4881140</v>
          </cell>
          <cell r="O265">
            <v>1213296</v>
          </cell>
          <cell r="P265">
            <v>3.59</v>
          </cell>
        </row>
        <row r="266">
          <cell r="A266" t="str">
            <v xml:space="preserve">345.00 30401        </v>
          </cell>
          <cell r="B266">
            <v>53143</v>
          </cell>
          <cell r="C266">
            <v>50</v>
          </cell>
          <cell r="D266" t="str">
            <v xml:space="preserve"> R2.5</v>
          </cell>
          <cell r="E266">
            <v>-2</v>
          </cell>
          <cell r="F266">
            <v>49757788.939999998</v>
          </cell>
          <cell r="G266">
            <v>14095019</v>
          </cell>
          <cell r="H266">
            <v>36657926</v>
          </cell>
          <cell r="I266">
            <v>1998934</v>
          </cell>
          <cell r="J266">
            <v>4.0199999999999996</v>
          </cell>
          <cell r="K266">
            <v>25.39</v>
          </cell>
          <cell r="L266">
            <v>28.3</v>
          </cell>
          <cell r="M266">
            <v>10.8</v>
          </cell>
          <cell r="N266">
            <v>14095019</v>
          </cell>
          <cell r="O266">
            <v>1443801</v>
          </cell>
          <cell r="P266">
            <v>2.9</v>
          </cell>
        </row>
        <row r="267">
          <cell r="A267" t="str">
            <v xml:space="preserve">345.00 30500        </v>
          </cell>
          <cell r="B267">
            <v>49125</v>
          </cell>
          <cell r="C267">
            <v>50</v>
          </cell>
          <cell r="D267" t="str">
            <v xml:space="preserve"> R2.5</v>
          </cell>
          <cell r="E267">
            <v>-2</v>
          </cell>
          <cell r="F267">
            <v>5443052.4100000001</v>
          </cell>
          <cell r="G267">
            <v>2903047</v>
          </cell>
          <cell r="H267">
            <v>2648866</v>
          </cell>
          <cell r="I267">
            <v>360046</v>
          </cell>
          <cell r="J267">
            <v>6.61</v>
          </cell>
          <cell r="K267">
            <v>15.42</v>
          </cell>
          <cell r="L267">
            <v>53.3</v>
          </cell>
          <cell r="M267">
            <v>20.399999999999999</v>
          </cell>
          <cell r="N267">
            <v>2903047</v>
          </cell>
          <cell r="O267">
            <v>171803</v>
          </cell>
          <cell r="P267">
            <v>3.16</v>
          </cell>
        </row>
        <row r="268">
          <cell r="A268" t="str">
            <v xml:space="preserve">345.00 30502        </v>
          </cell>
          <cell r="B268">
            <v>49125</v>
          </cell>
          <cell r="C268">
            <v>50</v>
          </cell>
          <cell r="D268" t="str">
            <v xml:space="preserve"> R2.5</v>
          </cell>
          <cell r="E268">
            <v>-2</v>
          </cell>
          <cell r="F268">
            <v>29087068.699999999</v>
          </cell>
          <cell r="G268">
            <v>14233673</v>
          </cell>
          <cell r="H268">
            <v>15435137</v>
          </cell>
          <cell r="I268">
            <v>1906736</v>
          </cell>
          <cell r="J268">
            <v>6.56</v>
          </cell>
          <cell r="K268">
            <v>15.56</v>
          </cell>
          <cell r="L268">
            <v>48.9</v>
          </cell>
          <cell r="M268">
            <v>18.399999999999999</v>
          </cell>
          <cell r="N268">
            <v>14233673</v>
          </cell>
          <cell r="O268">
            <v>992136</v>
          </cell>
          <cell r="P268">
            <v>3.41</v>
          </cell>
        </row>
        <row r="269">
          <cell r="A269" t="str">
            <v xml:space="preserve">345.00 30503        </v>
          </cell>
          <cell r="B269">
            <v>49125</v>
          </cell>
          <cell r="C269">
            <v>50</v>
          </cell>
          <cell r="D269" t="str">
            <v xml:space="preserve"> R2.5</v>
          </cell>
          <cell r="E269">
            <v>-2</v>
          </cell>
          <cell r="F269">
            <v>26145825.260000002</v>
          </cell>
          <cell r="G269">
            <v>12693048</v>
          </cell>
          <cell r="H269">
            <v>13975694</v>
          </cell>
          <cell r="I269">
            <v>1712829</v>
          </cell>
          <cell r="J269">
            <v>6.55</v>
          </cell>
          <cell r="K269">
            <v>15.57</v>
          </cell>
          <cell r="L269">
            <v>48.5</v>
          </cell>
          <cell r="M269">
            <v>18.2</v>
          </cell>
          <cell r="N269">
            <v>12693048</v>
          </cell>
          <cell r="O269">
            <v>897500</v>
          </cell>
          <cell r="P269">
            <v>3.43</v>
          </cell>
        </row>
        <row r="270">
          <cell r="A270" t="str">
            <v xml:space="preserve">345.00 30504        </v>
          </cell>
          <cell r="B270">
            <v>53143</v>
          </cell>
          <cell r="C270">
            <v>50</v>
          </cell>
          <cell r="D270" t="str">
            <v xml:space="preserve"> R2.5</v>
          </cell>
          <cell r="E270">
            <v>-2</v>
          </cell>
          <cell r="F270">
            <v>56238775.219999999</v>
          </cell>
          <cell r="G270">
            <v>16565463</v>
          </cell>
          <cell r="H270">
            <v>40798088</v>
          </cell>
          <cell r="I270">
            <v>2269128</v>
          </cell>
          <cell r="J270">
            <v>4.03</v>
          </cell>
          <cell r="K270">
            <v>25.28</v>
          </cell>
          <cell r="L270">
            <v>29.5</v>
          </cell>
          <cell r="M270">
            <v>11.5</v>
          </cell>
          <cell r="N270">
            <v>16565463</v>
          </cell>
          <cell r="O270">
            <v>1613725</v>
          </cell>
          <cell r="P270">
            <v>2.87</v>
          </cell>
        </row>
        <row r="271">
          <cell r="A271" t="str">
            <v xml:space="preserve">345.00 30601        </v>
          </cell>
          <cell r="B271">
            <v>44012</v>
          </cell>
          <cell r="C271">
            <v>50</v>
          </cell>
          <cell r="D271" t="str">
            <v xml:space="preserve"> R2.5</v>
          </cell>
          <cell r="E271">
            <v>-2</v>
          </cell>
          <cell r="F271">
            <v>0.01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18.5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345.00 30700        </v>
          </cell>
          <cell r="B272">
            <v>52412</v>
          </cell>
          <cell r="C272">
            <v>50</v>
          </cell>
          <cell r="D272" t="str">
            <v xml:space="preserve"> R2.5</v>
          </cell>
          <cell r="E272">
            <v>-2</v>
          </cell>
          <cell r="F272">
            <v>2204656.5699999998</v>
          </cell>
          <cell r="G272">
            <v>699503</v>
          </cell>
          <cell r="H272">
            <v>1549247</v>
          </cell>
          <cell r="I272">
            <v>98759</v>
          </cell>
          <cell r="J272">
            <v>4.4800000000000004</v>
          </cell>
          <cell r="K272">
            <v>22.77</v>
          </cell>
          <cell r="L272">
            <v>31.7</v>
          </cell>
          <cell r="M272">
            <v>14.9</v>
          </cell>
          <cell r="N272">
            <v>699503</v>
          </cell>
          <cell r="O272">
            <v>68043</v>
          </cell>
          <cell r="P272">
            <v>3.09</v>
          </cell>
        </row>
        <row r="273">
          <cell r="A273" t="str">
            <v xml:space="preserve">345.00 30701        </v>
          </cell>
          <cell r="B273">
            <v>52412</v>
          </cell>
          <cell r="C273">
            <v>50</v>
          </cell>
          <cell r="D273" t="str">
            <v xml:space="preserve"> R2.5</v>
          </cell>
          <cell r="E273">
            <v>-2</v>
          </cell>
          <cell r="F273">
            <v>36216823.270000003</v>
          </cell>
          <cell r="G273">
            <v>13068412</v>
          </cell>
          <cell r="H273">
            <v>23872748</v>
          </cell>
          <cell r="I273">
            <v>1599184</v>
          </cell>
          <cell r="J273">
            <v>4.42</v>
          </cell>
          <cell r="K273">
            <v>23.1</v>
          </cell>
          <cell r="L273">
            <v>36.1</v>
          </cell>
          <cell r="M273">
            <v>14.8</v>
          </cell>
          <cell r="N273">
            <v>13068412</v>
          </cell>
          <cell r="O273">
            <v>1033560</v>
          </cell>
          <cell r="P273">
            <v>2.85</v>
          </cell>
        </row>
        <row r="274">
          <cell r="A274" t="str">
            <v xml:space="preserve">345.00 30702        </v>
          </cell>
          <cell r="B274">
            <v>52047</v>
          </cell>
          <cell r="C274">
            <v>50</v>
          </cell>
          <cell r="D274" t="str">
            <v xml:space="preserve"> R2.5</v>
          </cell>
          <cell r="E274">
            <v>-2</v>
          </cell>
          <cell r="F274">
            <v>35686944.619999997</v>
          </cell>
          <cell r="G274">
            <v>13290115</v>
          </cell>
          <cell r="H274">
            <v>23110569</v>
          </cell>
          <cell r="I274">
            <v>1630125</v>
          </cell>
          <cell r="J274">
            <v>4.57</v>
          </cell>
          <cell r="K274">
            <v>22.33</v>
          </cell>
          <cell r="L274">
            <v>37.200000000000003</v>
          </cell>
          <cell r="M274">
            <v>15</v>
          </cell>
          <cell r="N274">
            <v>13290115</v>
          </cell>
          <cell r="O274">
            <v>1035159</v>
          </cell>
          <cell r="P274">
            <v>2.9</v>
          </cell>
        </row>
        <row r="275">
          <cell r="A275" t="str">
            <v xml:space="preserve">345.00 30801        </v>
          </cell>
          <cell r="B275">
            <v>53873</v>
          </cell>
          <cell r="C275">
            <v>50</v>
          </cell>
          <cell r="D275" t="str">
            <v xml:space="preserve"> R2.5</v>
          </cell>
          <cell r="E275">
            <v>-2</v>
          </cell>
          <cell r="F275">
            <v>55581392.030000001</v>
          </cell>
          <cell r="G275">
            <v>14003324</v>
          </cell>
          <cell r="H275">
            <v>42689696</v>
          </cell>
          <cell r="I275">
            <v>2088910</v>
          </cell>
          <cell r="J275">
            <v>3.76</v>
          </cell>
          <cell r="K275">
            <v>27.14</v>
          </cell>
          <cell r="L275">
            <v>25.2</v>
          </cell>
          <cell r="M275">
            <v>9.6</v>
          </cell>
          <cell r="N275">
            <v>14003324</v>
          </cell>
          <cell r="O275">
            <v>1573171</v>
          </cell>
          <cell r="P275">
            <v>2.83</v>
          </cell>
        </row>
        <row r="276">
          <cell r="A276" t="str">
            <v xml:space="preserve">345.00 30900        </v>
          </cell>
          <cell r="B276">
            <v>55334</v>
          </cell>
          <cell r="C276">
            <v>50</v>
          </cell>
          <cell r="D276" t="str">
            <v xml:space="preserve"> R2.5</v>
          </cell>
          <cell r="E276">
            <v>-2</v>
          </cell>
          <cell r="F276">
            <v>1292150.6100000001</v>
          </cell>
          <cell r="G276">
            <v>144067</v>
          </cell>
          <cell r="H276">
            <v>1173927</v>
          </cell>
          <cell r="I276">
            <v>42284</v>
          </cell>
          <cell r="J276">
            <v>3.27</v>
          </cell>
          <cell r="K276">
            <v>31.17</v>
          </cell>
          <cell r="L276">
            <v>11.1</v>
          </cell>
          <cell r="M276">
            <v>4</v>
          </cell>
          <cell r="N276">
            <v>144067</v>
          </cell>
          <cell r="O276">
            <v>37662</v>
          </cell>
          <cell r="P276">
            <v>2.91</v>
          </cell>
        </row>
        <row r="277">
          <cell r="A277" t="str">
            <v xml:space="preserve">345.00 30901        </v>
          </cell>
          <cell r="B277">
            <v>54604</v>
          </cell>
          <cell r="C277">
            <v>50</v>
          </cell>
          <cell r="D277" t="str">
            <v xml:space="preserve"> R2.5</v>
          </cell>
          <cell r="E277">
            <v>-2</v>
          </cell>
          <cell r="F277">
            <v>72345305.590000004</v>
          </cell>
          <cell r="G277">
            <v>15635948</v>
          </cell>
          <cell r="H277">
            <v>58156264</v>
          </cell>
          <cell r="I277">
            <v>2554248</v>
          </cell>
          <cell r="J277">
            <v>3.53</v>
          </cell>
          <cell r="K277">
            <v>28.89</v>
          </cell>
          <cell r="L277">
            <v>21.6</v>
          </cell>
          <cell r="M277">
            <v>8.1999999999999993</v>
          </cell>
          <cell r="N277">
            <v>15635948</v>
          </cell>
          <cell r="O277">
            <v>2013010</v>
          </cell>
          <cell r="P277">
            <v>2.78</v>
          </cell>
        </row>
        <row r="278">
          <cell r="A278" t="str">
            <v xml:space="preserve">345.00 30902        </v>
          </cell>
          <cell r="B278">
            <v>54604</v>
          </cell>
          <cell r="C278">
            <v>50</v>
          </cell>
          <cell r="D278" t="str">
            <v xml:space="preserve"> R2.5</v>
          </cell>
          <cell r="E278">
            <v>-2</v>
          </cell>
          <cell r="F278">
            <v>33197917.960000001</v>
          </cell>
          <cell r="G278">
            <v>7177087</v>
          </cell>
          <cell r="H278">
            <v>26684789</v>
          </cell>
          <cell r="I278">
            <v>1172097</v>
          </cell>
          <cell r="J278">
            <v>3.53</v>
          </cell>
          <cell r="K278">
            <v>28.89</v>
          </cell>
          <cell r="L278">
            <v>21.6</v>
          </cell>
          <cell r="M278">
            <v>8.1999999999999993</v>
          </cell>
          <cell r="N278">
            <v>7177087</v>
          </cell>
          <cell r="O278">
            <v>923683</v>
          </cell>
          <cell r="P278">
            <v>2.78</v>
          </cell>
        </row>
        <row r="279">
          <cell r="A279" t="str">
            <v xml:space="preserve">345.00 30903        </v>
          </cell>
          <cell r="B279">
            <v>55334</v>
          </cell>
          <cell r="C279">
            <v>50</v>
          </cell>
          <cell r="D279" t="str">
            <v xml:space="preserve"> R2.5</v>
          </cell>
          <cell r="E279">
            <v>-2</v>
          </cell>
          <cell r="F279">
            <v>49186847.380000003</v>
          </cell>
          <cell r="G279">
            <v>8185971</v>
          </cell>
          <cell r="H279">
            <v>41984613</v>
          </cell>
          <cell r="I279">
            <v>1631564</v>
          </cell>
          <cell r="J279">
            <v>3.32</v>
          </cell>
          <cell r="K279">
            <v>30.75</v>
          </cell>
          <cell r="L279">
            <v>16.600000000000001</v>
          </cell>
          <cell r="M279">
            <v>6.3</v>
          </cell>
          <cell r="N279">
            <v>8185971</v>
          </cell>
          <cell r="O279">
            <v>1365281</v>
          </cell>
          <cell r="P279">
            <v>2.78</v>
          </cell>
        </row>
        <row r="280">
          <cell r="A280" t="str">
            <v xml:space="preserve">345.00 31001        </v>
          </cell>
          <cell r="B280">
            <v>56065</v>
          </cell>
          <cell r="C280">
            <v>50</v>
          </cell>
          <cell r="D280" t="str">
            <v xml:space="preserve"> R2.5</v>
          </cell>
          <cell r="E280">
            <v>-2</v>
          </cell>
          <cell r="F280">
            <v>114551904.63</v>
          </cell>
          <cell r="G280">
            <v>13000433</v>
          </cell>
          <cell r="H280">
            <v>103842510</v>
          </cell>
          <cell r="I280">
            <v>3577555</v>
          </cell>
          <cell r="J280">
            <v>3.12</v>
          </cell>
          <cell r="K280">
            <v>32.659999999999997</v>
          </cell>
          <cell r="L280">
            <v>11.3</v>
          </cell>
          <cell r="M280">
            <v>4.3</v>
          </cell>
          <cell r="N280">
            <v>13000433</v>
          </cell>
          <cell r="O280">
            <v>3179649</v>
          </cell>
          <cell r="P280">
            <v>2.78</v>
          </cell>
        </row>
        <row r="281">
          <cell r="A281" t="str">
            <v xml:space="preserve">345.00 31101        </v>
          </cell>
          <cell r="B281">
            <v>56430</v>
          </cell>
          <cell r="C281">
            <v>50</v>
          </cell>
          <cell r="D281" t="str">
            <v xml:space="preserve"> R2.5</v>
          </cell>
          <cell r="E281">
            <v>-2</v>
          </cell>
          <cell r="F281">
            <v>83796291.620000005</v>
          </cell>
          <cell r="G281">
            <v>7725674</v>
          </cell>
          <cell r="H281">
            <v>77746543</v>
          </cell>
          <cell r="I281">
            <v>2546848</v>
          </cell>
          <cell r="J281">
            <v>3.04</v>
          </cell>
          <cell r="K281">
            <v>33.56</v>
          </cell>
          <cell r="L281">
            <v>9.1999999999999993</v>
          </cell>
          <cell r="M281">
            <v>3.5</v>
          </cell>
          <cell r="N281">
            <v>7725674</v>
          </cell>
          <cell r="O281">
            <v>2316662</v>
          </cell>
          <cell r="P281">
            <v>2.76</v>
          </cell>
        </row>
        <row r="282">
          <cell r="A282" t="str">
            <v xml:space="preserve">345.00 31201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-2</v>
          </cell>
          <cell r="F282">
            <v>138483955.50999999</v>
          </cell>
          <cell r="G282">
            <v>5503242</v>
          </cell>
          <cell r="H282">
            <v>135750393</v>
          </cell>
          <cell r="I282">
            <v>3983464</v>
          </cell>
          <cell r="J282">
            <v>2.88</v>
          </cell>
          <cell r="K282">
            <v>35.46</v>
          </cell>
          <cell r="L282">
            <v>4</v>
          </cell>
          <cell r="M282">
            <v>1.5</v>
          </cell>
          <cell r="N282">
            <v>5503242</v>
          </cell>
          <cell r="O282">
            <v>3827973</v>
          </cell>
          <cell r="P282">
            <v>2.76</v>
          </cell>
        </row>
        <row r="283">
          <cell r="A283" t="str">
            <v xml:space="preserve">345.00 40101        </v>
          </cell>
          <cell r="B283">
            <v>50951</v>
          </cell>
          <cell r="C283">
            <v>200</v>
          </cell>
          <cell r="D283" t="str">
            <v xml:space="preserve">   SQ</v>
          </cell>
          <cell r="E283">
            <v>0</v>
          </cell>
          <cell r="F283">
            <v>27632355.41</v>
          </cell>
          <cell r="G283">
            <v>7599493</v>
          </cell>
          <cell r="H283">
            <v>20032862</v>
          </cell>
          <cell r="I283">
            <v>1284031</v>
          </cell>
          <cell r="J283">
            <v>4.6500000000000004</v>
          </cell>
          <cell r="K283">
            <v>21.52</v>
          </cell>
          <cell r="L283">
            <v>27.5</v>
          </cell>
          <cell r="M283">
            <v>8.1999999999999993</v>
          </cell>
          <cell r="N283">
            <v>7599493</v>
          </cell>
          <cell r="O283">
            <v>930892</v>
          </cell>
          <cell r="P283">
            <v>3.37</v>
          </cell>
        </row>
        <row r="284">
          <cell r="A284" t="str">
            <v xml:space="preserve">345.00 40102        </v>
          </cell>
          <cell r="B284">
            <v>51317</v>
          </cell>
          <cell r="C284">
            <v>200</v>
          </cell>
          <cell r="D284" t="str">
            <v xml:space="preserve">   SQ</v>
          </cell>
          <cell r="E284">
            <v>0</v>
          </cell>
          <cell r="F284">
            <v>6295428.5</v>
          </cell>
          <cell r="G284">
            <v>1544436</v>
          </cell>
          <cell r="H284">
            <v>4750992</v>
          </cell>
          <cell r="I284">
            <v>279548</v>
          </cell>
          <cell r="J284">
            <v>4.4400000000000004</v>
          </cell>
          <cell r="K284">
            <v>22.52</v>
          </cell>
          <cell r="L284">
            <v>24.5</v>
          </cell>
          <cell r="M284">
            <v>7.3</v>
          </cell>
          <cell r="N284">
            <v>1544436</v>
          </cell>
          <cell r="O284">
            <v>210953</v>
          </cell>
          <cell r="P284">
            <v>3.35</v>
          </cell>
        </row>
        <row r="285">
          <cell r="A285" t="str">
            <v xml:space="preserve">345.00 40103        </v>
          </cell>
          <cell r="B285">
            <v>53143</v>
          </cell>
          <cell r="C285">
            <v>200</v>
          </cell>
          <cell r="D285" t="str">
            <v xml:space="preserve">   SQ</v>
          </cell>
          <cell r="E285">
            <v>0</v>
          </cell>
          <cell r="F285">
            <v>4253317.4400000004</v>
          </cell>
          <cell r="G285">
            <v>886407</v>
          </cell>
          <cell r="H285">
            <v>3366910</v>
          </cell>
          <cell r="I285">
            <v>154835</v>
          </cell>
          <cell r="J285">
            <v>3.64</v>
          </cell>
          <cell r="K285">
            <v>27.47</v>
          </cell>
          <cell r="L285">
            <v>20.8</v>
          </cell>
          <cell r="M285">
            <v>7.3</v>
          </cell>
          <cell r="N285">
            <v>886407</v>
          </cell>
          <cell r="O285">
            <v>122547</v>
          </cell>
          <cell r="P285">
            <v>2.88</v>
          </cell>
        </row>
        <row r="286">
          <cell r="A286" t="str">
            <v xml:space="preserve">345.00 40104        </v>
          </cell>
          <cell r="B286">
            <v>53508</v>
          </cell>
          <cell r="C286">
            <v>200</v>
          </cell>
          <cell r="D286" t="str">
            <v xml:space="preserve">   SQ</v>
          </cell>
          <cell r="E286">
            <v>0</v>
          </cell>
          <cell r="F286">
            <v>24224241.09</v>
          </cell>
          <cell r="G286">
            <v>1211212</v>
          </cell>
          <cell r="H286">
            <v>23013029</v>
          </cell>
          <cell r="I286">
            <v>849080</v>
          </cell>
          <cell r="J286">
            <v>3.51</v>
          </cell>
          <cell r="K286">
            <v>28.53</v>
          </cell>
          <cell r="L286">
            <v>5</v>
          </cell>
          <cell r="M286">
            <v>1.5</v>
          </cell>
          <cell r="N286">
            <v>1211212</v>
          </cell>
          <cell r="O286">
            <v>806667</v>
          </cell>
          <cell r="P286">
            <v>3.33</v>
          </cell>
        </row>
        <row r="287">
          <cell r="A287" t="str">
            <v xml:space="preserve">345.00 40105        </v>
          </cell>
          <cell r="B287">
            <v>53508</v>
          </cell>
          <cell r="C287">
            <v>200</v>
          </cell>
          <cell r="D287" t="str">
            <v xml:space="preserve">   SQ</v>
          </cell>
          <cell r="E287">
            <v>0</v>
          </cell>
          <cell r="F287">
            <v>24464780.879999999</v>
          </cell>
          <cell r="G287">
            <v>1223239</v>
          </cell>
          <cell r="H287">
            <v>23241542</v>
          </cell>
          <cell r="I287">
            <v>857511</v>
          </cell>
          <cell r="J287">
            <v>3.51</v>
          </cell>
          <cell r="K287">
            <v>28.53</v>
          </cell>
          <cell r="L287">
            <v>5</v>
          </cell>
          <cell r="M287">
            <v>1.5</v>
          </cell>
          <cell r="N287">
            <v>1223239</v>
          </cell>
          <cell r="O287">
            <v>814677</v>
          </cell>
          <cell r="P287">
            <v>3.33</v>
          </cell>
        </row>
        <row r="288">
          <cell r="A288" t="str">
            <v xml:space="preserve">345.00 40106        </v>
          </cell>
          <cell r="B288">
            <v>53508</v>
          </cell>
          <cell r="C288">
            <v>200</v>
          </cell>
          <cell r="D288" t="str">
            <v xml:space="preserve">   SQ</v>
          </cell>
          <cell r="E288">
            <v>0</v>
          </cell>
          <cell r="F288">
            <v>24990479.77</v>
          </cell>
          <cell r="G288">
            <v>1249524</v>
          </cell>
          <cell r="H288">
            <v>23740956</v>
          </cell>
          <cell r="I288">
            <v>875937</v>
          </cell>
          <cell r="J288">
            <v>3.51</v>
          </cell>
          <cell r="K288">
            <v>28.53</v>
          </cell>
          <cell r="L288">
            <v>5</v>
          </cell>
          <cell r="M288">
            <v>1.5</v>
          </cell>
          <cell r="N288">
            <v>1249524</v>
          </cell>
          <cell r="O288">
            <v>832183</v>
          </cell>
          <cell r="P288">
            <v>3.33</v>
          </cell>
        </row>
        <row r="289">
          <cell r="A289" t="str">
            <v xml:space="preserve">346.00 30101        </v>
          </cell>
          <cell r="B289">
            <v>46934</v>
          </cell>
          <cell r="C289">
            <v>50</v>
          </cell>
          <cell r="D289" t="str">
            <v xml:space="preserve"> S0.5</v>
          </cell>
          <cell r="E289">
            <v>-2</v>
          </cell>
          <cell r="F289">
            <v>20934.61</v>
          </cell>
          <cell r="G289">
            <v>16745</v>
          </cell>
          <cell r="H289">
            <v>4608</v>
          </cell>
          <cell r="I289">
            <v>2354</v>
          </cell>
          <cell r="J289">
            <v>11.25</v>
          </cell>
          <cell r="K289">
            <v>9.07</v>
          </cell>
          <cell r="L289">
            <v>80</v>
          </cell>
          <cell r="M289">
            <v>42.9</v>
          </cell>
          <cell r="N289">
            <v>16745</v>
          </cell>
          <cell r="O289">
            <v>508</v>
          </cell>
          <cell r="P289">
            <v>2.4300000000000002</v>
          </cell>
        </row>
        <row r="290">
          <cell r="A290" t="str">
            <v xml:space="preserve">346.00 30102        </v>
          </cell>
          <cell r="B290">
            <v>46934</v>
          </cell>
          <cell r="C290">
            <v>50</v>
          </cell>
          <cell r="D290" t="str">
            <v xml:space="preserve"> S0.5</v>
          </cell>
          <cell r="E290">
            <v>-2</v>
          </cell>
          <cell r="F290">
            <v>7099.49</v>
          </cell>
          <cell r="G290">
            <v>5655</v>
          </cell>
          <cell r="H290">
            <v>1586</v>
          </cell>
          <cell r="I290">
            <v>792</v>
          </cell>
          <cell r="J290">
            <v>11.16</v>
          </cell>
          <cell r="K290">
            <v>9.14</v>
          </cell>
          <cell r="L290">
            <v>79.7</v>
          </cell>
          <cell r="M290">
            <v>41.5</v>
          </cell>
          <cell r="N290">
            <v>5655</v>
          </cell>
          <cell r="O290">
            <v>174</v>
          </cell>
          <cell r="P290">
            <v>2.44</v>
          </cell>
        </row>
        <row r="291">
          <cell r="A291" t="str">
            <v xml:space="preserve">346.00 30103        </v>
          </cell>
          <cell r="B291">
            <v>46934</v>
          </cell>
          <cell r="C291">
            <v>50</v>
          </cell>
          <cell r="D291" t="str">
            <v xml:space="preserve"> S0.5</v>
          </cell>
          <cell r="E291">
            <v>-2</v>
          </cell>
          <cell r="F291">
            <v>284814.09999999998</v>
          </cell>
          <cell r="G291">
            <v>141541</v>
          </cell>
          <cell r="H291">
            <v>148969</v>
          </cell>
          <cell r="I291">
            <v>28678</v>
          </cell>
          <cell r="J291">
            <v>10.07</v>
          </cell>
          <cell r="K291">
            <v>10.130000000000001</v>
          </cell>
          <cell r="L291">
            <v>49.7</v>
          </cell>
          <cell r="M291">
            <v>13.5</v>
          </cell>
          <cell r="N291">
            <v>141541</v>
          </cell>
          <cell r="O291">
            <v>14704</v>
          </cell>
          <cell r="P291">
            <v>5.16</v>
          </cell>
        </row>
        <row r="292">
          <cell r="A292" t="str">
            <v xml:space="preserve">346.00 30200        </v>
          </cell>
          <cell r="B292">
            <v>48760</v>
          </cell>
          <cell r="C292">
            <v>50</v>
          </cell>
          <cell r="D292" t="str">
            <v xml:space="preserve"> S0.5</v>
          </cell>
          <cell r="E292">
            <v>-2</v>
          </cell>
          <cell r="F292">
            <v>1273680.52</v>
          </cell>
          <cell r="G292">
            <v>540018</v>
          </cell>
          <cell r="H292">
            <v>759136</v>
          </cell>
          <cell r="I292">
            <v>89473</v>
          </cell>
          <cell r="J292">
            <v>7.02</v>
          </cell>
          <cell r="K292">
            <v>14.52</v>
          </cell>
          <cell r="L292">
            <v>42.4</v>
          </cell>
          <cell r="M292">
            <v>15</v>
          </cell>
          <cell r="N292">
            <v>540018</v>
          </cell>
          <cell r="O292">
            <v>52286</v>
          </cell>
          <cell r="P292">
            <v>4.1100000000000003</v>
          </cell>
        </row>
        <row r="293">
          <cell r="A293" t="str">
            <v xml:space="preserve">346.00 30201        </v>
          </cell>
          <cell r="B293">
            <v>48760</v>
          </cell>
          <cell r="C293">
            <v>50</v>
          </cell>
          <cell r="D293" t="str">
            <v xml:space="preserve"> S0.5</v>
          </cell>
          <cell r="E293">
            <v>-2</v>
          </cell>
          <cell r="F293">
            <v>2681785.2799999998</v>
          </cell>
          <cell r="G293">
            <v>1471872</v>
          </cell>
          <cell r="H293">
            <v>1263549</v>
          </cell>
          <cell r="I293">
            <v>193864</v>
          </cell>
          <cell r="J293">
            <v>7.23</v>
          </cell>
          <cell r="K293">
            <v>14.11</v>
          </cell>
          <cell r="L293">
            <v>54.9</v>
          </cell>
          <cell r="M293">
            <v>20.9</v>
          </cell>
          <cell r="N293">
            <v>1471872</v>
          </cell>
          <cell r="O293">
            <v>89560</v>
          </cell>
          <cell r="P293">
            <v>3.34</v>
          </cell>
        </row>
        <row r="294">
          <cell r="A294" t="str">
            <v xml:space="preserve">346.00 30202        </v>
          </cell>
          <cell r="B294">
            <v>48760</v>
          </cell>
          <cell r="C294">
            <v>50</v>
          </cell>
          <cell r="D294" t="str">
            <v xml:space="preserve"> S0.5</v>
          </cell>
          <cell r="E294">
            <v>-2</v>
          </cell>
          <cell r="F294">
            <v>1868249.99</v>
          </cell>
          <cell r="G294">
            <v>1017183</v>
          </cell>
          <cell r="H294">
            <v>888432</v>
          </cell>
          <cell r="I294">
            <v>134959</v>
          </cell>
          <cell r="J294">
            <v>7.22</v>
          </cell>
          <cell r="K294">
            <v>14.12</v>
          </cell>
          <cell r="L294">
            <v>54.4</v>
          </cell>
          <cell r="M294">
            <v>20.8</v>
          </cell>
          <cell r="N294">
            <v>1017183</v>
          </cell>
          <cell r="O294">
            <v>62900</v>
          </cell>
          <cell r="P294">
            <v>3.37</v>
          </cell>
        </row>
        <row r="295">
          <cell r="A295" t="str">
            <v xml:space="preserve">346.00 30203        </v>
          </cell>
          <cell r="B295">
            <v>57161</v>
          </cell>
          <cell r="C295">
            <v>50</v>
          </cell>
          <cell r="D295" t="str">
            <v xml:space="preserve"> S0.5</v>
          </cell>
          <cell r="E295">
            <v>-2</v>
          </cell>
          <cell r="F295">
            <v>5607843.1799999997</v>
          </cell>
          <cell r="G295">
            <v>238753</v>
          </cell>
          <cell r="H295">
            <v>5481247</v>
          </cell>
          <cell r="I295">
            <v>169532</v>
          </cell>
          <cell r="J295">
            <v>3.02</v>
          </cell>
          <cell r="K295">
            <v>33.74</v>
          </cell>
          <cell r="L295">
            <v>4.3</v>
          </cell>
          <cell r="M295">
            <v>1.5</v>
          </cell>
          <cell r="N295">
            <v>238753</v>
          </cell>
          <cell r="O295">
            <v>162448</v>
          </cell>
          <cell r="P295">
            <v>2.9</v>
          </cell>
        </row>
        <row r="296">
          <cell r="A296" t="str">
            <v xml:space="preserve">346.00 30300        </v>
          </cell>
          <cell r="B296">
            <v>52412</v>
          </cell>
          <cell r="C296">
            <v>50</v>
          </cell>
          <cell r="D296" t="str">
            <v xml:space="preserve"> S0.5</v>
          </cell>
          <cell r="E296">
            <v>-2</v>
          </cell>
          <cell r="F296">
            <v>816343.35</v>
          </cell>
          <cell r="G296">
            <v>278185</v>
          </cell>
          <cell r="H296">
            <v>554485</v>
          </cell>
          <cell r="I296">
            <v>37541</v>
          </cell>
          <cell r="J296">
            <v>4.5999999999999996</v>
          </cell>
          <cell r="K296">
            <v>22.18</v>
          </cell>
          <cell r="L296">
            <v>34.1</v>
          </cell>
          <cell r="M296">
            <v>15.8</v>
          </cell>
          <cell r="N296">
            <v>278185</v>
          </cell>
          <cell r="O296">
            <v>25001</v>
          </cell>
          <cell r="P296">
            <v>3.06</v>
          </cell>
        </row>
        <row r="297">
          <cell r="A297" t="str">
            <v xml:space="preserve">346.00 30301        </v>
          </cell>
          <cell r="B297">
            <v>52412</v>
          </cell>
          <cell r="C297">
            <v>50</v>
          </cell>
          <cell r="D297" t="str">
            <v xml:space="preserve"> S0.5</v>
          </cell>
          <cell r="E297">
            <v>-2</v>
          </cell>
          <cell r="F297">
            <v>3758287.96</v>
          </cell>
          <cell r="G297">
            <v>1338436</v>
          </cell>
          <cell r="H297">
            <v>2495018</v>
          </cell>
          <cell r="I297">
            <v>172368</v>
          </cell>
          <cell r="J297">
            <v>4.59</v>
          </cell>
          <cell r="K297">
            <v>22.24</v>
          </cell>
          <cell r="L297">
            <v>35.6</v>
          </cell>
          <cell r="M297">
            <v>14.1</v>
          </cell>
          <cell r="N297">
            <v>1338436</v>
          </cell>
          <cell r="O297">
            <v>112207</v>
          </cell>
          <cell r="P297">
            <v>2.99</v>
          </cell>
        </row>
        <row r="298">
          <cell r="A298" t="str">
            <v xml:space="preserve">346.00 30302        </v>
          </cell>
          <cell r="B298">
            <v>52412</v>
          </cell>
          <cell r="C298">
            <v>50</v>
          </cell>
          <cell r="D298" t="str">
            <v xml:space="preserve"> S0.5</v>
          </cell>
          <cell r="E298">
            <v>-2</v>
          </cell>
          <cell r="F298">
            <v>1777365.41</v>
          </cell>
          <cell r="G298">
            <v>253112</v>
          </cell>
          <cell r="H298">
            <v>1559801</v>
          </cell>
          <cell r="I298">
            <v>76851</v>
          </cell>
          <cell r="J298">
            <v>4.32</v>
          </cell>
          <cell r="K298">
            <v>23.59</v>
          </cell>
          <cell r="L298">
            <v>14.2</v>
          </cell>
          <cell r="M298">
            <v>4.8</v>
          </cell>
          <cell r="N298">
            <v>253112</v>
          </cell>
          <cell r="O298">
            <v>66131</v>
          </cell>
          <cell r="P298">
            <v>3.72</v>
          </cell>
        </row>
        <row r="299">
          <cell r="A299" t="str">
            <v xml:space="preserve">346.00 30401        </v>
          </cell>
          <cell r="B299">
            <v>53143</v>
          </cell>
          <cell r="C299">
            <v>50</v>
          </cell>
          <cell r="D299" t="str">
            <v xml:space="preserve"> S0.5</v>
          </cell>
          <cell r="E299">
            <v>-2</v>
          </cell>
          <cell r="F299">
            <v>12107281.060000001</v>
          </cell>
          <cell r="G299">
            <v>3547772</v>
          </cell>
          <cell r="H299">
            <v>8801655</v>
          </cell>
          <cell r="I299">
            <v>512637</v>
          </cell>
          <cell r="J299">
            <v>4.2300000000000004</v>
          </cell>
          <cell r="K299">
            <v>24.09</v>
          </cell>
          <cell r="L299">
            <v>29.3</v>
          </cell>
          <cell r="M299">
            <v>11</v>
          </cell>
          <cell r="N299">
            <v>3547772</v>
          </cell>
          <cell r="O299">
            <v>365332</v>
          </cell>
          <cell r="P299">
            <v>3.02</v>
          </cell>
          <cell r="Q299">
            <v>0</v>
          </cell>
          <cell r="R299">
            <v>0</v>
          </cell>
          <cell r="S299">
            <v>0</v>
          </cell>
        </row>
        <row r="300">
          <cell r="A300" t="str">
            <v xml:space="preserve">346.00 30500        </v>
          </cell>
          <cell r="B300">
            <v>49125</v>
          </cell>
          <cell r="C300">
            <v>50</v>
          </cell>
          <cell r="D300" t="str">
            <v xml:space="preserve"> S0.5</v>
          </cell>
          <cell r="E300">
            <v>-2</v>
          </cell>
          <cell r="F300">
            <v>4289445.62</v>
          </cell>
          <cell r="G300">
            <v>2258371</v>
          </cell>
          <cell r="H300">
            <v>2116864</v>
          </cell>
          <cell r="I300">
            <v>292658</v>
          </cell>
          <cell r="J300">
            <v>6.82</v>
          </cell>
          <cell r="K300">
            <v>14.95</v>
          </cell>
          <cell r="L300">
            <v>52.6</v>
          </cell>
          <cell r="M300">
            <v>20.2</v>
          </cell>
          <cell r="N300">
            <v>2258371</v>
          </cell>
          <cell r="O300">
            <v>141641</v>
          </cell>
          <cell r="P300">
            <v>3.3</v>
          </cell>
          <cell r="Q300">
            <v>0</v>
          </cell>
          <cell r="R300">
            <v>0</v>
          </cell>
          <cell r="S300">
            <v>0</v>
          </cell>
        </row>
        <row r="301">
          <cell r="A301" t="str">
            <v xml:space="preserve">346.00 30502        </v>
          </cell>
          <cell r="B301">
            <v>49125</v>
          </cell>
          <cell r="C301">
            <v>50</v>
          </cell>
          <cell r="D301" t="str">
            <v xml:space="preserve"> S0.5</v>
          </cell>
          <cell r="E301">
            <v>-2</v>
          </cell>
          <cell r="F301">
            <v>582525.55000000005</v>
          </cell>
          <cell r="G301">
            <v>317928</v>
          </cell>
          <cell r="H301">
            <v>276248</v>
          </cell>
          <cell r="I301">
            <v>40012</v>
          </cell>
          <cell r="J301">
            <v>6.87</v>
          </cell>
          <cell r="K301">
            <v>14.85</v>
          </cell>
          <cell r="L301">
            <v>54.6</v>
          </cell>
          <cell r="M301">
            <v>21.3</v>
          </cell>
          <cell r="N301">
            <v>317928</v>
          </cell>
          <cell r="O301">
            <v>18604</v>
          </cell>
          <cell r="P301">
            <v>3.19</v>
          </cell>
          <cell r="Q301">
            <v>0</v>
          </cell>
          <cell r="R301">
            <v>0</v>
          </cell>
          <cell r="S301">
            <v>0</v>
          </cell>
        </row>
        <row r="302">
          <cell r="A302" t="str">
            <v xml:space="preserve">346.00 30503        </v>
          </cell>
          <cell r="B302">
            <v>49125</v>
          </cell>
          <cell r="C302">
            <v>50</v>
          </cell>
          <cell r="D302" t="str">
            <v xml:space="preserve"> S0.5</v>
          </cell>
          <cell r="E302">
            <v>-2</v>
          </cell>
          <cell r="F302">
            <v>844987.37</v>
          </cell>
          <cell r="G302">
            <v>359984</v>
          </cell>
          <cell r="H302">
            <v>501903</v>
          </cell>
          <cell r="I302">
            <v>56186</v>
          </cell>
          <cell r="J302">
            <v>6.65</v>
          </cell>
          <cell r="K302">
            <v>15.34</v>
          </cell>
          <cell r="L302">
            <v>42.6</v>
          </cell>
          <cell r="M302">
            <v>15.1</v>
          </cell>
          <cell r="N302">
            <v>359984</v>
          </cell>
          <cell r="O302">
            <v>32723</v>
          </cell>
          <cell r="P302">
            <v>3.87</v>
          </cell>
          <cell r="Q302">
            <v>0</v>
          </cell>
          <cell r="R302">
            <v>0</v>
          </cell>
          <cell r="S302">
            <v>0</v>
          </cell>
        </row>
        <row r="303">
          <cell r="A303" t="str">
            <v xml:space="preserve">346.00 30504        </v>
          </cell>
          <cell r="B303">
            <v>53143</v>
          </cell>
          <cell r="C303">
            <v>50</v>
          </cell>
          <cell r="D303" t="str">
            <v xml:space="preserve"> S0.5</v>
          </cell>
          <cell r="E303">
            <v>-2</v>
          </cell>
          <cell r="F303">
            <v>5333643.99</v>
          </cell>
          <cell r="G303">
            <v>1487317</v>
          </cell>
          <cell r="H303">
            <v>3953000</v>
          </cell>
          <cell r="I303">
            <v>224806</v>
          </cell>
          <cell r="J303">
            <v>4.21</v>
          </cell>
          <cell r="K303">
            <v>24.2</v>
          </cell>
          <cell r="L303">
            <v>27.9</v>
          </cell>
          <cell r="M303">
            <v>10.5</v>
          </cell>
          <cell r="N303">
            <v>1487317</v>
          </cell>
          <cell r="O303">
            <v>163323</v>
          </cell>
          <cell r="P303">
            <v>3.06</v>
          </cell>
          <cell r="Q303">
            <v>0</v>
          </cell>
          <cell r="R303">
            <v>0</v>
          </cell>
          <cell r="S303">
            <v>0</v>
          </cell>
        </row>
        <row r="304">
          <cell r="A304" t="str">
            <v xml:space="preserve">346.00 30700        </v>
          </cell>
          <cell r="B304">
            <v>52412</v>
          </cell>
          <cell r="C304">
            <v>50</v>
          </cell>
          <cell r="D304" t="str">
            <v xml:space="preserve"> S0.5</v>
          </cell>
          <cell r="E304">
            <v>-2</v>
          </cell>
          <cell r="F304">
            <v>2298256.33</v>
          </cell>
          <cell r="G304">
            <v>743435</v>
          </cell>
          <cell r="H304">
            <v>1600786</v>
          </cell>
          <cell r="I304">
            <v>104466</v>
          </cell>
          <cell r="J304">
            <v>4.55</v>
          </cell>
          <cell r="K304">
            <v>22.44</v>
          </cell>
          <cell r="L304">
            <v>32.299999999999997</v>
          </cell>
          <cell r="M304">
            <v>13.1</v>
          </cell>
          <cell r="N304">
            <v>743435</v>
          </cell>
          <cell r="O304">
            <v>71329</v>
          </cell>
          <cell r="P304">
            <v>3.1</v>
          </cell>
          <cell r="Q304">
            <v>0</v>
          </cell>
          <cell r="R304">
            <v>0</v>
          </cell>
          <cell r="S304">
            <v>0</v>
          </cell>
        </row>
        <row r="305">
          <cell r="A305" t="str">
            <v xml:space="preserve">346.00 30701        </v>
          </cell>
          <cell r="B305">
            <v>52412</v>
          </cell>
          <cell r="C305">
            <v>50</v>
          </cell>
          <cell r="D305" t="str">
            <v xml:space="preserve"> S0.5</v>
          </cell>
          <cell r="E305">
            <v>-2</v>
          </cell>
          <cell r="F305">
            <v>3422701.98</v>
          </cell>
          <cell r="G305">
            <v>1209496</v>
          </cell>
          <cell r="H305">
            <v>2281660</v>
          </cell>
          <cell r="I305">
            <v>156765</v>
          </cell>
          <cell r="J305">
            <v>4.58</v>
          </cell>
          <cell r="K305">
            <v>22.27</v>
          </cell>
          <cell r="L305">
            <v>35.299999999999997</v>
          </cell>
          <cell r="M305">
            <v>13.5</v>
          </cell>
          <cell r="N305">
            <v>1209496</v>
          </cell>
          <cell r="O305">
            <v>102432</v>
          </cell>
          <cell r="P305">
            <v>2.99</v>
          </cell>
          <cell r="Q305">
            <v>0</v>
          </cell>
          <cell r="R305">
            <v>0</v>
          </cell>
          <cell r="S305">
            <v>0</v>
          </cell>
        </row>
        <row r="306">
          <cell r="A306" t="str">
            <v xml:space="preserve">346.00 30702        </v>
          </cell>
          <cell r="B306">
            <v>52047</v>
          </cell>
          <cell r="C306">
            <v>50</v>
          </cell>
          <cell r="D306" t="str">
            <v xml:space="preserve"> S0.5</v>
          </cell>
          <cell r="E306">
            <v>-2</v>
          </cell>
          <cell r="F306">
            <v>2983621.73</v>
          </cell>
          <cell r="G306">
            <v>1086883</v>
          </cell>
          <cell r="H306">
            <v>1956411</v>
          </cell>
          <cell r="I306">
            <v>141351</v>
          </cell>
          <cell r="J306">
            <v>4.74</v>
          </cell>
          <cell r="K306">
            <v>21.53</v>
          </cell>
          <cell r="L306">
            <v>36.4</v>
          </cell>
          <cell r="M306">
            <v>13.8</v>
          </cell>
          <cell r="N306">
            <v>1086883</v>
          </cell>
          <cell r="O306">
            <v>90872</v>
          </cell>
          <cell r="P306">
            <v>3.05</v>
          </cell>
          <cell r="Q306">
            <v>0</v>
          </cell>
          <cell r="R306">
            <v>0</v>
          </cell>
          <cell r="S306">
            <v>0</v>
          </cell>
        </row>
        <row r="307">
          <cell r="A307" t="str">
            <v xml:space="preserve">346.00 30801        </v>
          </cell>
          <cell r="B307">
            <v>53873</v>
          </cell>
          <cell r="C307">
            <v>50</v>
          </cell>
          <cell r="D307" t="str">
            <v xml:space="preserve"> S0.5</v>
          </cell>
          <cell r="E307">
            <v>-2</v>
          </cell>
          <cell r="F307">
            <v>13295148.66</v>
          </cell>
          <cell r="G307">
            <v>3390715</v>
          </cell>
          <cell r="H307">
            <v>10170337</v>
          </cell>
          <cell r="I307">
            <v>526847</v>
          </cell>
          <cell r="J307">
            <v>3.96</v>
          </cell>
          <cell r="K307">
            <v>25.74</v>
          </cell>
          <cell r="L307">
            <v>25.5</v>
          </cell>
          <cell r="M307">
            <v>9.4</v>
          </cell>
          <cell r="N307">
            <v>3390715</v>
          </cell>
          <cell r="O307">
            <v>395137</v>
          </cell>
          <cell r="P307">
            <v>2.97</v>
          </cell>
          <cell r="Q307">
            <v>0</v>
          </cell>
          <cell r="R307">
            <v>0</v>
          </cell>
          <cell r="S307">
            <v>0</v>
          </cell>
        </row>
        <row r="308">
          <cell r="A308" t="str">
            <v xml:space="preserve">346.00 30900        </v>
          </cell>
          <cell r="B308">
            <v>55334</v>
          </cell>
          <cell r="C308">
            <v>50</v>
          </cell>
          <cell r="D308" t="str">
            <v xml:space="preserve"> S0.5</v>
          </cell>
          <cell r="E308">
            <v>-2</v>
          </cell>
          <cell r="F308">
            <v>837057.12</v>
          </cell>
          <cell r="G308">
            <v>124174</v>
          </cell>
          <cell r="H308">
            <v>729624</v>
          </cell>
          <cell r="I308">
            <v>29061</v>
          </cell>
          <cell r="J308">
            <v>3.47</v>
          </cell>
          <cell r="K308">
            <v>29.38</v>
          </cell>
          <cell r="L308">
            <v>14.8</v>
          </cell>
          <cell r="M308">
            <v>5.3</v>
          </cell>
          <cell r="N308">
            <v>124174</v>
          </cell>
          <cell r="O308">
            <v>24831</v>
          </cell>
          <cell r="P308">
            <v>2.97</v>
          </cell>
          <cell r="Q308">
            <v>0</v>
          </cell>
          <cell r="R308">
            <v>0</v>
          </cell>
          <cell r="S308">
            <v>0</v>
          </cell>
        </row>
        <row r="309">
          <cell r="A309" t="str">
            <v xml:space="preserve">346.00 30901        </v>
          </cell>
          <cell r="B309">
            <v>54604</v>
          </cell>
          <cell r="C309">
            <v>50</v>
          </cell>
          <cell r="D309" t="str">
            <v xml:space="preserve"> S0.5</v>
          </cell>
          <cell r="E309">
            <v>-2</v>
          </cell>
          <cell r="F309">
            <v>8047119.0899999999</v>
          </cell>
          <cell r="G309">
            <v>1797945</v>
          </cell>
          <cell r="H309">
            <v>6410116</v>
          </cell>
          <cell r="I309">
            <v>300441</v>
          </cell>
          <cell r="J309">
            <v>3.73</v>
          </cell>
          <cell r="K309">
            <v>27.32</v>
          </cell>
          <cell r="L309">
            <v>22.3</v>
          </cell>
          <cell r="M309">
            <v>8.1999999999999993</v>
          </cell>
          <cell r="N309">
            <v>1797945</v>
          </cell>
          <cell r="O309">
            <v>234590</v>
          </cell>
          <cell r="P309">
            <v>2.92</v>
          </cell>
          <cell r="Q309">
            <v>0</v>
          </cell>
          <cell r="R309">
            <v>0</v>
          </cell>
          <cell r="S309">
            <v>0</v>
          </cell>
        </row>
        <row r="310">
          <cell r="A310" t="str">
            <v xml:space="preserve">346.00 30902        </v>
          </cell>
          <cell r="B310">
            <v>54604</v>
          </cell>
          <cell r="C310">
            <v>50</v>
          </cell>
          <cell r="D310" t="str">
            <v xml:space="preserve"> S0.5</v>
          </cell>
          <cell r="E310">
            <v>-2</v>
          </cell>
          <cell r="F310">
            <v>11900801.24</v>
          </cell>
          <cell r="G310">
            <v>2435448</v>
          </cell>
          <cell r="H310">
            <v>9703369</v>
          </cell>
          <cell r="I310">
            <v>441251</v>
          </cell>
          <cell r="J310">
            <v>3.71</v>
          </cell>
          <cell r="K310">
            <v>27.51</v>
          </cell>
          <cell r="L310">
            <v>20.5</v>
          </cell>
          <cell r="M310">
            <v>7.4</v>
          </cell>
          <cell r="N310">
            <v>2435448</v>
          </cell>
          <cell r="O310">
            <v>352722</v>
          </cell>
          <cell r="P310">
            <v>2.96</v>
          </cell>
          <cell r="Q310">
            <v>0</v>
          </cell>
          <cell r="R310">
            <v>0</v>
          </cell>
          <cell r="S310">
            <v>0</v>
          </cell>
        </row>
        <row r="311">
          <cell r="A311" t="str">
            <v xml:space="preserve">346.00 30903        </v>
          </cell>
          <cell r="B311">
            <v>55334</v>
          </cell>
          <cell r="C311">
            <v>50</v>
          </cell>
          <cell r="D311" t="str">
            <v xml:space="preserve"> S0.5</v>
          </cell>
          <cell r="E311">
            <v>-2</v>
          </cell>
          <cell r="F311">
            <v>12695601.689999999</v>
          </cell>
          <cell r="G311">
            <v>2206656</v>
          </cell>
          <cell r="H311">
            <v>10742858</v>
          </cell>
          <cell r="I311">
            <v>445000</v>
          </cell>
          <cell r="J311">
            <v>3.51</v>
          </cell>
          <cell r="K311">
            <v>29.1</v>
          </cell>
          <cell r="L311">
            <v>17.399999999999999</v>
          </cell>
          <cell r="M311">
            <v>6.3</v>
          </cell>
          <cell r="N311">
            <v>2206656</v>
          </cell>
          <cell r="O311">
            <v>369160</v>
          </cell>
          <cell r="P311">
            <v>2.91</v>
          </cell>
          <cell r="Q311">
            <v>0</v>
          </cell>
          <cell r="R311">
            <v>0</v>
          </cell>
          <cell r="S311">
            <v>0</v>
          </cell>
        </row>
        <row r="312">
          <cell r="A312" t="str">
            <v xml:space="preserve">346.00 31001        </v>
          </cell>
          <cell r="B312">
            <v>56065</v>
          </cell>
          <cell r="C312">
            <v>50</v>
          </cell>
          <cell r="D312" t="str">
            <v xml:space="preserve"> S0.5</v>
          </cell>
          <cell r="E312">
            <v>-2</v>
          </cell>
          <cell r="F312">
            <v>10573301.27</v>
          </cell>
          <cell r="G312">
            <v>1281087</v>
          </cell>
          <cell r="H312">
            <v>9503680</v>
          </cell>
          <cell r="I312">
            <v>348570</v>
          </cell>
          <cell r="J312">
            <v>3.3</v>
          </cell>
          <cell r="K312">
            <v>30.94</v>
          </cell>
          <cell r="L312">
            <v>12.1</v>
          </cell>
          <cell r="M312">
            <v>4.4000000000000004</v>
          </cell>
          <cell r="N312">
            <v>1281087</v>
          </cell>
          <cell r="O312">
            <v>307212</v>
          </cell>
          <cell r="P312">
            <v>2.91</v>
          </cell>
          <cell r="Q312">
            <v>0</v>
          </cell>
          <cell r="R312">
            <v>0</v>
          </cell>
          <cell r="S312">
            <v>0</v>
          </cell>
        </row>
        <row r="313">
          <cell r="A313" t="str">
            <v xml:space="preserve">346.00 31101        </v>
          </cell>
          <cell r="B313">
            <v>56430</v>
          </cell>
          <cell r="C313">
            <v>50</v>
          </cell>
          <cell r="D313" t="str">
            <v xml:space="preserve"> S0.5</v>
          </cell>
          <cell r="E313">
            <v>-2</v>
          </cell>
          <cell r="F313">
            <v>11584212.449999999</v>
          </cell>
          <cell r="G313">
            <v>1109648</v>
          </cell>
          <cell r="H313">
            <v>10706249</v>
          </cell>
          <cell r="I313">
            <v>370869</v>
          </cell>
          <cell r="J313">
            <v>3.2</v>
          </cell>
          <cell r="K313">
            <v>31.86</v>
          </cell>
          <cell r="L313">
            <v>9.6</v>
          </cell>
          <cell r="M313">
            <v>3.4</v>
          </cell>
          <cell r="N313">
            <v>1109648</v>
          </cell>
          <cell r="O313">
            <v>336072</v>
          </cell>
          <cell r="P313">
            <v>2.9</v>
          </cell>
          <cell r="Q313">
            <v>0</v>
          </cell>
          <cell r="R313">
            <v>0</v>
          </cell>
          <cell r="S313">
            <v>0</v>
          </cell>
        </row>
        <row r="314">
          <cell r="A314" t="str">
            <v xml:space="preserve">346.00 31201        </v>
          </cell>
          <cell r="B314">
            <v>57161</v>
          </cell>
          <cell r="C314">
            <v>50</v>
          </cell>
          <cell r="D314" t="str">
            <v xml:space="preserve"> S0.5</v>
          </cell>
          <cell r="E314">
            <v>-2</v>
          </cell>
          <cell r="F314">
            <v>12795087.470000001</v>
          </cell>
          <cell r="G314">
            <v>544748</v>
          </cell>
          <cell r="H314">
            <v>12506241</v>
          </cell>
          <cell r="I314">
            <v>386811</v>
          </cell>
          <cell r="J314">
            <v>3.02</v>
          </cell>
          <cell r="K314">
            <v>33.74</v>
          </cell>
          <cell r="L314">
            <v>4.3</v>
          </cell>
          <cell r="M314">
            <v>1.5</v>
          </cell>
          <cell r="N314">
            <v>544748</v>
          </cell>
          <cell r="O314">
            <v>370648</v>
          </cell>
          <cell r="P314">
            <v>2.9</v>
          </cell>
          <cell r="Q314">
            <v>0</v>
          </cell>
          <cell r="R314">
            <v>0</v>
          </cell>
          <cell r="S314">
            <v>0</v>
          </cell>
        </row>
        <row r="315">
          <cell r="A315" t="str">
            <v xml:space="preserve">346.00 40103        </v>
          </cell>
          <cell r="B315">
            <v>53143</v>
          </cell>
          <cell r="C315">
            <v>200</v>
          </cell>
          <cell r="D315" t="str">
            <v xml:space="preserve">   SQ</v>
          </cell>
          <cell r="E315">
            <v>0</v>
          </cell>
          <cell r="F315">
            <v>1339.75</v>
          </cell>
          <cell r="G315">
            <v>280</v>
          </cell>
          <cell r="H315">
            <v>1060</v>
          </cell>
          <cell r="I315">
            <v>49</v>
          </cell>
          <cell r="J315">
            <v>3.64</v>
          </cell>
          <cell r="K315">
            <v>27.48</v>
          </cell>
          <cell r="L315">
            <v>20.9</v>
          </cell>
          <cell r="M315">
            <v>7.3</v>
          </cell>
          <cell r="N315">
            <v>280</v>
          </cell>
          <cell r="O315">
            <v>39</v>
          </cell>
          <cell r="P315">
            <v>2.88</v>
          </cell>
          <cell r="Q315">
            <v>0</v>
          </cell>
          <cell r="R315">
            <v>0</v>
          </cell>
          <cell r="S315">
            <v>0</v>
          </cell>
        </row>
      </sheetData>
      <sheetData sheetId="13"/>
      <sheetData sheetId="14">
        <row r="108">
          <cell r="B108">
            <v>311</v>
          </cell>
          <cell r="C108" t="str">
            <v>Structures and Improvements</v>
          </cell>
        </row>
        <row r="109">
          <cell r="B109">
            <v>312</v>
          </cell>
          <cell r="C109" t="str">
            <v>Boiler Plant Equipment</v>
          </cell>
        </row>
        <row r="110">
          <cell r="B110">
            <v>314</v>
          </cell>
          <cell r="C110" t="str">
            <v>Turbogenerator Units</v>
          </cell>
        </row>
        <row r="111">
          <cell r="B111">
            <v>315</v>
          </cell>
          <cell r="C111" t="str">
            <v>Accessory Electric Equipment</v>
          </cell>
        </row>
        <row r="112">
          <cell r="B112">
            <v>316</v>
          </cell>
          <cell r="C112" t="str">
            <v>Miscellaneous Equipment</v>
          </cell>
        </row>
        <row r="114">
          <cell r="B114">
            <v>321</v>
          </cell>
          <cell r="C114" t="str">
            <v>Structures and Improvements</v>
          </cell>
        </row>
        <row r="115">
          <cell r="B115">
            <v>322</v>
          </cell>
          <cell r="C115" t="str">
            <v>Reactor Plant Equipment</v>
          </cell>
        </row>
        <row r="116">
          <cell r="B116">
            <v>323</v>
          </cell>
          <cell r="C116" t="str">
            <v>Turbogenerator Units</v>
          </cell>
        </row>
        <row r="117">
          <cell r="B117">
            <v>324</v>
          </cell>
          <cell r="C117" t="str">
            <v>Accessory Electric Equipment</v>
          </cell>
        </row>
        <row r="118">
          <cell r="B118">
            <v>325</v>
          </cell>
          <cell r="C118" t="str">
            <v>Miscellaneous Equipment</v>
          </cell>
        </row>
        <row r="120">
          <cell r="B120">
            <v>341</v>
          </cell>
          <cell r="C120" t="str">
            <v>Structures and Improvements</v>
          </cell>
        </row>
        <row r="121">
          <cell r="B121">
            <v>342</v>
          </cell>
          <cell r="C121" t="str">
            <v>Fuel Holders, Producers and Accessories</v>
          </cell>
        </row>
        <row r="122">
          <cell r="B122">
            <v>343</v>
          </cell>
          <cell r="C122" t="str">
            <v>Prime Movers - General</v>
          </cell>
        </row>
        <row r="123">
          <cell r="B123">
            <v>343.2</v>
          </cell>
          <cell r="C123" t="str">
            <v>Prime Movers - Capitalized Spare Parts</v>
          </cell>
        </row>
        <row r="124">
          <cell r="B124">
            <v>344</v>
          </cell>
          <cell r="C124" t="str">
            <v>Generators</v>
          </cell>
        </row>
        <row r="125">
          <cell r="B125">
            <v>345</v>
          </cell>
          <cell r="C125" t="str">
            <v>Accessory Electric Equipment</v>
          </cell>
        </row>
        <row r="126">
          <cell r="B126">
            <v>346</v>
          </cell>
          <cell r="C126" t="str">
            <v>Misc. Power Plant Equipment</v>
          </cell>
        </row>
        <row r="128">
          <cell r="B128">
            <v>350.2</v>
          </cell>
          <cell r="C128" t="str">
            <v>Easements</v>
          </cell>
        </row>
        <row r="129">
          <cell r="B129">
            <v>352</v>
          </cell>
          <cell r="C129" t="str">
            <v>Structures and Improvements</v>
          </cell>
        </row>
        <row r="130">
          <cell r="B130">
            <v>353</v>
          </cell>
          <cell r="C130" t="str">
            <v>Station Equipment</v>
          </cell>
        </row>
        <row r="131">
          <cell r="B131">
            <v>353.1</v>
          </cell>
          <cell r="C131" t="str">
            <v>Station Equipment - Step-Up Transformers</v>
          </cell>
        </row>
        <row r="132">
          <cell r="B132">
            <v>354</v>
          </cell>
          <cell r="C132" t="str">
            <v>Towers and Fixtures</v>
          </cell>
        </row>
        <row r="133">
          <cell r="B133">
            <v>355</v>
          </cell>
          <cell r="C133" t="str">
            <v>Poles and Fixtures</v>
          </cell>
        </row>
        <row r="134">
          <cell r="B134">
            <v>356</v>
          </cell>
          <cell r="C134" t="str">
            <v>Overhead Conductors and Devices</v>
          </cell>
        </row>
        <row r="135">
          <cell r="B135">
            <v>357</v>
          </cell>
          <cell r="C135" t="str">
            <v>Underground Conduit</v>
          </cell>
        </row>
        <row r="136">
          <cell r="B136">
            <v>358</v>
          </cell>
          <cell r="C136" t="str">
            <v>Underground Conductors and Devices</v>
          </cell>
        </row>
        <row r="137">
          <cell r="B137">
            <v>359</v>
          </cell>
          <cell r="C137" t="str">
            <v>Roads and Trails</v>
          </cell>
        </row>
        <row r="138">
          <cell r="B138">
            <v>361</v>
          </cell>
          <cell r="C138" t="str">
            <v>Structures and Improvements</v>
          </cell>
        </row>
        <row r="139">
          <cell r="B139">
            <v>362</v>
          </cell>
          <cell r="C139" t="str">
            <v>Station Equipment</v>
          </cell>
        </row>
        <row r="140">
          <cell r="B140">
            <v>364</v>
          </cell>
          <cell r="C140" t="str">
            <v>Poles, Towers and Fixtures</v>
          </cell>
        </row>
        <row r="141">
          <cell r="B141">
            <v>365</v>
          </cell>
          <cell r="C141" t="str">
            <v>Overhead Conductors and Devices</v>
          </cell>
        </row>
        <row r="142">
          <cell r="B142">
            <v>366.6</v>
          </cell>
          <cell r="C142" t="str">
            <v>Underground Conduit, Duct System</v>
          </cell>
        </row>
        <row r="143">
          <cell r="B143">
            <v>366.7</v>
          </cell>
          <cell r="C143" t="str">
            <v>Underground Conduit, Direct Buried</v>
          </cell>
        </row>
        <row r="144">
          <cell r="B144">
            <v>367.6</v>
          </cell>
          <cell r="C144" t="str">
            <v>Underground Conductors and Devices, DS</v>
          </cell>
        </row>
        <row r="145">
          <cell r="B145">
            <v>367.7</v>
          </cell>
          <cell r="C145" t="str">
            <v>Underground Conductors and Devices, DB</v>
          </cell>
        </row>
        <row r="146">
          <cell r="B146">
            <v>368</v>
          </cell>
          <cell r="C146" t="str">
            <v>Line Transformers</v>
          </cell>
        </row>
        <row r="147">
          <cell r="B147">
            <v>369.1</v>
          </cell>
          <cell r="C147" t="str">
            <v>Services, Overhead</v>
          </cell>
        </row>
        <row r="148">
          <cell r="B148">
            <v>369.7</v>
          </cell>
          <cell r="C148" t="str">
            <v>Services, Underground</v>
          </cell>
        </row>
        <row r="149">
          <cell r="B149">
            <v>370</v>
          </cell>
          <cell r="C149" t="str">
            <v>Meters</v>
          </cell>
        </row>
        <row r="150">
          <cell r="B150">
            <v>370.1</v>
          </cell>
          <cell r="C150" t="str">
            <v>Meters - AMI</v>
          </cell>
        </row>
        <row r="151">
          <cell r="B151">
            <v>371</v>
          </cell>
          <cell r="C151" t="str">
            <v>Installations on Customer's Premises</v>
          </cell>
        </row>
        <row r="152">
          <cell r="B152">
            <v>373</v>
          </cell>
          <cell r="C152" t="str">
            <v>Street Lighting and Signal Systems</v>
          </cell>
        </row>
        <row r="153">
          <cell r="B153">
            <v>390</v>
          </cell>
          <cell r="C153" t="str">
            <v>Structures and Improvements</v>
          </cell>
        </row>
        <row r="154">
          <cell r="B154">
            <v>392.01</v>
          </cell>
          <cell r="C154" t="str">
            <v>Aircraft - Fixed Wing (Jet)</v>
          </cell>
        </row>
        <row r="155">
          <cell r="B155">
            <v>392.02</v>
          </cell>
          <cell r="C155" t="str">
            <v>Aircraft - Rotary Wing</v>
          </cell>
        </row>
        <row r="156">
          <cell r="B156">
            <v>392.1</v>
          </cell>
          <cell r="C156" t="str">
            <v>Automobiles</v>
          </cell>
        </row>
        <row r="157">
          <cell r="B157">
            <v>392.2</v>
          </cell>
          <cell r="C157" t="str">
            <v>Light Trucks</v>
          </cell>
        </row>
        <row r="158">
          <cell r="B158">
            <v>392.3</v>
          </cell>
          <cell r="C158" t="str">
            <v>Heavy Trucks</v>
          </cell>
        </row>
        <row r="159">
          <cell r="B159">
            <v>392.4</v>
          </cell>
          <cell r="C159" t="str">
            <v>Tractor Trailers</v>
          </cell>
        </row>
        <row r="160">
          <cell r="B160">
            <v>392.9</v>
          </cell>
          <cell r="C160" t="str">
            <v>Trailers</v>
          </cell>
        </row>
        <row r="161">
          <cell r="B161">
            <v>396.1</v>
          </cell>
          <cell r="C161" t="str">
            <v>Power Operated Equipment</v>
          </cell>
        </row>
        <row r="162">
          <cell r="B162">
            <v>396.8</v>
          </cell>
          <cell r="C162" t="str">
            <v>Other Power Operated Equipment</v>
          </cell>
        </row>
        <row r="163">
          <cell r="B163">
            <v>397.8</v>
          </cell>
          <cell r="C163" t="str">
            <v>Communication Equipment - Fiber Optics</v>
          </cell>
        </row>
      </sheetData>
      <sheetData sheetId="15"/>
      <sheetData sheetId="16"/>
      <sheetData sheetId="17"/>
      <sheetData sheetId="18"/>
      <sheetData sheetId="19">
        <row r="1">
          <cell r="A1" t="str">
            <v>Gp</v>
          </cell>
          <cell r="B1">
            <v>0</v>
          </cell>
        </row>
        <row r="2">
          <cell r="A2" t="str">
            <v>10100</v>
          </cell>
          <cell r="B2" t="str">
            <v>Retired</v>
          </cell>
        </row>
        <row r="3">
          <cell r="A3" t="str">
            <v>10101</v>
          </cell>
          <cell r="B3" t="str">
            <v>Retired</v>
          </cell>
        </row>
        <row r="4">
          <cell r="A4" t="str">
            <v>10102</v>
          </cell>
          <cell r="B4" t="str">
            <v>Retired</v>
          </cell>
        </row>
        <row r="5">
          <cell r="A5" t="str">
            <v>10200</v>
          </cell>
          <cell r="B5" t="str">
            <v>Retired</v>
          </cell>
        </row>
        <row r="6">
          <cell r="A6" t="str">
            <v>10201</v>
          </cell>
          <cell r="B6" t="str">
            <v>Retired</v>
          </cell>
        </row>
        <row r="7">
          <cell r="A7" t="str">
            <v>10202</v>
          </cell>
          <cell r="B7" t="str">
            <v>Retired</v>
          </cell>
        </row>
        <row r="8">
          <cell r="A8" t="str">
            <v>10301</v>
          </cell>
          <cell r="B8" t="str">
            <v>Steam</v>
          </cell>
        </row>
        <row r="9">
          <cell r="A9" t="str">
            <v>10302</v>
          </cell>
          <cell r="B9" t="str">
            <v>Steam</v>
          </cell>
        </row>
        <row r="10">
          <cell r="A10" t="str">
            <v>10303</v>
          </cell>
          <cell r="B10" t="str">
            <v>Steam</v>
          </cell>
        </row>
        <row r="11">
          <cell r="A11" t="str">
            <v>10400</v>
          </cell>
          <cell r="B11" t="str">
            <v>Steam</v>
          </cell>
        </row>
        <row r="12">
          <cell r="A12" t="str">
            <v>10402</v>
          </cell>
          <cell r="B12" t="str">
            <v>Steam</v>
          </cell>
        </row>
        <row r="13">
          <cell r="A13" t="str">
            <v>10403</v>
          </cell>
          <cell r="B13" t="str">
            <v>Steam</v>
          </cell>
        </row>
        <row r="14">
          <cell r="A14" t="str">
            <v>10500</v>
          </cell>
          <cell r="B14" t="str">
            <v>Retired</v>
          </cell>
        </row>
        <row r="15">
          <cell r="A15" t="str">
            <v>10501</v>
          </cell>
          <cell r="B15" t="str">
            <v>Retired</v>
          </cell>
        </row>
        <row r="16">
          <cell r="A16" t="str">
            <v>10502</v>
          </cell>
          <cell r="B16" t="str">
            <v>Retired</v>
          </cell>
        </row>
        <row r="17">
          <cell r="A17" t="str">
            <v>10503</v>
          </cell>
          <cell r="B17" t="str">
            <v>Retired</v>
          </cell>
        </row>
        <row r="18">
          <cell r="A18" t="str">
            <v>10504</v>
          </cell>
          <cell r="B18" t="str">
            <v>Retired</v>
          </cell>
        </row>
        <row r="19">
          <cell r="A19" t="str">
            <v>10600</v>
          </cell>
          <cell r="B19" t="str">
            <v>Retired</v>
          </cell>
        </row>
        <row r="20">
          <cell r="A20" t="str">
            <v>10601</v>
          </cell>
          <cell r="B20" t="str">
            <v>Retired</v>
          </cell>
        </row>
        <row r="21">
          <cell r="A21" t="str">
            <v>10700</v>
          </cell>
          <cell r="B21" t="str">
            <v>Steam</v>
          </cell>
        </row>
        <row r="22">
          <cell r="A22" t="str">
            <v>10701</v>
          </cell>
          <cell r="B22" t="str">
            <v>Steam</v>
          </cell>
        </row>
        <row r="23">
          <cell r="A23" t="str">
            <v>10801</v>
          </cell>
          <cell r="B23" t="str">
            <v>Steam</v>
          </cell>
        </row>
        <row r="24">
          <cell r="A24" t="str">
            <v>10802</v>
          </cell>
          <cell r="B24" t="str">
            <v>Steam</v>
          </cell>
        </row>
        <row r="25">
          <cell r="A25" t="str">
            <v>10803</v>
          </cell>
          <cell r="B25" t="str">
            <v>Steam</v>
          </cell>
        </row>
        <row r="26">
          <cell r="A26" t="str">
            <v>10900</v>
          </cell>
          <cell r="B26" t="str">
            <v>Steam</v>
          </cell>
        </row>
        <row r="27">
          <cell r="A27" t="str">
            <v>10902</v>
          </cell>
          <cell r="B27" t="str">
            <v>Steam</v>
          </cell>
        </row>
        <row r="28">
          <cell r="A28" t="str">
            <v>10903</v>
          </cell>
          <cell r="B28" t="str">
            <v>Steam</v>
          </cell>
        </row>
        <row r="29">
          <cell r="A29" t="str">
            <v>10904</v>
          </cell>
          <cell r="B29" t="str">
            <v>Steam</v>
          </cell>
        </row>
        <row r="30">
          <cell r="A30" t="str">
            <v>10905</v>
          </cell>
          <cell r="B30" t="str">
            <v>Steam</v>
          </cell>
        </row>
        <row r="31">
          <cell r="A31" t="str">
            <v>11000</v>
          </cell>
          <cell r="B31" t="str">
            <v>Steam</v>
          </cell>
        </row>
        <row r="32">
          <cell r="A32" t="str">
            <v>11001</v>
          </cell>
          <cell r="B32" t="str">
            <v>Steam</v>
          </cell>
        </row>
        <row r="33">
          <cell r="A33" t="str">
            <v>11002</v>
          </cell>
          <cell r="B33" t="str">
            <v>Steam</v>
          </cell>
        </row>
        <row r="34">
          <cell r="A34" t="str">
            <v>10401</v>
          </cell>
          <cell r="B34" t="str">
            <v>Steam</v>
          </cell>
        </row>
        <row r="35">
          <cell r="A35" t="str">
            <v>10800</v>
          </cell>
          <cell r="B35" t="str">
            <v>Steam</v>
          </cell>
        </row>
        <row r="36">
          <cell r="A36" t="str">
            <v>10901</v>
          </cell>
          <cell r="B36" t="str">
            <v>Steam</v>
          </cell>
        </row>
        <row r="37">
          <cell r="A37" t="str">
            <v>20100</v>
          </cell>
          <cell r="B37" t="str">
            <v>Nuclear</v>
          </cell>
        </row>
        <row r="38">
          <cell r="A38" t="str">
            <v>20101</v>
          </cell>
          <cell r="B38" t="str">
            <v>Nuclear</v>
          </cell>
        </row>
        <row r="39">
          <cell r="A39" t="str">
            <v>20102</v>
          </cell>
          <cell r="B39" t="str">
            <v>Nuclear</v>
          </cell>
        </row>
        <row r="40">
          <cell r="A40" t="str">
            <v>20200</v>
          </cell>
          <cell r="B40" t="str">
            <v>Nuclear</v>
          </cell>
        </row>
        <row r="41">
          <cell r="A41" t="str">
            <v>20201</v>
          </cell>
          <cell r="B41" t="str">
            <v>Nuclear</v>
          </cell>
        </row>
        <row r="42">
          <cell r="A42" t="str">
            <v>20202</v>
          </cell>
          <cell r="B42" t="str">
            <v>Nuclear</v>
          </cell>
        </row>
        <row r="43">
          <cell r="A43" t="str">
            <v>30101</v>
          </cell>
          <cell r="B43" t="str">
            <v>CT</v>
          </cell>
        </row>
        <row r="44">
          <cell r="A44" t="str">
            <v>30102</v>
          </cell>
          <cell r="B44" t="str">
            <v>CT</v>
          </cell>
        </row>
        <row r="45">
          <cell r="A45" t="str">
            <v>30103</v>
          </cell>
          <cell r="B45" t="str">
            <v>CT</v>
          </cell>
        </row>
        <row r="46">
          <cell r="A46" t="str">
            <v>30200</v>
          </cell>
          <cell r="B46" t="str">
            <v>CC</v>
          </cell>
        </row>
        <row r="47">
          <cell r="A47" t="str">
            <v>30201</v>
          </cell>
          <cell r="B47" t="str">
            <v>CC</v>
          </cell>
        </row>
        <row r="48">
          <cell r="A48" t="str">
            <v>30202</v>
          </cell>
          <cell r="B48" t="str">
            <v>CC</v>
          </cell>
        </row>
        <row r="49">
          <cell r="A49" t="str">
            <v>30300</v>
          </cell>
          <cell r="B49" t="str">
            <v>CC</v>
          </cell>
        </row>
        <row r="50">
          <cell r="A50" t="str">
            <v>30301</v>
          </cell>
          <cell r="B50" t="str">
            <v>CC</v>
          </cell>
        </row>
        <row r="51">
          <cell r="A51" t="str">
            <v>30302</v>
          </cell>
          <cell r="B51" t="str">
            <v>CC</v>
          </cell>
        </row>
        <row r="52">
          <cell r="A52" t="str">
            <v>30401</v>
          </cell>
          <cell r="B52" t="str">
            <v>CC</v>
          </cell>
        </row>
        <row r="53">
          <cell r="A53" t="str">
            <v>30500</v>
          </cell>
          <cell r="B53" t="str">
            <v>CC</v>
          </cell>
        </row>
        <row r="54">
          <cell r="A54" t="str">
            <v>30502</v>
          </cell>
          <cell r="B54" t="str">
            <v>CC</v>
          </cell>
        </row>
        <row r="55">
          <cell r="A55" t="str">
            <v>30503</v>
          </cell>
          <cell r="B55" t="str">
            <v>CC</v>
          </cell>
        </row>
        <row r="56">
          <cell r="A56" t="str">
            <v>30504</v>
          </cell>
          <cell r="B56" t="str">
            <v>CC</v>
          </cell>
        </row>
        <row r="57">
          <cell r="A57" t="str">
            <v>30600</v>
          </cell>
          <cell r="B57" t="str">
            <v>CC</v>
          </cell>
        </row>
        <row r="58">
          <cell r="A58" t="str">
            <v>30601</v>
          </cell>
          <cell r="B58" t="str">
            <v>CC</v>
          </cell>
        </row>
        <row r="59">
          <cell r="A59" t="str">
            <v>30602</v>
          </cell>
          <cell r="B59" t="str">
            <v>CC</v>
          </cell>
        </row>
        <row r="60">
          <cell r="A60" t="str">
            <v>30700</v>
          </cell>
          <cell r="B60" t="str">
            <v>CC</v>
          </cell>
        </row>
        <row r="61">
          <cell r="A61" t="str">
            <v>30701</v>
          </cell>
          <cell r="B61" t="str">
            <v>CC</v>
          </cell>
        </row>
        <row r="62">
          <cell r="A62" t="str">
            <v>30702</v>
          </cell>
          <cell r="B62" t="str">
            <v>CC</v>
          </cell>
        </row>
        <row r="63">
          <cell r="A63" t="str">
            <v>30801</v>
          </cell>
          <cell r="B63" t="str">
            <v>CC</v>
          </cell>
        </row>
        <row r="64">
          <cell r="A64" t="str">
            <v>30900</v>
          </cell>
          <cell r="B64" t="str">
            <v>CC</v>
          </cell>
        </row>
        <row r="65">
          <cell r="A65" t="str">
            <v>30901</v>
          </cell>
          <cell r="B65" t="str">
            <v>CC</v>
          </cell>
        </row>
        <row r="66">
          <cell r="A66" t="str">
            <v>30902</v>
          </cell>
          <cell r="B66" t="str">
            <v>CC</v>
          </cell>
        </row>
        <row r="67">
          <cell r="A67" t="str">
            <v>30903</v>
          </cell>
          <cell r="B67" t="str">
            <v>CC</v>
          </cell>
        </row>
        <row r="68">
          <cell r="A68" t="str">
            <v>40101</v>
          </cell>
          <cell r="B68" t="str">
            <v>Solar</v>
          </cell>
        </row>
        <row r="69">
          <cell r="A69" t="str">
            <v>40102</v>
          </cell>
          <cell r="B69" t="str">
            <v>Solar</v>
          </cell>
        </row>
        <row r="70">
          <cell r="A70" t="str">
            <v>40103</v>
          </cell>
          <cell r="B70" t="str">
            <v>Solar</v>
          </cell>
        </row>
        <row r="71">
          <cell r="A71" t="str">
            <v>30501</v>
          </cell>
          <cell r="B71" t="str">
            <v>CC</v>
          </cell>
        </row>
        <row r="72">
          <cell r="A72" t="str">
            <v>31001</v>
          </cell>
          <cell r="B72" t="str">
            <v>CC</v>
          </cell>
        </row>
      </sheetData>
      <sheetData sheetId="20">
        <row r="3">
          <cell r="A3" t="str">
            <v>Account</v>
          </cell>
          <cell r="B3" t="str">
            <v>RL Rate</v>
          </cell>
        </row>
        <row r="4">
          <cell r="A4">
            <v>0</v>
          </cell>
          <cell r="B4">
            <v>0</v>
          </cell>
        </row>
        <row r="5">
          <cell r="A5" t="str">
            <v>3110010100</v>
          </cell>
          <cell r="B5">
            <v>0</v>
          </cell>
        </row>
        <row r="6">
          <cell r="A6" t="str">
            <v>3120010100</v>
          </cell>
          <cell r="B6">
            <v>0</v>
          </cell>
        </row>
        <row r="7">
          <cell r="A7" t="str">
            <v>3140010100</v>
          </cell>
          <cell r="B7">
            <v>0</v>
          </cell>
        </row>
        <row r="8">
          <cell r="A8" t="str">
            <v>3150010100</v>
          </cell>
          <cell r="B8">
            <v>0</v>
          </cell>
        </row>
        <row r="9">
          <cell r="A9" t="str">
            <v>3160010100</v>
          </cell>
          <cell r="B9">
            <v>0</v>
          </cell>
        </row>
        <row r="10">
          <cell r="A10" t="str">
            <v>3110010101</v>
          </cell>
          <cell r="B10">
            <v>0</v>
          </cell>
        </row>
        <row r="11">
          <cell r="A11" t="str">
            <v>3120010101</v>
          </cell>
          <cell r="B11">
            <v>0</v>
          </cell>
        </row>
        <row r="12">
          <cell r="A12" t="str">
            <v>3140010101</v>
          </cell>
          <cell r="B12">
            <v>0</v>
          </cell>
        </row>
        <row r="13">
          <cell r="A13" t="str">
            <v>3150010101</v>
          </cell>
          <cell r="B13">
            <v>0</v>
          </cell>
        </row>
        <row r="14">
          <cell r="A14" t="str">
            <v>3160010101</v>
          </cell>
          <cell r="B14">
            <v>0</v>
          </cell>
        </row>
        <row r="15">
          <cell r="A15" t="str">
            <v>3110010102</v>
          </cell>
          <cell r="B15">
            <v>0</v>
          </cell>
        </row>
        <row r="16">
          <cell r="A16" t="str">
            <v>3120010102</v>
          </cell>
          <cell r="B16">
            <v>0</v>
          </cell>
        </row>
        <row r="17">
          <cell r="A17" t="str">
            <v>3140010102</v>
          </cell>
          <cell r="B17">
            <v>0</v>
          </cell>
        </row>
        <row r="18">
          <cell r="A18" t="str">
            <v>3150010102</v>
          </cell>
          <cell r="B18">
            <v>0</v>
          </cell>
        </row>
        <row r="19">
          <cell r="A19" t="str">
            <v>3160010102</v>
          </cell>
          <cell r="B19">
            <v>0</v>
          </cell>
        </row>
        <row r="20">
          <cell r="A20" t="str">
            <v>3110010200</v>
          </cell>
          <cell r="B20">
            <v>1.7</v>
          </cell>
        </row>
        <row r="21">
          <cell r="A21" t="str">
            <v>3120010200</v>
          </cell>
          <cell r="B21">
            <v>2.1836734693877551</v>
          </cell>
        </row>
        <row r="22">
          <cell r="A22" t="str">
            <v>3140010200</v>
          </cell>
          <cell r="B22">
            <v>2.2222222222222223</v>
          </cell>
        </row>
        <row r="23">
          <cell r="A23" t="str">
            <v>3150010200</v>
          </cell>
          <cell r="B23">
            <v>1.8928571428571428</v>
          </cell>
        </row>
        <row r="24">
          <cell r="A24" t="str">
            <v>3160010200</v>
          </cell>
          <cell r="B24">
            <v>1.8867924528301887</v>
          </cell>
        </row>
        <row r="25">
          <cell r="A25" t="str">
            <v>3110010201</v>
          </cell>
          <cell r="B25">
            <v>1.7</v>
          </cell>
        </row>
        <row r="26">
          <cell r="A26" t="str">
            <v>3120010201</v>
          </cell>
          <cell r="B26">
            <v>2.1836734693877551</v>
          </cell>
        </row>
        <row r="27">
          <cell r="A27" t="str">
            <v>3140010201</v>
          </cell>
          <cell r="B27">
            <v>2.2222222222222223</v>
          </cell>
        </row>
        <row r="28">
          <cell r="A28" t="str">
            <v>3150010201</v>
          </cell>
          <cell r="B28">
            <v>1.8928571428571428</v>
          </cell>
        </row>
        <row r="29">
          <cell r="A29" t="str">
            <v>3160010201</v>
          </cell>
          <cell r="B29">
            <v>1.8867924528301887</v>
          </cell>
        </row>
        <row r="30">
          <cell r="A30" t="str">
            <v>3110010202</v>
          </cell>
          <cell r="B30">
            <v>1.7</v>
          </cell>
        </row>
        <row r="31">
          <cell r="A31" t="str">
            <v>3120010202</v>
          </cell>
          <cell r="B31">
            <v>2.1836734693877551</v>
          </cell>
        </row>
        <row r="32">
          <cell r="A32" t="str">
            <v>3140010202</v>
          </cell>
          <cell r="B32">
            <v>2.2222222222222223</v>
          </cell>
        </row>
        <row r="33">
          <cell r="A33" t="str">
            <v>3150010202</v>
          </cell>
          <cell r="B33">
            <v>1.8928571428571428</v>
          </cell>
        </row>
        <row r="34">
          <cell r="A34" t="str">
            <v>3160010202</v>
          </cell>
          <cell r="B34">
            <v>1.8867924528301887</v>
          </cell>
        </row>
        <row r="35">
          <cell r="A35" t="str">
            <v>3110010301</v>
          </cell>
          <cell r="B35">
            <v>2.1489361702127661</v>
          </cell>
        </row>
        <row r="36">
          <cell r="A36" t="str">
            <v>3120010301</v>
          </cell>
          <cell r="B36">
            <v>2.5499999999999998</v>
          </cell>
        </row>
        <row r="37">
          <cell r="A37" t="str">
            <v>3140010301</v>
          </cell>
          <cell r="B37">
            <v>2.6315789473684212</v>
          </cell>
        </row>
        <row r="38">
          <cell r="A38" t="str">
            <v>3150010301</v>
          </cell>
          <cell r="B38">
            <v>2.3863636363636362</v>
          </cell>
        </row>
        <row r="39">
          <cell r="A39" t="str">
            <v>3160010301</v>
          </cell>
          <cell r="B39">
            <v>2.4047619047619047</v>
          </cell>
        </row>
        <row r="40">
          <cell r="A40" t="str">
            <v>3110010302</v>
          </cell>
          <cell r="B40">
            <v>2.1489361702127661</v>
          </cell>
        </row>
        <row r="41">
          <cell r="A41" t="str">
            <v>3120010302</v>
          </cell>
          <cell r="B41">
            <v>2.5499999999999998</v>
          </cell>
        </row>
        <row r="42">
          <cell r="A42" t="str">
            <v>3140010302</v>
          </cell>
          <cell r="B42">
            <v>2.6315789473684212</v>
          </cell>
        </row>
        <row r="43">
          <cell r="A43" t="str">
            <v>3150010302</v>
          </cell>
          <cell r="B43">
            <v>2.3863636363636362</v>
          </cell>
        </row>
        <row r="44">
          <cell r="A44" t="str">
            <v>3160010302</v>
          </cell>
          <cell r="B44">
            <v>2.4047619047619047</v>
          </cell>
        </row>
        <row r="45">
          <cell r="A45" t="str">
            <v>3110010303</v>
          </cell>
          <cell r="B45">
            <v>2.1489361702127661</v>
          </cell>
        </row>
        <row r="46">
          <cell r="A46" t="str">
            <v>3120010303</v>
          </cell>
          <cell r="B46">
            <v>2.5499999999999998</v>
          </cell>
        </row>
        <row r="47">
          <cell r="A47" t="str">
            <v>3140010303</v>
          </cell>
          <cell r="B47">
            <v>2.6315789473684212</v>
          </cell>
        </row>
        <row r="48">
          <cell r="A48" t="str">
            <v>3150010303</v>
          </cell>
          <cell r="B48">
            <v>2.3863636363636362</v>
          </cell>
        </row>
        <row r="49">
          <cell r="A49" t="str">
            <v>3160010303</v>
          </cell>
          <cell r="B49">
            <v>2.4047619047619047</v>
          </cell>
        </row>
        <row r="50">
          <cell r="A50" t="str">
            <v>3110010400</v>
          </cell>
          <cell r="B50">
            <v>2.1489361702127661</v>
          </cell>
        </row>
        <row r="51">
          <cell r="A51" t="str">
            <v>3120010400</v>
          </cell>
          <cell r="B51">
            <v>2.625</v>
          </cell>
        </row>
        <row r="52">
          <cell r="A52" t="str">
            <v>3140010400</v>
          </cell>
          <cell r="B52">
            <v>2.6315789473684212</v>
          </cell>
        </row>
        <row r="53">
          <cell r="A53" t="str">
            <v>3150010400</v>
          </cell>
          <cell r="B53">
            <v>2.3863636363636362</v>
          </cell>
        </row>
        <row r="54">
          <cell r="A54" t="str">
            <v>3160010400</v>
          </cell>
          <cell r="B54">
            <v>2.3809523809523809</v>
          </cell>
        </row>
        <row r="55">
          <cell r="A55" t="str">
            <v>3120010401</v>
          </cell>
          <cell r="B55">
            <v>2.625</v>
          </cell>
        </row>
        <row r="56">
          <cell r="A56" t="str">
            <v>3110010402</v>
          </cell>
          <cell r="B56">
            <v>2.1489361702127661</v>
          </cell>
        </row>
        <row r="57">
          <cell r="A57" t="str">
            <v>3120010402</v>
          </cell>
          <cell r="B57">
            <v>2.625</v>
          </cell>
        </row>
        <row r="58">
          <cell r="A58" t="str">
            <v>3140010402</v>
          </cell>
          <cell r="B58">
            <v>2.6315789473684212</v>
          </cell>
        </row>
        <row r="59">
          <cell r="A59" t="str">
            <v>3150010402</v>
          </cell>
          <cell r="B59">
            <v>2.3863636363636362</v>
          </cell>
        </row>
        <row r="60">
          <cell r="A60" t="str">
            <v>3160010402</v>
          </cell>
          <cell r="B60">
            <v>2.3809523809523809</v>
          </cell>
        </row>
        <row r="61">
          <cell r="A61" t="str">
            <v>3110010403</v>
          </cell>
          <cell r="B61">
            <v>2.1489361702127661</v>
          </cell>
        </row>
        <row r="62">
          <cell r="A62" t="str">
            <v>3120010403</v>
          </cell>
          <cell r="B62">
            <v>2.625</v>
          </cell>
        </row>
        <row r="63">
          <cell r="A63" t="str">
            <v>3140010403</v>
          </cell>
          <cell r="B63">
            <v>2.6315789473684212</v>
          </cell>
        </row>
        <row r="64">
          <cell r="A64" t="str">
            <v>3150010403</v>
          </cell>
          <cell r="B64">
            <v>2.3863636363636362</v>
          </cell>
        </row>
        <row r="65">
          <cell r="A65" t="str">
            <v>3160010403</v>
          </cell>
          <cell r="B65">
            <v>2.3809523809523809</v>
          </cell>
        </row>
        <row r="66">
          <cell r="A66" t="str">
            <v>3110010500</v>
          </cell>
          <cell r="B66">
            <v>1.8545454545454545</v>
          </cell>
        </row>
        <row r="67">
          <cell r="A67" t="str">
            <v>3120010500</v>
          </cell>
          <cell r="B67">
            <v>2.3043478260869565</v>
          </cell>
        </row>
        <row r="68">
          <cell r="A68" t="str">
            <v>3140010500</v>
          </cell>
          <cell r="B68">
            <v>2.3255813953488373</v>
          </cell>
        </row>
        <row r="69">
          <cell r="A69" t="str">
            <v>3150010500</v>
          </cell>
          <cell r="B69">
            <v>2.0192307692307692</v>
          </cell>
        </row>
        <row r="70">
          <cell r="A70" t="str">
            <v>3160010500</v>
          </cell>
          <cell r="B70">
            <v>2.0816326530612246</v>
          </cell>
        </row>
        <row r="71">
          <cell r="A71" t="str">
            <v>3110010501</v>
          </cell>
          <cell r="B71">
            <v>1.8545454545454545</v>
          </cell>
        </row>
        <row r="72">
          <cell r="A72" t="str">
            <v>3120010501</v>
          </cell>
          <cell r="B72">
            <v>2.3043478260869565</v>
          </cell>
        </row>
        <row r="73">
          <cell r="A73" t="str">
            <v>3140010501</v>
          </cell>
          <cell r="B73">
            <v>2.3255813953488373</v>
          </cell>
        </row>
        <row r="74">
          <cell r="A74" t="str">
            <v>3150010501</v>
          </cell>
          <cell r="B74">
            <v>2.0192307692307692</v>
          </cell>
        </row>
        <row r="75">
          <cell r="A75" t="str">
            <v>3160010501</v>
          </cell>
          <cell r="B75">
            <v>2.0816326530612246</v>
          </cell>
        </row>
        <row r="76">
          <cell r="A76" t="str">
            <v>3110010502</v>
          </cell>
          <cell r="B76">
            <v>1.8545454545454545</v>
          </cell>
        </row>
        <row r="77">
          <cell r="A77" t="str">
            <v>3120010502</v>
          </cell>
          <cell r="B77">
            <v>2.3043478260869565</v>
          </cell>
        </row>
        <row r="78">
          <cell r="A78" t="str">
            <v>3140010502</v>
          </cell>
          <cell r="B78">
            <v>2.3255813953488373</v>
          </cell>
        </row>
        <row r="79">
          <cell r="A79" t="str">
            <v>3150010502</v>
          </cell>
          <cell r="B79">
            <v>2.0192307692307692</v>
          </cell>
        </row>
        <row r="80">
          <cell r="A80" t="str">
            <v>3160010502</v>
          </cell>
          <cell r="B80">
            <v>2.0816326530612246</v>
          </cell>
        </row>
        <row r="81">
          <cell r="A81" t="str">
            <v>3110010503</v>
          </cell>
          <cell r="B81">
            <v>1.8545454545454545</v>
          </cell>
        </row>
        <row r="82">
          <cell r="A82" t="str">
            <v>3120010503</v>
          </cell>
          <cell r="B82">
            <v>2.3043478260869565</v>
          </cell>
        </row>
        <row r="83">
          <cell r="A83" t="str">
            <v>3140010503</v>
          </cell>
          <cell r="B83">
            <v>2.3255813953488373</v>
          </cell>
        </row>
        <row r="84">
          <cell r="A84" t="str">
            <v>3150010503</v>
          </cell>
          <cell r="B84">
            <v>2.0192307692307692</v>
          </cell>
        </row>
        <row r="85">
          <cell r="A85" t="str">
            <v>3160010503</v>
          </cell>
          <cell r="B85">
            <v>2.0816326530612246</v>
          </cell>
        </row>
        <row r="86">
          <cell r="A86" t="str">
            <v>3110010504</v>
          </cell>
          <cell r="B86">
            <v>1.8545454545454545</v>
          </cell>
        </row>
        <row r="87">
          <cell r="A87" t="str">
            <v>3120010504</v>
          </cell>
          <cell r="B87">
            <v>2.3043478260869565</v>
          </cell>
        </row>
        <row r="88">
          <cell r="A88" t="str">
            <v>3140010504</v>
          </cell>
          <cell r="B88">
            <v>2.3255813953488373</v>
          </cell>
        </row>
        <row r="89">
          <cell r="A89" t="str">
            <v>3150010504</v>
          </cell>
          <cell r="B89">
            <v>2.0192307692307692</v>
          </cell>
        </row>
        <row r="90">
          <cell r="A90" t="str">
            <v>3160010504</v>
          </cell>
          <cell r="B90">
            <v>2.0816326530612246</v>
          </cell>
        </row>
        <row r="91">
          <cell r="A91" t="str">
            <v>3110010600</v>
          </cell>
          <cell r="B91">
            <v>0</v>
          </cell>
        </row>
        <row r="92">
          <cell r="A92" t="str">
            <v>3120010600</v>
          </cell>
          <cell r="B92">
            <v>1.8545454545454545</v>
          </cell>
        </row>
        <row r="93">
          <cell r="A93" t="str">
            <v>3140010600</v>
          </cell>
          <cell r="B93">
            <v>2.3043478260869565</v>
          </cell>
        </row>
        <row r="94">
          <cell r="A94" t="str">
            <v>3150010600</v>
          </cell>
          <cell r="B94">
            <v>2.3255813953488373</v>
          </cell>
        </row>
        <row r="95">
          <cell r="A95" t="str">
            <v>3160010600</v>
          </cell>
          <cell r="B95">
            <v>2.0192307692307692</v>
          </cell>
        </row>
        <row r="96">
          <cell r="A96" t="str">
            <v>3110010601</v>
          </cell>
          <cell r="B96">
            <v>0</v>
          </cell>
        </row>
        <row r="97">
          <cell r="A97" t="str">
            <v>3120010601</v>
          </cell>
          <cell r="B97">
            <v>0</v>
          </cell>
        </row>
        <row r="98">
          <cell r="A98" t="str">
            <v>3140010601</v>
          </cell>
          <cell r="B98">
            <v>0</v>
          </cell>
        </row>
        <row r="99">
          <cell r="A99" t="str">
            <v>3150010601</v>
          </cell>
          <cell r="B99">
            <v>0</v>
          </cell>
        </row>
        <row r="100">
          <cell r="A100" t="str">
            <v>3160010601</v>
          </cell>
          <cell r="B100">
            <v>0</v>
          </cell>
        </row>
        <row r="101">
          <cell r="A101" t="str">
            <v>3110010602</v>
          </cell>
          <cell r="B101">
            <v>0</v>
          </cell>
        </row>
        <row r="102">
          <cell r="A102" t="str">
            <v>3120010602</v>
          </cell>
          <cell r="B102">
            <v>0</v>
          </cell>
        </row>
        <row r="103">
          <cell r="A103" t="str">
            <v>3140010602</v>
          </cell>
          <cell r="B103">
            <v>0</v>
          </cell>
        </row>
        <row r="104">
          <cell r="A104" t="str">
            <v>3150010602</v>
          </cell>
          <cell r="B104">
            <v>0</v>
          </cell>
        </row>
        <row r="105">
          <cell r="A105" t="str">
            <v>3160010602</v>
          </cell>
          <cell r="B105">
            <v>0</v>
          </cell>
        </row>
        <row r="106">
          <cell r="A106" t="str">
            <v>3110010701</v>
          </cell>
          <cell r="B106">
            <v>1.8888888888888888</v>
          </cell>
        </row>
        <row r="107">
          <cell r="A107" t="str">
            <v>3120010701</v>
          </cell>
          <cell r="B107">
            <v>2.3555555555555556</v>
          </cell>
        </row>
        <row r="108">
          <cell r="A108" t="str">
            <v>3140010701</v>
          </cell>
          <cell r="B108">
            <v>2.3809523809523809</v>
          </cell>
        </row>
        <row r="109">
          <cell r="A109" t="str">
            <v>3150010701</v>
          </cell>
          <cell r="B109">
            <v>2.0588235294117645</v>
          </cell>
        </row>
        <row r="110">
          <cell r="A110" t="str">
            <v>3160010701</v>
          </cell>
          <cell r="B110">
            <v>2.125</v>
          </cell>
        </row>
        <row r="111">
          <cell r="A111" t="str">
            <v>3110010800</v>
          </cell>
          <cell r="B111">
            <v>0</v>
          </cell>
        </row>
        <row r="112">
          <cell r="A112" t="str">
            <v>3120010800</v>
          </cell>
          <cell r="B112">
            <v>2.625</v>
          </cell>
        </row>
        <row r="113">
          <cell r="A113" t="str">
            <v>3140010800</v>
          </cell>
          <cell r="B113">
            <v>0</v>
          </cell>
        </row>
        <row r="114">
          <cell r="A114" t="str">
            <v>3150010800</v>
          </cell>
          <cell r="B114">
            <v>0</v>
          </cell>
        </row>
        <row r="115">
          <cell r="A115" t="str">
            <v>3160010800</v>
          </cell>
          <cell r="B115">
            <v>0</v>
          </cell>
        </row>
        <row r="116">
          <cell r="A116" t="str">
            <v>3110010801</v>
          </cell>
          <cell r="B116">
            <v>2.1489361702127661</v>
          </cell>
        </row>
        <row r="117">
          <cell r="A117" t="str">
            <v>3120010801</v>
          </cell>
          <cell r="B117">
            <v>2.625</v>
          </cell>
        </row>
        <row r="118">
          <cell r="A118" t="str">
            <v>3140010801</v>
          </cell>
          <cell r="B118">
            <v>2.6315789473684212</v>
          </cell>
        </row>
        <row r="119">
          <cell r="A119" t="str">
            <v>3150010801</v>
          </cell>
          <cell r="B119">
            <v>2.3636363636363638</v>
          </cell>
        </row>
        <row r="120">
          <cell r="A120" t="str">
            <v>3160010801</v>
          </cell>
          <cell r="B120">
            <v>2.4047619047619047</v>
          </cell>
        </row>
        <row r="121">
          <cell r="A121" t="str">
            <v>3110010802</v>
          </cell>
          <cell r="B121">
            <v>2.1702127659574466</v>
          </cell>
        </row>
        <row r="122">
          <cell r="A122" t="str">
            <v>3120010802</v>
          </cell>
          <cell r="B122">
            <v>2.65</v>
          </cell>
        </row>
        <row r="123">
          <cell r="A123" t="str">
            <v>3140010802</v>
          </cell>
          <cell r="B123">
            <v>2.6315789473684212</v>
          </cell>
        </row>
        <row r="124">
          <cell r="A124" t="str">
            <v>3150010802</v>
          </cell>
          <cell r="B124">
            <v>2.3863636363636362</v>
          </cell>
        </row>
        <row r="125">
          <cell r="A125" t="str">
            <v>3160010802</v>
          </cell>
          <cell r="B125">
            <v>2.4285714285714284</v>
          </cell>
        </row>
        <row r="126">
          <cell r="A126" t="str">
            <v>3110010803</v>
          </cell>
          <cell r="B126">
            <v>2.1489361702127661</v>
          </cell>
        </row>
        <row r="127">
          <cell r="A127" t="str">
            <v>3120010803</v>
          </cell>
          <cell r="B127">
            <v>2.625</v>
          </cell>
        </row>
        <row r="128">
          <cell r="A128" t="str">
            <v>3140010803</v>
          </cell>
          <cell r="B128">
            <v>2.6315789473684212</v>
          </cell>
        </row>
        <row r="129">
          <cell r="A129" t="str">
            <v>3150010803</v>
          </cell>
          <cell r="B129">
            <v>2.3636363636363638</v>
          </cell>
        </row>
        <row r="130">
          <cell r="A130" t="str">
            <v>3160010803</v>
          </cell>
          <cell r="B130">
            <v>2.4047619047619047</v>
          </cell>
        </row>
        <row r="131">
          <cell r="A131" t="str">
            <v>3110010901</v>
          </cell>
          <cell r="B131">
            <v>0</v>
          </cell>
        </row>
        <row r="132">
          <cell r="A132" t="str">
            <v>3120010901</v>
          </cell>
          <cell r="B132">
            <v>2.625</v>
          </cell>
        </row>
        <row r="133">
          <cell r="A133" t="str">
            <v>3140010901</v>
          </cell>
          <cell r="B133">
            <v>0</v>
          </cell>
        </row>
        <row r="134">
          <cell r="A134" t="str">
            <v>3150010901</v>
          </cell>
          <cell r="B134">
            <v>0</v>
          </cell>
        </row>
        <row r="135">
          <cell r="A135" t="str">
            <v>3160010901</v>
          </cell>
          <cell r="B135">
            <v>0</v>
          </cell>
        </row>
        <row r="136">
          <cell r="A136" t="str">
            <v>3110010900</v>
          </cell>
          <cell r="B136">
            <v>2.1489361702127661</v>
          </cell>
        </row>
        <row r="137">
          <cell r="A137" t="str">
            <v>3120010900</v>
          </cell>
          <cell r="B137">
            <v>2.625</v>
          </cell>
        </row>
        <row r="138">
          <cell r="A138" t="str">
            <v>3140010900</v>
          </cell>
          <cell r="B138">
            <v>0</v>
          </cell>
        </row>
        <row r="139">
          <cell r="A139" t="str">
            <v>3150010900</v>
          </cell>
          <cell r="B139">
            <v>2.3636363636363638</v>
          </cell>
        </row>
        <row r="140">
          <cell r="A140" t="str">
            <v>3160010900</v>
          </cell>
          <cell r="B140">
            <v>2.4047619047619047</v>
          </cell>
        </row>
        <row r="141">
          <cell r="A141" t="str">
            <v>3110010902</v>
          </cell>
          <cell r="B141">
            <v>2.1489361702127661</v>
          </cell>
        </row>
        <row r="142">
          <cell r="A142" t="str">
            <v>3120010902</v>
          </cell>
          <cell r="B142">
            <v>2.625</v>
          </cell>
        </row>
        <row r="143">
          <cell r="A143" t="str">
            <v>3140010902</v>
          </cell>
          <cell r="B143">
            <v>2.6315789473684212</v>
          </cell>
        </row>
        <row r="144">
          <cell r="A144" t="str">
            <v>3150010902</v>
          </cell>
          <cell r="B144">
            <v>2.3636363636363638</v>
          </cell>
        </row>
        <row r="145">
          <cell r="A145" t="str">
            <v>3160010902</v>
          </cell>
          <cell r="B145">
            <v>2.4047619047619047</v>
          </cell>
        </row>
        <row r="146">
          <cell r="A146" t="str">
            <v>3110010903</v>
          </cell>
          <cell r="B146">
            <v>2.1489361702127661</v>
          </cell>
        </row>
        <row r="147">
          <cell r="A147" t="str">
            <v>3120010903</v>
          </cell>
          <cell r="B147">
            <v>2.625</v>
          </cell>
        </row>
        <row r="148">
          <cell r="A148" t="str">
            <v>3140010903</v>
          </cell>
          <cell r="B148">
            <v>2.6315789473684212</v>
          </cell>
        </row>
        <row r="149">
          <cell r="A149" t="str">
            <v>3150010903</v>
          </cell>
          <cell r="B149">
            <v>2.3636363636363638</v>
          </cell>
        </row>
        <row r="150">
          <cell r="A150" t="str">
            <v>3160010903</v>
          </cell>
          <cell r="B150">
            <v>2.4047619047619047</v>
          </cell>
        </row>
        <row r="151">
          <cell r="A151" t="str">
            <v>3110010904</v>
          </cell>
          <cell r="B151">
            <v>2.1489361702127661</v>
          </cell>
        </row>
        <row r="152">
          <cell r="A152" t="str">
            <v>3120010904</v>
          </cell>
          <cell r="B152">
            <v>2.625</v>
          </cell>
        </row>
        <row r="153">
          <cell r="A153" t="str">
            <v>3140010904</v>
          </cell>
          <cell r="B153">
            <v>2.6315789473684212</v>
          </cell>
        </row>
        <row r="154">
          <cell r="A154" t="str">
            <v>3150010904</v>
          </cell>
          <cell r="B154">
            <v>2.3636363636363638</v>
          </cell>
        </row>
        <row r="155">
          <cell r="A155" t="str">
            <v>3160010904</v>
          </cell>
          <cell r="B155">
            <v>2.4047619047619047</v>
          </cell>
        </row>
        <row r="156">
          <cell r="A156" t="str">
            <v>3110010905</v>
          </cell>
          <cell r="B156">
            <v>2.1489361702127661</v>
          </cell>
        </row>
        <row r="157">
          <cell r="A157" t="str">
            <v>3120010905</v>
          </cell>
          <cell r="B157">
            <v>2.625</v>
          </cell>
        </row>
        <row r="158">
          <cell r="A158" t="str">
            <v>3140010905</v>
          </cell>
          <cell r="B158">
            <v>2.6315789473684212</v>
          </cell>
        </row>
        <row r="159">
          <cell r="A159" t="str">
            <v>3150010905</v>
          </cell>
          <cell r="B159">
            <v>2.3636363636363638</v>
          </cell>
        </row>
        <row r="160">
          <cell r="A160" t="str">
            <v>3160010905</v>
          </cell>
          <cell r="B160">
            <v>2.4047619047619047</v>
          </cell>
        </row>
        <row r="161">
          <cell r="A161" t="str">
            <v>3110011000</v>
          </cell>
          <cell r="B161">
            <v>2.0816326530612246</v>
          </cell>
        </row>
        <row r="162">
          <cell r="A162" t="str">
            <v>3120011000</v>
          </cell>
          <cell r="B162">
            <v>2.5238095238095237</v>
          </cell>
        </row>
        <row r="163">
          <cell r="A163" t="str">
            <v>3140011000</v>
          </cell>
          <cell r="B163">
            <v>2.5641025641025643</v>
          </cell>
        </row>
        <row r="164">
          <cell r="A164" t="str">
            <v>3150011000</v>
          </cell>
          <cell r="B164">
            <v>2.2340425531914891</v>
          </cell>
        </row>
        <row r="165">
          <cell r="A165" t="str">
            <v>3160011000</v>
          </cell>
          <cell r="B165">
            <v>2.3181818181818183</v>
          </cell>
        </row>
        <row r="166">
          <cell r="A166" t="str">
            <v>3110011001</v>
          </cell>
          <cell r="B166">
            <v>2.0816326530612246</v>
          </cell>
        </row>
        <row r="167">
          <cell r="A167" t="str">
            <v>3120011001</v>
          </cell>
          <cell r="B167">
            <v>2.5238095238095237</v>
          </cell>
        </row>
        <row r="168">
          <cell r="A168" t="str">
            <v>3140011001</v>
          </cell>
          <cell r="B168">
            <v>2.5641025641025643</v>
          </cell>
        </row>
        <row r="169">
          <cell r="A169" t="str">
            <v>3150011001</v>
          </cell>
          <cell r="B169">
            <v>2.2340425531914891</v>
          </cell>
        </row>
        <row r="170">
          <cell r="A170" t="str">
            <v>3160011001</v>
          </cell>
          <cell r="B170">
            <v>2.3181818181818183</v>
          </cell>
        </row>
        <row r="171">
          <cell r="A171" t="str">
            <v>3110011002</v>
          </cell>
          <cell r="B171">
            <v>2.0816326530612246</v>
          </cell>
        </row>
        <row r="172">
          <cell r="A172" t="str">
            <v>3120011002</v>
          </cell>
          <cell r="B172">
            <v>2.5238095238095237</v>
          </cell>
        </row>
        <row r="173">
          <cell r="A173" t="str">
            <v>3140011002</v>
          </cell>
          <cell r="B173">
            <v>2.5641025641025643</v>
          </cell>
        </row>
        <row r="174">
          <cell r="A174" t="str">
            <v>3150011002</v>
          </cell>
          <cell r="B174">
            <v>2.2340425531914891</v>
          </cell>
        </row>
        <row r="175">
          <cell r="A175" t="str">
            <v>3160011002</v>
          </cell>
          <cell r="B175">
            <v>2.3181818181818183</v>
          </cell>
        </row>
        <row r="176">
          <cell r="A176" t="str">
            <v>3210020100</v>
          </cell>
          <cell r="B176">
            <v>1.7857142857142858</v>
          </cell>
        </row>
        <row r="177">
          <cell r="A177" t="str">
            <v>3220020100</v>
          </cell>
          <cell r="B177">
            <v>2</v>
          </cell>
        </row>
        <row r="178">
          <cell r="A178" t="str">
            <v>3230020100</v>
          </cell>
          <cell r="B178">
            <v>2.4390243902439024</v>
          </cell>
        </row>
        <row r="179">
          <cell r="A179" t="str">
            <v>3240020100</v>
          </cell>
          <cell r="B179">
            <v>1.7586206896551724</v>
          </cell>
        </row>
        <row r="180">
          <cell r="A180" t="str">
            <v>3250020100</v>
          </cell>
          <cell r="B180">
            <v>1.8181818181818181</v>
          </cell>
        </row>
        <row r="181">
          <cell r="A181" t="str">
            <v>3210020101</v>
          </cell>
          <cell r="B181">
            <v>1.7857142857142858</v>
          </cell>
        </row>
        <row r="182">
          <cell r="A182" t="str">
            <v>3220020101</v>
          </cell>
          <cell r="B182">
            <v>2</v>
          </cell>
        </row>
        <row r="183">
          <cell r="A183" t="str">
            <v>3230020101</v>
          </cell>
          <cell r="B183">
            <v>2.4390243902439024</v>
          </cell>
        </row>
        <row r="184">
          <cell r="A184" t="str">
            <v>3240020101</v>
          </cell>
          <cell r="B184">
            <v>1.7586206896551724</v>
          </cell>
        </row>
        <row r="185">
          <cell r="A185" t="str">
            <v>3250020101</v>
          </cell>
          <cell r="B185">
            <v>1.8181818181818181</v>
          </cell>
        </row>
        <row r="186">
          <cell r="A186" t="str">
            <v>3210020102</v>
          </cell>
          <cell r="B186">
            <v>1.7857142857142858</v>
          </cell>
        </row>
        <row r="187">
          <cell r="A187" t="str">
            <v>3220020102</v>
          </cell>
          <cell r="B187">
            <v>2</v>
          </cell>
        </row>
        <row r="188">
          <cell r="A188" t="str">
            <v>3230020102</v>
          </cell>
          <cell r="B188">
            <v>2.4390243902439024</v>
          </cell>
        </row>
        <row r="189">
          <cell r="A189" t="str">
            <v>3240020102</v>
          </cell>
          <cell r="B189">
            <v>1.7586206896551724</v>
          </cell>
        </row>
        <row r="190">
          <cell r="A190" t="str">
            <v>3250020102</v>
          </cell>
          <cell r="B190">
            <v>1.8181818181818181</v>
          </cell>
        </row>
        <row r="191">
          <cell r="A191" t="str">
            <v>3210020200</v>
          </cell>
          <cell r="B191">
            <v>1.7857142857142858</v>
          </cell>
        </row>
        <row r="192">
          <cell r="A192" t="str">
            <v>3220020200</v>
          </cell>
          <cell r="B192">
            <v>2</v>
          </cell>
        </row>
        <row r="193">
          <cell r="A193" t="str">
            <v>3230020200</v>
          </cell>
          <cell r="B193">
            <v>2.4390243902439024</v>
          </cell>
        </row>
        <row r="194">
          <cell r="A194" t="str">
            <v>3240020200</v>
          </cell>
          <cell r="B194">
            <v>1.7586206896551724</v>
          </cell>
        </row>
        <row r="195">
          <cell r="A195" t="str">
            <v>3250020200</v>
          </cell>
          <cell r="B195">
            <v>1.8181818181818181</v>
          </cell>
        </row>
        <row r="196">
          <cell r="A196" t="str">
            <v>3210020201</v>
          </cell>
          <cell r="B196">
            <v>1.7857142857142858</v>
          </cell>
        </row>
        <row r="197">
          <cell r="A197" t="str">
            <v>3220020201</v>
          </cell>
          <cell r="B197">
            <v>2</v>
          </cell>
        </row>
        <row r="198">
          <cell r="A198" t="str">
            <v>3230020201</v>
          </cell>
          <cell r="B198">
            <v>2.4390243902439024</v>
          </cell>
        </row>
        <row r="199">
          <cell r="A199" t="str">
            <v>3240020201</v>
          </cell>
          <cell r="B199">
            <v>1.7586206896551724</v>
          </cell>
        </row>
        <row r="200">
          <cell r="A200" t="str">
            <v>3250020201</v>
          </cell>
          <cell r="B200">
            <v>1.8181818181818181</v>
          </cell>
        </row>
        <row r="201">
          <cell r="A201" t="str">
            <v>3210020202</v>
          </cell>
          <cell r="B201">
            <v>1.7857142857142858</v>
          </cell>
        </row>
        <row r="202">
          <cell r="A202" t="str">
            <v>3220020202</v>
          </cell>
          <cell r="B202">
            <v>2</v>
          </cell>
        </row>
        <row r="203">
          <cell r="A203" t="str">
            <v>3230020202</v>
          </cell>
          <cell r="B203">
            <v>2.4390243902439024</v>
          </cell>
        </row>
        <row r="204">
          <cell r="A204" t="str">
            <v>3240020202</v>
          </cell>
          <cell r="B204">
            <v>1.7586206896551724</v>
          </cell>
        </row>
        <row r="205">
          <cell r="A205" t="str">
            <v>3250020202</v>
          </cell>
          <cell r="B205">
            <v>1.8181818181818181</v>
          </cell>
        </row>
        <row r="206">
          <cell r="A206" t="str">
            <v>3410030102</v>
          </cell>
          <cell r="B206">
            <v>2.3181818181818183</v>
          </cell>
        </row>
        <row r="207">
          <cell r="A207" t="str">
            <v>3420030102</v>
          </cell>
          <cell r="B207">
            <v>2.7027027027027026</v>
          </cell>
        </row>
        <row r="208">
          <cell r="A208" t="str">
            <v>3430030102</v>
          </cell>
          <cell r="B208">
            <v>3.125</v>
          </cell>
        </row>
        <row r="209">
          <cell r="A209" t="str">
            <v>3440030102</v>
          </cell>
          <cell r="B209">
            <v>2.2444444444444445</v>
          </cell>
        </row>
        <row r="210">
          <cell r="A210" t="str">
            <v>3450030102</v>
          </cell>
          <cell r="B210">
            <v>2.2444444444444445</v>
          </cell>
        </row>
        <row r="211">
          <cell r="A211" t="str">
            <v>3460030102</v>
          </cell>
          <cell r="B211">
            <v>2.2727272727272729</v>
          </cell>
        </row>
        <row r="212">
          <cell r="A212" t="str">
            <v>3410030101</v>
          </cell>
          <cell r="B212">
            <v>2.1702127659574466</v>
          </cell>
        </row>
        <row r="213">
          <cell r="A213" t="str">
            <v>3420030101</v>
          </cell>
          <cell r="B213">
            <v>2.5641025641025643</v>
          </cell>
        </row>
        <row r="214">
          <cell r="A214" t="str">
            <v>3430030101</v>
          </cell>
          <cell r="B214">
            <v>2.9411764705882355</v>
          </cell>
        </row>
        <row r="215">
          <cell r="A215" t="str">
            <v>3440030101</v>
          </cell>
          <cell r="B215">
            <v>2.1041666666666665</v>
          </cell>
        </row>
        <row r="216">
          <cell r="A216" t="str">
            <v>3450030101</v>
          </cell>
          <cell r="B216">
            <v>2.1041666666666665</v>
          </cell>
        </row>
        <row r="217">
          <cell r="A217" t="str">
            <v>3460030101</v>
          </cell>
          <cell r="B217">
            <v>2.1739130434782608</v>
          </cell>
        </row>
        <row r="218">
          <cell r="A218" t="str">
            <v>3410030103</v>
          </cell>
          <cell r="B218">
            <v>2.1702127659574466</v>
          </cell>
        </row>
        <row r="219">
          <cell r="A219" t="str">
            <v>3420030103</v>
          </cell>
          <cell r="B219">
            <v>2.5641025641025643</v>
          </cell>
        </row>
        <row r="220">
          <cell r="A220" t="str">
            <v>3430030103</v>
          </cell>
          <cell r="B220">
            <v>3.4482758620689653</v>
          </cell>
        </row>
        <row r="221">
          <cell r="A221" t="str">
            <v>3440030103</v>
          </cell>
          <cell r="B221">
            <v>2.1041666666666665</v>
          </cell>
        </row>
        <row r="222">
          <cell r="A222" t="str">
            <v>3450030103</v>
          </cell>
          <cell r="B222">
            <v>2.1041666666666665</v>
          </cell>
        </row>
        <row r="223">
          <cell r="A223" t="str">
            <v>3460030103</v>
          </cell>
          <cell r="B223">
            <v>2.1739130434782608</v>
          </cell>
        </row>
        <row r="224">
          <cell r="A224" t="str">
            <v>3410030300</v>
          </cell>
          <cell r="B224">
            <v>3.5172413793103448</v>
          </cell>
        </row>
        <row r="225">
          <cell r="A225" t="str">
            <v>3420030300</v>
          </cell>
          <cell r="B225">
            <v>3.8461538461538463</v>
          </cell>
        </row>
        <row r="226">
          <cell r="A226" t="str">
            <v>3430030300</v>
          </cell>
          <cell r="B226">
            <v>5.8479532163742682</v>
          </cell>
        </row>
        <row r="227">
          <cell r="A227" t="str">
            <v>3440030300</v>
          </cell>
          <cell r="B227">
            <v>3.3666666666666667</v>
          </cell>
        </row>
        <row r="228">
          <cell r="A228" t="str">
            <v>3450030300</v>
          </cell>
          <cell r="B228">
            <v>3.3666666666666667</v>
          </cell>
        </row>
        <row r="229">
          <cell r="A229" t="str">
            <v>3460030300</v>
          </cell>
          <cell r="B229">
            <v>3.4482758620689653</v>
          </cell>
        </row>
        <row r="230">
          <cell r="A230" t="str">
            <v>3410030301</v>
          </cell>
          <cell r="B230">
            <v>3.5172413793103448</v>
          </cell>
        </row>
        <row r="231">
          <cell r="A231" t="str">
            <v>3420030301</v>
          </cell>
          <cell r="B231">
            <v>3.8461538461538463</v>
          </cell>
        </row>
        <row r="232">
          <cell r="A232" t="str">
            <v>3430030301</v>
          </cell>
          <cell r="B232">
            <v>4.166666666666667</v>
          </cell>
        </row>
        <row r="233">
          <cell r="A233" t="str">
            <v>3440030301</v>
          </cell>
          <cell r="B233">
            <v>3.3666666666666667</v>
          </cell>
        </row>
        <row r="234">
          <cell r="A234" t="str">
            <v>3450030301</v>
          </cell>
          <cell r="B234">
            <v>3.3666666666666667</v>
          </cell>
        </row>
        <row r="235">
          <cell r="A235" t="str">
            <v>3460030301</v>
          </cell>
          <cell r="B235">
            <v>3.4482758620689653</v>
          </cell>
        </row>
        <row r="236">
          <cell r="A236" t="str">
            <v>3410030302</v>
          </cell>
          <cell r="B236">
            <v>3.5172413793103448</v>
          </cell>
        </row>
        <row r="237">
          <cell r="A237" t="str">
            <v>3420030302</v>
          </cell>
          <cell r="B237">
            <v>3.8461538461538463</v>
          </cell>
        </row>
        <row r="238">
          <cell r="A238" t="str">
            <v>3430030302</v>
          </cell>
          <cell r="B238">
            <v>5.2356020942408374</v>
          </cell>
        </row>
        <row r="239">
          <cell r="A239" t="str">
            <v>3440030302</v>
          </cell>
          <cell r="B239">
            <v>3.3666666666666667</v>
          </cell>
        </row>
        <row r="240">
          <cell r="A240" t="str">
            <v>3450030302</v>
          </cell>
          <cell r="B240">
            <v>3.3666666666666667</v>
          </cell>
        </row>
        <row r="241">
          <cell r="A241" t="str">
            <v>3460030302</v>
          </cell>
          <cell r="B241">
            <v>3.4482758620689653</v>
          </cell>
        </row>
        <row r="242">
          <cell r="A242" t="str">
            <v>3410030200</v>
          </cell>
          <cell r="B242">
            <v>3.5172413793103448</v>
          </cell>
        </row>
        <row r="243">
          <cell r="A243" t="str">
            <v>3420030200</v>
          </cell>
          <cell r="B243">
            <v>3.8461538461538463</v>
          </cell>
        </row>
        <row r="244">
          <cell r="A244" t="str">
            <v>3430030200</v>
          </cell>
          <cell r="B244">
            <v>5.9523809523809526</v>
          </cell>
        </row>
        <row r="245">
          <cell r="A245" t="str">
            <v>3440030200</v>
          </cell>
          <cell r="B245">
            <v>3.3666666666666667</v>
          </cell>
        </row>
        <row r="246">
          <cell r="A246" t="str">
            <v>3450030200</v>
          </cell>
          <cell r="B246">
            <v>3.3666666666666667</v>
          </cell>
        </row>
        <row r="247">
          <cell r="A247" t="str">
            <v>3460030200</v>
          </cell>
          <cell r="B247">
            <v>3.4482758620689653</v>
          </cell>
        </row>
        <row r="248">
          <cell r="A248" t="str">
            <v>3410030201</v>
          </cell>
          <cell r="B248">
            <v>3.5172413793103448</v>
          </cell>
        </row>
        <row r="249">
          <cell r="A249" t="str">
            <v>3420030201</v>
          </cell>
          <cell r="B249">
            <v>3.8461538461538463</v>
          </cell>
        </row>
        <row r="250">
          <cell r="A250" t="str">
            <v>3430030201</v>
          </cell>
          <cell r="B250">
            <v>4.3478260869565215</v>
          </cell>
        </row>
        <row r="251">
          <cell r="A251" t="str">
            <v>3440030201</v>
          </cell>
          <cell r="B251">
            <v>3.3666666666666667</v>
          </cell>
        </row>
        <row r="252">
          <cell r="A252" t="str">
            <v>3450030201</v>
          </cell>
          <cell r="B252">
            <v>3.3666666666666667</v>
          </cell>
        </row>
        <row r="253">
          <cell r="A253" t="str">
            <v>3460030201</v>
          </cell>
          <cell r="B253">
            <v>3.4482758620689653</v>
          </cell>
        </row>
        <row r="254">
          <cell r="A254" t="str">
            <v>3410030202</v>
          </cell>
          <cell r="B254">
            <v>3.5172413793103448</v>
          </cell>
        </row>
        <row r="255">
          <cell r="A255" t="str">
            <v>3420030202</v>
          </cell>
          <cell r="B255">
            <v>3.8461538461538463</v>
          </cell>
        </row>
        <row r="256">
          <cell r="A256" t="str">
            <v>3430030202</v>
          </cell>
          <cell r="B256">
            <v>4.166666666666667</v>
          </cell>
        </row>
        <row r="257">
          <cell r="A257" t="str">
            <v>3440030202</v>
          </cell>
          <cell r="B257">
            <v>3.3666666666666667</v>
          </cell>
        </row>
        <row r="258">
          <cell r="A258" t="str">
            <v>3450030202</v>
          </cell>
          <cell r="B258">
            <v>3.3666666666666667</v>
          </cell>
        </row>
        <row r="259">
          <cell r="A259" t="str">
            <v>3460030202</v>
          </cell>
          <cell r="B259">
            <v>3.4482758620689653</v>
          </cell>
        </row>
        <row r="260">
          <cell r="A260" t="str">
            <v>3410030401</v>
          </cell>
          <cell r="B260">
            <v>3.5172413793103448</v>
          </cell>
        </row>
        <row r="261">
          <cell r="A261" t="str">
            <v>3420030401</v>
          </cell>
          <cell r="B261">
            <v>3.8461538461538463</v>
          </cell>
        </row>
        <row r="262">
          <cell r="A262" t="str">
            <v>3430030401</v>
          </cell>
          <cell r="B262">
            <v>4.3478260869565215</v>
          </cell>
        </row>
        <row r="263">
          <cell r="A263" t="str">
            <v>3440030401</v>
          </cell>
          <cell r="B263">
            <v>3.3666666666666667</v>
          </cell>
        </row>
        <row r="264">
          <cell r="A264" t="str">
            <v>3450030401</v>
          </cell>
          <cell r="B264">
            <v>3.3666666666666667</v>
          </cell>
        </row>
        <row r="265">
          <cell r="A265" t="str">
            <v>3460030401</v>
          </cell>
          <cell r="B265">
            <v>3.4482758620689653</v>
          </cell>
        </row>
        <row r="266">
          <cell r="A266" t="str">
            <v>3410030500</v>
          </cell>
          <cell r="B266">
            <v>3.5172413793103448</v>
          </cell>
        </row>
        <row r="267">
          <cell r="A267" t="str">
            <v>3420030500</v>
          </cell>
          <cell r="B267">
            <v>3.8461538461538463</v>
          </cell>
        </row>
        <row r="268">
          <cell r="A268" t="str">
            <v>3430030500</v>
          </cell>
          <cell r="B268">
            <v>4.3478260869565215</v>
          </cell>
        </row>
        <row r="269">
          <cell r="A269" t="str">
            <v>3440030500</v>
          </cell>
          <cell r="B269">
            <v>3.3666666666666667</v>
          </cell>
        </row>
        <row r="270">
          <cell r="A270" t="str">
            <v>3450030500</v>
          </cell>
          <cell r="B270">
            <v>3.3666666666666667</v>
          </cell>
        </row>
        <row r="271">
          <cell r="A271" t="str">
            <v>3460030500</v>
          </cell>
          <cell r="B271">
            <v>3.4482758620689653</v>
          </cell>
        </row>
        <row r="272">
          <cell r="A272" t="str">
            <v>3410030501</v>
          </cell>
          <cell r="B272">
            <v>0</v>
          </cell>
        </row>
        <row r="273">
          <cell r="A273" t="str">
            <v>3420030501</v>
          </cell>
          <cell r="B273">
            <v>3.8461538461538463</v>
          </cell>
        </row>
        <row r="274">
          <cell r="A274" t="str">
            <v>3430030501</v>
          </cell>
          <cell r="B274">
            <v>0</v>
          </cell>
        </row>
        <row r="275">
          <cell r="A275" t="str">
            <v>3440030501</v>
          </cell>
          <cell r="B275">
            <v>0</v>
          </cell>
        </row>
        <row r="276">
          <cell r="A276" t="str">
            <v>3450030501</v>
          </cell>
          <cell r="B276">
            <v>0</v>
          </cell>
        </row>
        <row r="277">
          <cell r="A277" t="str">
            <v>3460030501</v>
          </cell>
          <cell r="B277">
            <v>0</v>
          </cell>
        </row>
        <row r="278">
          <cell r="A278" t="str">
            <v>3410030502</v>
          </cell>
          <cell r="B278">
            <v>3.5172413793103448</v>
          </cell>
        </row>
        <row r="279">
          <cell r="A279" t="str">
            <v>3420030502</v>
          </cell>
          <cell r="B279">
            <v>3.8461538461538463</v>
          </cell>
        </row>
        <row r="280">
          <cell r="A280" t="str">
            <v>3430030502</v>
          </cell>
          <cell r="B280">
            <v>4.166666666666667</v>
          </cell>
        </row>
        <row r="281">
          <cell r="A281" t="str">
            <v>3440030502</v>
          </cell>
          <cell r="B281">
            <v>3.3666666666666667</v>
          </cell>
        </row>
        <row r="282">
          <cell r="A282" t="str">
            <v>3450030502</v>
          </cell>
          <cell r="B282">
            <v>3.3666666666666667</v>
          </cell>
        </row>
        <row r="283">
          <cell r="A283" t="str">
            <v>3460030502</v>
          </cell>
          <cell r="B283">
            <v>3.4482758620689653</v>
          </cell>
        </row>
        <row r="284">
          <cell r="A284" t="str">
            <v>3410030503</v>
          </cell>
          <cell r="B284">
            <v>3.5172413793103448</v>
          </cell>
        </row>
        <row r="285">
          <cell r="A285" t="str">
            <v>3420030503</v>
          </cell>
          <cell r="B285">
            <v>3.8461538461538463</v>
          </cell>
        </row>
        <row r="286">
          <cell r="A286" t="str">
            <v>3430030503</v>
          </cell>
          <cell r="B286">
            <v>4.166666666666667</v>
          </cell>
        </row>
        <row r="287">
          <cell r="A287" t="str">
            <v>3440030503</v>
          </cell>
          <cell r="B287">
            <v>3.3666666666666667</v>
          </cell>
        </row>
        <row r="288">
          <cell r="A288" t="str">
            <v>3450030503</v>
          </cell>
          <cell r="B288">
            <v>3.3666666666666667</v>
          </cell>
        </row>
        <row r="289">
          <cell r="A289" t="str">
            <v>3460030503</v>
          </cell>
          <cell r="B289">
            <v>3.4482758620689653</v>
          </cell>
        </row>
        <row r="290">
          <cell r="A290" t="str">
            <v>3410030504</v>
          </cell>
          <cell r="B290">
            <v>3.5172413793103448</v>
          </cell>
        </row>
        <row r="291">
          <cell r="A291" t="str">
            <v>3420030504</v>
          </cell>
          <cell r="B291">
            <v>3.8461538461538463</v>
          </cell>
        </row>
        <row r="292">
          <cell r="A292" t="str">
            <v>3430030504</v>
          </cell>
          <cell r="B292">
            <v>4.3</v>
          </cell>
        </row>
        <row r="293">
          <cell r="A293" t="str">
            <v>3440030504</v>
          </cell>
          <cell r="B293">
            <v>3.3666666666666667</v>
          </cell>
        </row>
        <row r="294">
          <cell r="A294" t="str">
            <v>3450030504</v>
          </cell>
          <cell r="B294">
            <v>3.3666666666666667</v>
          </cell>
        </row>
        <row r="295">
          <cell r="A295" t="str">
            <v>3460030504</v>
          </cell>
          <cell r="B295">
            <v>3.4482758620689653</v>
          </cell>
        </row>
        <row r="296">
          <cell r="A296" t="str">
            <v>3410030600</v>
          </cell>
          <cell r="B296">
            <v>2.5499999999999998</v>
          </cell>
        </row>
        <row r="297">
          <cell r="A297" t="str">
            <v>3420030600</v>
          </cell>
          <cell r="B297">
            <v>2.8571428571428572</v>
          </cell>
        </row>
        <row r="298">
          <cell r="A298" t="str">
            <v>3430030600</v>
          </cell>
          <cell r="B298">
            <v>4.166666666666667</v>
          </cell>
        </row>
        <row r="299">
          <cell r="A299" t="str">
            <v>3440030600</v>
          </cell>
          <cell r="B299">
            <v>2.4634146341463414</v>
          </cell>
        </row>
        <row r="300">
          <cell r="A300" t="str">
            <v>3450030600</v>
          </cell>
          <cell r="B300">
            <v>2.4634146341463414</v>
          </cell>
        </row>
        <row r="301">
          <cell r="A301" t="str">
            <v>3460030600</v>
          </cell>
          <cell r="B301">
            <v>2.5</v>
          </cell>
        </row>
        <row r="302">
          <cell r="A302" t="str">
            <v>3410030601</v>
          </cell>
          <cell r="B302">
            <v>2.5499999999999998</v>
          </cell>
        </row>
        <row r="303">
          <cell r="A303" t="str">
            <v>3420030601</v>
          </cell>
          <cell r="B303">
            <v>2.8571428571428572</v>
          </cell>
        </row>
        <row r="304">
          <cell r="A304" t="str">
            <v>3430030601</v>
          </cell>
          <cell r="B304">
            <v>4</v>
          </cell>
        </row>
        <row r="305">
          <cell r="A305" t="str">
            <v>3440030601</v>
          </cell>
          <cell r="B305">
            <v>2.4634146341463414</v>
          </cell>
        </row>
        <row r="306">
          <cell r="A306" t="str">
            <v>3450030601</v>
          </cell>
          <cell r="B306">
            <v>2.4634146341463414</v>
          </cell>
        </row>
        <row r="307">
          <cell r="A307" t="str">
            <v>3460030601</v>
          </cell>
          <cell r="B307">
            <v>2.5</v>
          </cell>
        </row>
        <row r="308">
          <cell r="A308" t="str">
            <v>3410030602</v>
          </cell>
          <cell r="B308">
            <v>2.4878048780487805</v>
          </cell>
        </row>
        <row r="309">
          <cell r="A309" t="str">
            <v>3420030602</v>
          </cell>
          <cell r="B309">
            <v>2.8571428571428572</v>
          </cell>
        </row>
        <row r="310">
          <cell r="A310" t="str">
            <v>3430030602</v>
          </cell>
          <cell r="B310">
            <v>3.3333333333333335</v>
          </cell>
        </row>
        <row r="311">
          <cell r="A311" t="str">
            <v>3440030602</v>
          </cell>
          <cell r="B311">
            <v>2.4047619047619047</v>
          </cell>
        </row>
        <row r="312">
          <cell r="A312" t="str">
            <v>3450030602</v>
          </cell>
          <cell r="B312">
            <v>2.4047619047619047</v>
          </cell>
        </row>
        <row r="313">
          <cell r="A313" t="str">
            <v>3460030602</v>
          </cell>
          <cell r="B313">
            <v>2.4390243902439024</v>
          </cell>
        </row>
        <row r="314">
          <cell r="A314" t="str">
            <v>3410030700</v>
          </cell>
          <cell r="B314">
            <v>3.5172413793103448</v>
          </cell>
        </row>
        <row r="315">
          <cell r="A315" t="str">
            <v>3420030700</v>
          </cell>
          <cell r="B315">
            <v>3.8461538461538463</v>
          </cell>
        </row>
        <row r="316">
          <cell r="A316" t="str">
            <v>3430030700</v>
          </cell>
          <cell r="B316">
            <v>4.5454545454545459</v>
          </cell>
        </row>
        <row r="317">
          <cell r="A317" t="str">
            <v>3440030700</v>
          </cell>
          <cell r="B317">
            <v>3.3666666666666667</v>
          </cell>
        </row>
        <row r="318">
          <cell r="A318" t="str">
            <v>3450030700</v>
          </cell>
          <cell r="B318">
            <v>3.3666666666666667</v>
          </cell>
        </row>
        <row r="319">
          <cell r="A319" t="str">
            <v>3460030700</v>
          </cell>
          <cell r="B319">
            <v>3.4482758620689653</v>
          </cell>
        </row>
        <row r="320">
          <cell r="A320" t="str">
            <v>3410030701</v>
          </cell>
          <cell r="B320">
            <v>3.5172413793103448</v>
          </cell>
        </row>
        <row r="321">
          <cell r="A321" t="str">
            <v>3420030701</v>
          </cell>
          <cell r="B321">
            <v>3.8461538461538463</v>
          </cell>
        </row>
        <row r="322">
          <cell r="A322" t="str">
            <v>3430030701</v>
          </cell>
          <cell r="B322">
            <v>4.7619047619047619</v>
          </cell>
        </row>
        <row r="323">
          <cell r="A323" t="str">
            <v>3440030701</v>
          </cell>
          <cell r="B323">
            <v>3.3666666666666667</v>
          </cell>
        </row>
        <row r="324">
          <cell r="A324" t="str">
            <v>3450030701</v>
          </cell>
          <cell r="B324">
            <v>3.3666666666666667</v>
          </cell>
        </row>
        <row r="325">
          <cell r="A325" t="str">
            <v>3460030701</v>
          </cell>
          <cell r="B325">
            <v>3.4482758620689653</v>
          </cell>
        </row>
        <row r="326">
          <cell r="A326" t="str">
            <v>3410030702</v>
          </cell>
          <cell r="B326">
            <v>3.5172413793103448</v>
          </cell>
        </row>
        <row r="327">
          <cell r="A327" t="str">
            <v>3420030702</v>
          </cell>
          <cell r="B327">
            <v>3.8461538461538463</v>
          </cell>
        </row>
        <row r="328">
          <cell r="A328" t="str">
            <v>3430030702</v>
          </cell>
          <cell r="B328">
            <v>4.166666666666667</v>
          </cell>
        </row>
        <row r="329">
          <cell r="A329" t="str">
            <v>3440030702</v>
          </cell>
          <cell r="B329">
            <v>3.3666666666666667</v>
          </cell>
        </row>
        <row r="330">
          <cell r="A330" t="str">
            <v>3450030702</v>
          </cell>
          <cell r="B330">
            <v>3.3666666666666667</v>
          </cell>
        </row>
        <row r="331">
          <cell r="A331" t="str">
            <v>3460030702</v>
          </cell>
          <cell r="B331">
            <v>3.4482758620689653</v>
          </cell>
        </row>
        <row r="332">
          <cell r="A332" t="str">
            <v>3410030801</v>
          </cell>
          <cell r="B332">
            <v>3.5172413793103448</v>
          </cell>
        </row>
        <row r="333">
          <cell r="A333" t="str">
            <v>3420030801</v>
          </cell>
          <cell r="B333">
            <v>3.8461538461538463</v>
          </cell>
        </row>
        <row r="334">
          <cell r="A334" t="str">
            <v>3430030801</v>
          </cell>
          <cell r="B334">
            <v>5.6818181818181817</v>
          </cell>
        </row>
        <row r="335">
          <cell r="A335" t="str">
            <v>3440030801</v>
          </cell>
          <cell r="B335">
            <v>3.3666666666666667</v>
          </cell>
        </row>
        <row r="336">
          <cell r="A336" t="str">
            <v>3450030801</v>
          </cell>
          <cell r="B336">
            <v>3.3666666666666667</v>
          </cell>
        </row>
        <row r="337">
          <cell r="A337" t="str">
            <v>3460030801</v>
          </cell>
          <cell r="B337">
            <v>3.4482758620689653</v>
          </cell>
        </row>
        <row r="338">
          <cell r="A338" t="str">
            <v>35020</v>
          </cell>
          <cell r="B338">
            <v>1.3333333333333333</v>
          </cell>
        </row>
        <row r="339">
          <cell r="A339" t="str">
            <v>35200</v>
          </cell>
          <cell r="B339">
            <v>1.9166666666666667</v>
          </cell>
        </row>
        <row r="340">
          <cell r="A340" t="str">
            <v>35300</v>
          </cell>
          <cell r="B340">
            <v>2.5499999999999998</v>
          </cell>
        </row>
        <row r="341">
          <cell r="A341" t="str">
            <v>35310</v>
          </cell>
          <cell r="B341">
            <v>2.8571428571428572</v>
          </cell>
        </row>
        <row r="342">
          <cell r="A342" t="str">
            <v>35400</v>
          </cell>
          <cell r="B342">
            <v>2.2115384615384617</v>
          </cell>
        </row>
        <row r="343">
          <cell r="A343" t="str">
            <v>35500</v>
          </cell>
          <cell r="B343">
            <v>3.4090909090909092</v>
          </cell>
        </row>
        <row r="344">
          <cell r="A344" t="str">
            <v>35600</v>
          </cell>
          <cell r="B344">
            <v>3.1914893617021276</v>
          </cell>
        </row>
        <row r="345">
          <cell r="A345" t="str">
            <v>35700</v>
          </cell>
          <cell r="B345">
            <v>1.6666666666666667</v>
          </cell>
        </row>
        <row r="346">
          <cell r="A346" t="str">
            <v>35800</v>
          </cell>
          <cell r="B346">
            <v>1.8333333333333333</v>
          </cell>
        </row>
        <row r="347">
          <cell r="A347" t="str">
            <v>35900</v>
          </cell>
          <cell r="B347">
            <v>1.6923076923076923</v>
          </cell>
        </row>
        <row r="348">
          <cell r="A348" t="str">
            <v>36100</v>
          </cell>
          <cell r="B348">
            <v>1.9166666666666667</v>
          </cell>
        </row>
        <row r="349">
          <cell r="A349" t="str">
            <v>36200</v>
          </cell>
          <cell r="B349">
            <v>2.558139534883721</v>
          </cell>
        </row>
        <row r="350">
          <cell r="A350" t="str">
            <v>36400</v>
          </cell>
          <cell r="B350">
            <v>4.1025641025641022</v>
          </cell>
        </row>
        <row r="351">
          <cell r="A351" t="str">
            <v>36500</v>
          </cell>
          <cell r="B351">
            <v>3.9024390243902438</v>
          </cell>
        </row>
        <row r="352">
          <cell r="A352" t="str">
            <v>36660</v>
          </cell>
          <cell r="B352">
            <v>1.4571428571428571</v>
          </cell>
        </row>
        <row r="353">
          <cell r="A353" t="str">
            <v>36670</v>
          </cell>
          <cell r="B353">
            <v>2</v>
          </cell>
        </row>
        <row r="354">
          <cell r="A354" t="str">
            <v>36760</v>
          </cell>
          <cell r="B354">
            <v>2.6315789473684212</v>
          </cell>
        </row>
        <row r="355">
          <cell r="A355" t="str">
            <v>36770</v>
          </cell>
          <cell r="B355">
            <v>2.8571428571428572</v>
          </cell>
        </row>
        <row r="356">
          <cell r="A356" t="str">
            <v>36800</v>
          </cell>
          <cell r="B356">
            <v>3.7878787878787881</v>
          </cell>
        </row>
        <row r="357">
          <cell r="A357" t="str">
            <v>36910</v>
          </cell>
          <cell r="B357">
            <v>3.8541666666666665</v>
          </cell>
        </row>
        <row r="358">
          <cell r="A358" t="str">
            <v>36960</v>
          </cell>
          <cell r="B358">
            <v>2.763157894736842</v>
          </cell>
        </row>
        <row r="359">
          <cell r="A359" t="str">
            <v>37000</v>
          </cell>
          <cell r="B359">
            <v>3.6111111111111112</v>
          </cell>
        </row>
        <row r="360">
          <cell r="A360" t="str">
            <v>37010</v>
          </cell>
          <cell r="B360">
            <v>6.5</v>
          </cell>
        </row>
        <row r="361">
          <cell r="A361" t="str">
            <v>37100</v>
          </cell>
          <cell r="B361">
            <v>4</v>
          </cell>
        </row>
        <row r="362">
          <cell r="A362" t="str">
            <v>37300</v>
          </cell>
          <cell r="B362">
            <v>4</v>
          </cell>
        </row>
        <row r="363">
          <cell r="A363" t="str">
            <v>39000</v>
          </cell>
          <cell r="B363">
            <v>2.1</v>
          </cell>
        </row>
        <row r="364">
          <cell r="A364" t="str">
            <v>39202</v>
          </cell>
          <cell r="B364">
            <v>0</v>
          </cell>
        </row>
        <row r="365">
          <cell r="A365" t="str">
            <v>39201</v>
          </cell>
          <cell r="B365">
            <v>0</v>
          </cell>
        </row>
        <row r="366">
          <cell r="A366" t="str">
            <v>39210</v>
          </cell>
          <cell r="B366">
            <v>14.166666666666666</v>
          </cell>
        </row>
        <row r="367">
          <cell r="A367" t="str">
            <v>39220</v>
          </cell>
          <cell r="B367">
            <v>9.4444444444444446</v>
          </cell>
        </row>
        <row r="368">
          <cell r="A368" t="str">
            <v>39230</v>
          </cell>
          <cell r="B368">
            <v>7.083333333333333</v>
          </cell>
        </row>
        <row r="369">
          <cell r="A369" t="str">
            <v>39240</v>
          </cell>
          <cell r="B369">
            <v>11.111111111111111</v>
          </cell>
        </row>
        <row r="370">
          <cell r="A370" t="str">
            <v>39290</v>
          </cell>
          <cell r="B370">
            <v>3.5</v>
          </cell>
        </row>
        <row r="371">
          <cell r="A371" t="str">
            <v>39610</v>
          </cell>
          <cell r="B371">
            <v>8</v>
          </cell>
        </row>
        <row r="372">
          <cell r="A372" t="str">
            <v>39680</v>
          </cell>
          <cell r="B372">
            <v>8.8888888888888893</v>
          </cell>
        </row>
        <row r="373">
          <cell r="A373" t="str">
            <v>39780</v>
          </cell>
          <cell r="B373">
            <v>10</v>
          </cell>
        </row>
        <row r="374">
          <cell r="A374" t="str">
            <v>3410030901</v>
          </cell>
          <cell r="B374">
            <v>3.3</v>
          </cell>
        </row>
        <row r="375">
          <cell r="A375" t="str">
            <v>3420030901</v>
          </cell>
          <cell r="B375">
            <v>3.3</v>
          </cell>
        </row>
        <row r="376">
          <cell r="A376" t="str">
            <v>3430030901</v>
          </cell>
          <cell r="B376">
            <v>3.3</v>
          </cell>
        </row>
        <row r="377">
          <cell r="A377" t="str">
            <v>3440030901</v>
          </cell>
          <cell r="B377">
            <v>3.3</v>
          </cell>
        </row>
        <row r="378">
          <cell r="A378" t="str">
            <v>3450030901</v>
          </cell>
          <cell r="B378">
            <v>3.3</v>
          </cell>
        </row>
        <row r="379">
          <cell r="A379" t="str">
            <v>3460030901</v>
          </cell>
          <cell r="B379">
            <v>3.3</v>
          </cell>
        </row>
        <row r="380">
          <cell r="A380" t="str">
            <v>3410030902</v>
          </cell>
          <cell r="B380">
            <v>3.3</v>
          </cell>
        </row>
        <row r="381">
          <cell r="A381" t="str">
            <v>3420030902</v>
          </cell>
          <cell r="B381">
            <v>3.3</v>
          </cell>
        </row>
        <row r="382">
          <cell r="A382" t="str">
            <v>3430030902</v>
          </cell>
          <cell r="B382">
            <v>3.3</v>
          </cell>
        </row>
        <row r="383">
          <cell r="A383" t="str">
            <v>3440030902</v>
          </cell>
          <cell r="B383">
            <v>3.3</v>
          </cell>
        </row>
        <row r="384">
          <cell r="A384" t="str">
            <v>3450030902</v>
          </cell>
          <cell r="B384">
            <v>3.3</v>
          </cell>
        </row>
        <row r="385">
          <cell r="A385" t="str">
            <v>3460030902</v>
          </cell>
          <cell r="B385">
            <v>3.3</v>
          </cell>
        </row>
        <row r="386">
          <cell r="A386" t="str">
            <v>3410030903</v>
          </cell>
          <cell r="B386">
            <v>3.3</v>
          </cell>
        </row>
        <row r="387">
          <cell r="A387" t="str">
            <v>3420030903</v>
          </cell>
          <cell r="B387">
            <v>3.3</v>
          </cell>
        </row>
        <row r="388">
          <cell r="A388" t="str">
            <v>3430030903</v>
          </cell>
          <cell r="B388">
            <v>3.3</v>
          </cell>
        </row>
        <row r="389">
          <cell r="A389" t="str">
            <v>3440030903</v>
          </cell>
          <cell r="B389">
            <v>3.3</v>
          </cell>
        </row>
        <row r="390">
          <cell r="A390" t="str">
            <v>3450030903</v>
          </cell>
          <cell r="B390">
            <v>3.3</v>
          </cell>
        </row>
        <row r="391">
          <cell r="A391" t="str">
            <v>3460030903</v>
          </cell>
          <cell r="B391">
            <v>3.3</v>
          </cell>
        </row>
        <row r="393">
          <cell r="A393" t="str">
            <v>3410030900</v>
          </cell>
          <cell r="B393">
            <v>3.3</v>
          </cell>
        </row>
        <row r="394">
          <cell r="A394" t="str">
            <v>3420030900</v>
          </cell>
          <cell r="B394">
            <v>3.3</v>
          </cell>
        </row>
        <row r="395">
          <cell r="A395" t="str">
            <v>3430030900</v>
          </cell>
          <cell r="B395">
            <v>3.3</v>
          </cell>
        </row>
        <row r="396">
          <cell r="A396" t="str">
            <v>3460030900</v>
          </cell>
          <cell r="B396">
            <v>3.3</v>
          </cell>
        </row>
        <row r="397">
          <cell r="A397" t="str">
            <v>3450030900</v>
          </cell>
          <cell r="B397">
            <v>3.3</v>
          </cell>
        </row>
        <row r="398">
          <cell r="A398" t="str">
            <v>3410031001</v>
          </cell>
          <cell r="B398">
            <v>3.3</v>
          </cell>
        </row>
        <row r="399">
          <cell r="A399" t="str">
            <v>3420031001</v>
          </cell>
          <cell r="B399">
            <v>3.3</v>
          </cell>
        </row>
        <row r="400">
          <cell r="A400" t="str">
            <v>3430031001</v>
          </cell>
          <cell r="B400">
            <v>3.3</v>
          </cell>
        </row>
        <row r="401">
          <cell r="A401" t="str">
            <v>3440031001</v>
          </cell>
          <cell r="B401">
            <v>3.3</v>
          </cell>
        </row>
        <row r="402">
          <cell r="A402" t="str">
            <v>3450031001</v>
          </cell>
          <cell r="B402">
            <v>3.3</v>
          </cell>
        </row>
        <row r="403">
          <cell r="A403" t="str">
            <v>3460031001</v>
          </cell>
          <cell r="B403">
            <v>3.3</v>
          </cell>
        </row>
        <row r="404">
          <cell r="A404" t="str">
            <v>3420031101</v>
          </cell>
          <cell r="B404">
            <v>3.3</v>
          </cell>
        </row>
        <row r="405">
          <cell r="A405" t="str">
            <v>3430031101</v>
          </cell>
          <cell r="B405">
            <v>3.3</v>
          </cell>
        </row>
        <row r="406">
          <cell r="A406" t="str">
            <v>3440031101</v>
          </cell>
          <cell r="B406">
            <v>3.3</v>
          </cell>
        </row>
        <row r="407">
          <cell r="A407" t="str">
            <v>3450031101</v>
          </cell>
          <cell r="B407">
            <v>3.3</v>
          </cell>
        </row>
        <row r="408">
          <cell r="A408" t="str">
            <v>3460031101</v>
          </cell>
          <cell r="B408">
            <v>3.3</v>
          </cell>
        </row>
        <row r="409">
          <cell r="A409" t="str">
            <v>3410040101</v>
          </cell>
          <cell r="B409">
            <v>3.3</v>
          </cell>
        </row>
        <row r="410">
          <cell r="A410" t="str">
            <v>3430040101</v>
          </cell>
          <cell r="B410">
            <v>3.3</v>
          </cell>
        </row>
        <row r="411">
          <cell r="A411" t="str">
            <v>3450040101</v>
          </cell>
          <cell r="B411">
            <v>3.3</v>
          </cell>
        </row>
        <row r="412">
          <cell r="A412" t="str">
            <v>3410040102</v>
          </cell>
          <cell r="B412">
            <v>3.3</v>
          </cell>
        </row>
        <row r="413">
          <cell r="A413" t="str">
            <v>3430040102</v>
          </cell>
          <cell r="B413">
            <v>3.3</v>
          </cell>
        </row>
        <row r="414">
          <cell r="A414" t="str">
            <v>3450040102</v>
          </cell>
          <cell r="B414">
            <v>3.3</v>
          </cell>
        </row>
        <row r="415">
          <cell r="A415" t="str">
            <v>3410040103</v>
          </cell>
          <cell r="B415">
            <v>3.3</v>
          </cell>
        </row>
        <row r="416">
          <cell r="A416" t="str">
            <v>3430040103</v>
          </cell>
          <cell r="B416">
            <v>3.3</v>
          </cell>
        </row>
        <row r="417">
          <cell r="A417" t="str">
            <v>3450040103</v>
          </cell>
          <cell r="B417">
            <v>3.3</v>
          </cell>
        </row>
        <row r="418">
          <cell r="A418" t="str">
            <v>3460040103</v>
          </cell>
          <cell r="B418">
            <v>3.3</v>
          </cell>
        </row>
        <row r="419">
          <cell r="A419" t="str">
            <v>3410031101</v>
          </cell>
          <cell r="B419">
            <v>3.3</v>
          </cell>
        </row>
        <row r="421">
          <cell r="A421" t="str">
            <v>3410031201</v>
          </cell>
          <cell r="B421">
            <v>3.3</v>
          </cell>
        </row>
        <row r="422">
          <cell r="A422" t="str">
            <v>3420031201</v>
          </cell>
          <cell r="B422">
            <v>3.3</v>
          </cell>
        </row>
        <row r="423">
          <cell r="A423" t="str">
            <v>3430031201</v>
          </cell>
          <cell r="B423">
            <v>3.3</v>
          </cell>
        </row>
        <row r="424">
          <cell r="A424" t="str">
            <v>3432031201</v>
          </cell>
          <cell r="B424">
            <v>3.3</v>
          </cell>
        </row>
        <row r="425">
          <cell r="A425" t="str">
            <v>3430031201</v>
          </cell>
          <cell r="B425">
            <v>3.3</v>
          </cell>
        </row>
        <row r="426">
          <cell r="A426" t="str">
            <v>3440031201</v>
          </cell>
          <cell r="B426">
            <v>3.3</v>
          </cell>
        </row>
        <row r="427">
          <cell r="A427" t="str">
            <v>3450031201</v>
          </cell>
          <cell r="B427">
            <v>3.3</v>
          </cell>
        </row>
        <row r="428">
          <cell r="A428" t="str">
            <v>3460031201</v>
          </cell>
          <cell r="B428">
            <v>3.3</v>
          </cell>
        </row>
        <row r="430">
          <cell r="A430" t="str">
            <v>3410031301</v>
          </cell>
        </row>
        <row r="431">
          <cell r="A431" t="str">
            <v>3420031301</v>
          </cell>
        </row>
        <row r="432">
          <cell r="A432" t="str">
            <v>3430031301</v>
          </cell>
        </row>
        <row r="433">
          <cell r="A433" t="str">
            <v>3432031301</v>
          </cell>
        </row>
        <row r="434">
          <cell r="A434" t="str">
            <v>3430031301</v>
          </cell>
        </row>
        <row r="435">
          <cell r="A435" t="str">
            <v>3440031301</v>
          </cell>
        </row>
        <row r="436">
          <cell r="A436" t="str">
            <v>3450031301</v>
          </cell>
        </row>
        <row r="437">
          <cell r="A437" t="str">
            <v>3460031301</v>
          </cell>
        </row>
        <row r="440">
          <cell r="A440" t="str">
            <v>3410040104</v>
          </cell>
          <cell r="B440">
            <v>3.3</v>
          </cell>
        </row>
        <row r="441">
          <cell r="A441" t="str">
            <v>3430040104</v>
          </cell>
          <cell r="B441">
            <v>3.3</v>
          </cell>
        </row>
        <row r="442">
          <cell r="A442" t="str">
            <v>3450040104</v>
          </cell>
          <cell r="B442">
            <v>3.3</v>
          </cell>
        </row>
        <row r="443">
          <cell r="A443" t="str">
            <v>3410040105</v>
          </cell>
          <cell r="B443">
            <v>3.3</v>
          </cell>
        </row>
        <row r="444">
          <cell r="A444" t="str">
            <v>3430040105</v>
          </cell>
          <cell r="B444">
            <v>3.3</v>
          </cell>
        </row>
        <row r="445">
          <cell r="A445" t="str">
            <v>3450040105</v>
          </cell>
          <cell r="B445">
            <v>3.3</v>
          </cell>
        </row>
        <row r="446">
          <cell r="A446" t="str">
            <v>3410040106</v>
          </cell>
          <cell r="B446">
            <v>3.3</v>
          </cell>
        </row>
        <row r="447">
          <cell r="A447" t="str">
            <v>3430040106</v>
          </cell>
          <cell r="B447">
            <v>3.3</v>
          </cell>
        </row>
        <row r="448">
          <cell r="A448" t="str">
            <v>3450040106</v>
          </cell>
          <cell r="B448">
            <v>3.3</v>
          </cell>
        </row>
        <row r="450">
          <cell r="A450" t="str">
            <v>3410030203</v>
          </cell>
          <cell r="B450">
            <v>3.3</v>
          </cell>
        </row>
        <row r="451">
          <cell r="A451" t="str">
            <v>3420030203</v>
          </cell>
          <cell r="B451">
            <v>3.3</v>
          </cell>
        </row>
        <row r="452">
          <cell r="A452" t="str">
            <v>3430030203</v>
          </cell>
          <cell r="B452">
            <v>3.3</v>
          </cell>
        </row>
        <row r="453">
          <cell r="A453" t="str">
            <v>3432030203</v>
          </cell>
          <cell r="B453">
            <v>3.3</v>
          </cell>
        </row>
        <row r="454">
          <cell r="A454" t="str">
            <v>3430030203</v>
          </cell>
          <cell r="B454">
            <v>3.3</v>
          </cell>
        </row>
        <row r="455">
          <cell r="A455" t="str">
            <v>3440030203</v>
          </cell>
          <cell r="B455">
            <v>3.3</v>
          </cell>
        </row>
        <row r="456">
          <cell r="A456" t="str">
            <v>3450030203</v>
          </cell>
          <cell r="B456">
            <v>3.3</v>
          </cell>
        </row>
        <row r="457">
          <cell r="A457" t="str">
            <v>3460030203</v>
          </cell>
          <cell r="B457">
            <v>3.3</v>
          </cell>
        </row>
        <row r="459">
          <cell r="A459" t="str">
            <v>36300</v>
          </cell>
          <cell r="B459">
            <v>6.7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2 GF Estimates"/>
      <sheetName val="Parameter Listing"/>
      <sheetName val="2012 Depr Calcs"/>
      <sheetName val="Reserve2011_2012_All"/>
      <sheetName val="Controls2011_2012_All"/>
      <sheetName val="Deprate2012GF_Prod"/>
      <sheetName val="Deprate2012TDG_GF"/>
      <sheetName val="Lookup Sheet"/>
      <sheetName val="Deprate2012_2009LS"/>
      <sheetName val="GroupLookups"/>
      <sheetName val="OBO Balances"/>
      <sheetName val="Projected COR- TDG"/>
      <sheetName val="Projected COR - Production"/>
      <sheetName val="Total Accruals"/>
      <sheetName val="Totals"/>
      <sheetName val="Function"/>
      <sheetName val="AEB Notes"/>
    </sheetNames>
    <sheetDataSet>
      <sheetData sheetId="0"/>
      <sheetData sheetId="1"/>
      <sheetData sheetId="2"/>
      <sheetData sheetId="3"/>
      <sheetData sheetId="4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</v>
          </cell>
          <cell r="M1" t="str">
            <v xml:space="preserve"> Jan 2011 - Sep 2011   Accruals</v>
          </cell>
          <cell r="N1" t="str">
            <v xml:space="preserve"> Jan 2011 - Sep 2011</v>
          </cell>
          <cell r="O1" t="str">
            <v xml:space="preserve"> Jan 2011- Sep 2011   Cost of Removal</v>
          </cell>
          <cell r="P1" t="str">
            <v xml:space="preserve"> Jan 2011 - Sep 2011   Salvage_Returns</v>
          </cell>
          <cell r="Q1" t="str">
            <v xml:space="preserve"> Jan 2011 - Sep 2011   Salvage_Cash</v>
          </cell>
          <cell r="R1" t="str">
            <v xml:space="preserve"> Jan 2011 - Sep 2011 R Transfers</v>
          </cell>
          <cell r="S1" t="str">
            <v xml:space="preserve"> Sep 2011 Reserve Balance</v>
          </cell>
          <cell r="T1" t="str">
            <v xml:space="preserve"> Oct 2011 - Dec 2011 Accruals</v>
          </cell>
          <cell r="U1" t="str">
            <v xml:space="preserve"> Oct 2011 - Dec 2011 Retirements</v>
          </cell>
          <cell r="V1" t="str">
            <v>Oct 2011 - Dec 2011 Cost of Removal</v>
          </cell>
          <cell r="W1" t="str">
            <v>Oct 2011 - Dec 2011 Salvage (Returns)</v>
          </cell>
          <cell r="X1" t="str">
            <v>Oct 2011 - Dec 2011 Salvage (Cash)</v>
          </cell>
          <cell r="Y1" t="str">
            <v>Oct 2011 - Dec 2011 Transfers</v>
          </cell>
          <cell r="Z1" t="str">
            <v>Dec 2011 Rsve Balance</v>
          </cell>
          <cell r="AA1" t="str">
            <v xml:space="preserve"> 2012 Accruals</v>
          </cell>
          <cell r="AB1" t="str">
            <v xml:space="preserve"> 2012 Retirements</v>
          </cell>
          <cell r="AC1" t="str">
            <v xml:space="preserve"> 2012 Removal Costs</v>
          </cell>
          <cell r="AD1" t="str">
            <v xml:space="preserve"> 2012 Salvage (Returns)</v>
          </cell>
          <cell r="AE1" t="str">
            <v xml:space="preserve"> 2012 Salvage (Cash)</v>
          </cell>
          <cell r="AF1" t="str">
            <v xml:space="preserve"> 2012 Transfers</v>
          </cell>
          <cell r="AG1" t="str">
            <v>Dec 2012 Rsve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14170203.939999999</v>
          </cell>
          <cell r="M2">
            <v>3442151.53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17612355.469999999</v>
          </cell>
          <cell r="T2">
            <v>6017578.6600000001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23629934.130000003</v>
          </cell>
          <cell r="AA2">
            <v>28088526.919999998</v>
          </cell>
          <cell r="AB2">
            <v>140762.96000000002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51859224.009999998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58324596.07</v>
          </cell>
          <cell r="M3">
            <v>28244495.640000001</v>
          </cell>
          <cell r="N3">
            <v>-18823885.949999999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67745205.760000005</v>
          </cell>
          <cell r="T3">
            <v>11700744.890000001</v>
          </cell>
          <cell r="U3">
            <v>-2170997.7500000037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77274952.899999991</v>
          </cell>
          <cell r="AA3">
            <v>50163965.920000009</v>
          </cell>
          <cell r="AB3">
            <v>-8573651.0999999996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118865267.72</v>
          </cell>
        </row>
        <row r="4">
          <cell r="A4" t="str">
            <v>304</v>
          </cell>
          <cell r="B4">
            <v>304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304</v>
          </cell>
          <cell r="L4">
            <v>6779781.3799999999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6779781.3799999999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6779781.3799999999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6779781.3799999999</v>
          </cell>
        </row>
        <row r="5">
          <cell r="A5" t="str">
            <v/>
          </cell>
          <cell r="B5" t="str">
            <v/>
          </cell>
          <cell r="C5" t="str">
            <v>Intangible Plant</v>
          </cell>
          <cell r="D5" t="str">
            <v>Intangible</v>
          </cell>
          <cell r="E5" t="str">
            <v/>
          </cell>
          <cell r="J5" t="str">
            <v>Amort Total</v>
          </cell>
          <cell r="L5">
            <v>79274581.390000001</v>
          </cell>
          <cell r="M5">
            <v>31686647.170000002</v>
          </cell>
          <cell r="N5">
            <v>-18823885.949999999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92137342.609999999</v>
          </cell>
          <cell r="T5">
            <v>17718323.550000001</v>
          </cell>
          <cell r="U5">
            <v>-2170997.7500000037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107684668.41</v>
          </cell>
          <cell r="AA5">
            <v>78252492.840000004</v>
          </cell>
          <cell r="AB5">
            <v>-8432888.1399999987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177504273.10999998</v>
          </cell>
        </row>
        <row r="6">
          <cell r="A6" t="str">
            <v/>
          </cell>
          <cell r="B6" t="str">
            <v/>
          </cell>
          <cell r="C6" t="str">
            <v>Intangible Plant Total</v>
          </cell>
          <cell r="D6" t="str">
            <v>Intangible</v>
          </cell>
          <cell r="E6" t="str">
            <v/>
          </cell>
          <cell r="I6" t="str">
            <v>Intangible Plant Total</v>
          </cell>
          <cell r="L6">
            <v>79274581.390000001</v>
          </cell>
          <cell r="M6">
            <v>31686647.170000002</v>
          </cell>
          <cell r="N6">
            <v>-18823885.949999999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92137342.609999999</v>
          </cell>
          <cell r="T6">
            <v>17718323.550000001</v>
          </cell>
          <cell r="U6">
            <v>-2170997.7500000037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107684668.41</v>
          </cell>
          <cell r="AA6">
            <v>78252492.840000004</v>
          </cell>
          <cell r="AB6">
            <v>-8432888.1399999987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177504273.10999998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H7" t="str">
            <v>Intangible Plant Total</v>
          </cell>
          <cell r="L7">
            <v>79274581.390000001</v>
          </cell>
          <cell r="M7">
            <v>31686647.170000002</v>
          </cell>
          <cell r="N7">
            <v>-18823885.949999999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92137342.609999999</v>
          </cell>
          <cell r="T7">
            <v>17718323.550000001</v>
          </cell>
          <cell r="U7">
            <v>-2170997.7500000037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107684668.41</v>
          </cell>
          <cell r="AA7">
            <v>78252492.840000004</v>
          </cell>
          <cell r="AB7">
            <v>-8432888.1399999987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177504273.10999998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 Total</v>
          </cell>
          <cell r="E8" t="str">
            <v/>
          </cell>
          <cell r="G8" t="str">
            <v>01 - Intangible Total</v>
          </cell>
          <cell r="L8">
            <v>79274581.390000001</v>
          </cell>
          <cell r="M8">
            <v>31686647.170000002</v>
          </cell>
          <cell r="N8">
            <v>-18823885.949999999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92137342.609999999</v>
          </cell>
          <cell r="T8">
            <v>17718323.550000001</v>
          </cell>
          <cell r="U8">
            <v>-2170997.7500000037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107684668.41</v>
          </cell>
          <cell r="AA8">
            <v>78252492.840000004</v>
          </cell>
          <cell r="AB8">
            <v>-8432888.1399999987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177504273.10999998</v>
          </cell>
        </row>
        <row r="9">
          <cell r="A9" t="str">
            <v>31110100</v>
          </cell>
          <cell r="B9">
            <v>311</v>
          </cell>
          <cell r="C9" t="str">
            <v>CapeCanaveral Comm</v>
          </cell>
          <cell r="D9" t="str">
            <v>Steam</v>
          </cell>
          <cell r="E9">
            <v>10100</v>
          </cell>
          <cell r="G9" t="str">
            <v>02 - Steam Generation Plant</v>
          </cell>
          <cell r="H9" t="str">
            <v>Cape Canaveral</v>
          </cell>
          <cell r="I9" t="str">
            <v>CapeCanaveral Comm</v>
          </cell>
          <cell r="J9" t="str">
            <v>CRS</v>
          </cell>
          <cell r="K9">
            <v>311</v>
          </cell>
          <cell r="L9">
            <v>678039.24</v>
          </cell>
          <cell r="M9">
            <v>0</v>
          </cell>
          <cell r="N9">
            <v>0</v>
          </cell>
          <cell r="O9">
            <v>-150.29</v>
          </cell>
          <cell r="P9">
            <v>0</v>
          </cell>
          <cell r="Q9">
            <v>0</v>
          </cell>
          <cell r="R9">
            <v>0</v>
          </cell>
          <cell r="S9">
            <v>677888.95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677888.95</v>
          </cell>
          <cell r="AA9">
            <v>0</v>
          </cell>
          <cell r="AB9">
            <v>1667.42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679556.37</v>
          </cell>
        </row>
        <row r="10">
          <cell r="A10" t="str">
            <v>31210100</v>
          </cell>
          <cell r="B10">
            <v>312</v>
          </cell>
          <cell r="C10" t="str">
            <v>CapeCanaveral Comm</v>
          </cell>
          <cell r="D10" t="str">
            <v>Steam</v>
          </cell>
          <cell r="E10">
            <v>10100</v>
          </cell>
          <cell r="K10">
            <v>312</v>
          </cell>
          <cell r="L10">
            <v>-1002211.78</v>
          </cell>
          <cell r="M10">
            <v>0</v>
          </cell>
          <cell r="N10">
            <v>0</v>
          </cell>
          <cell r="O10">
            <v>919692.02</v>
          </cell>
          <cell r="P10">
            <v>0</v>
          </cell>
          <cell r="Q10">
            <v>0</v>
          </cell>
          <cell r="R10">
            <v>0</v>
          </cell>
          <cell r="S10">
            <v>-82519.760000000009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-82519.760000000009</v>
          </cell>
          <cell r="AA10">
            <v>0</v>
          </cell>
          <cell r="AB10">
            <v>815.21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-81704.55</v>
          </cell>
        </row>
        <row r="11">
          <cell r="A11" t="str">
            <v>31410100</v>
          </cell>
          <cell r="B11">
            <v>314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314</v>
          </cell>
          <cell r="L11">
            <v>304072.55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304072.55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304072.55</v>
          </cell>
          <cell r="AA11">
            <v>0</v>
          </cell>
          <cell r="AB11">
            <v>705.66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304778.20999999996</v>
          </cell>
        </row>
        <row r="12">
          <cell r="A12" t="str">
            <v>31510100</v>
          </cell>
          <cell r="B12">
            <v>315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315</v>
          </cell>
          <cell r="L12">
            <v>441633.22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441633.22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441633.22</v>
          </cell>
          <cell r="AA12">
            <v>0</v>
          </cell>
          <cell r="AB12">
            <v>1009.76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442642.98</v>
          </cell>
        </row>
        <row r="13">
          <cell r="A13" t="str">
            <v>31610100</v>
          </cell>
          <cell r="B13">
            <v>316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316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/>
          </cell>
          <cell r="B14" t="str">
            <v/>
          </cell>
          <cell r="C14" t="str">
            <v>CapeCanaveral Comm</v>
          </cell>
          <cell r="D14" t="str">
            <v>Steam</v>
          </cell>
          <cell r="E14" t="str">
            <v/>
          </cell>
          <cell r="J14" t="str">
            <v>CRS Total</v>
          </cell>
          <cell r="L14">
            <v>421533.22999999992</v>
          </cell>
          <cell r="M14">
            <v>0</v>
          </cell>
          <cell r="N14">
            <v>0</v>
          </cell>
          <cell r="O14">
            <v>919541.73</v>
          </cell>
          <cell r="P14">
            <v>0</v>
          </cell>
          <cell r="Q14">
            <v>0</v>
          </cell>
          <cell r="R14">
            <v>0</v>
          </cell>
          <cell r="S14">
            <v>1341074.96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1341074.96</v>
          </cell>
          <cell r="AA14">
            <v>0</v>
          </cell>
          <cell r="AB14">
            <v>4198.05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1345273.0099999998</v>
          </cell>
        </row>
        <row r="15">
          <cell r="A15" t="str">
            <v>31410100</v>
          </cell>
          <cell r="B15">
            <v>314</v>
          </cell>
          <cell r="C15" t="str">
            <v>CapeCanaveral Comm</v>
          </cell>
          <cell r="D15" t="str">
            <v>Steam</v>
          </cell>
          <cell r="E15">
            <v>10100</v>
          </cell>
          <cell r="J15" t="str">
            <v>Depr</v>
          </cell>
          <cell r="K15">
            <v>314</v>
          </cell>
          <cell r="L15">
            <v>6773.79</v>
          </cell>
          <cell r="M15">
            <v>18392.97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25166.760000000002</v>
          </cell>
          <cell r="T15">
            <v>6130.8599999999969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31297.62</v>
          </cell>
          <cell r="AA15">
            <v>24523.439999999991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55821.05999999999</v>
          </cell>
        </row>
        <row r="16">
          <cell r="A16" t="str">
            <v/>
          </cell>
          <cell r="B16" t="str">
            <v/>
          </cell>
          <cell r="C16" t="str">
            <v>CapeCanaveral Comm</v>
          </cell>
          <cell r="D16" t="str">
            <v>Steam</v>
          </cell>
          <cell r="E16" t="str">
            <v/>
          </cell>
          <cell r="J16" t="str">
            <v>Depr Total</v>
          </cell>
          <cell r="L16">
            <v>6773.79</v>
          </cell>
          <cell r="M16">
            <v>18392.97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25166.760000000002</v>
          </cell>
          <cell r="T16">
            <v>6130.8599999999969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31297.62</v>
          </cell>
          <cell r="AA16">
            <v>24523.439999999991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55821.05999999999</v>
          </cell>
        </row>
        <row r="17">
          <cell r="A17" t="str">
            <v>316.310100</v>
          </cell>
          <cell r="B17">
            <v>316.3</v>
          </cell>
          <cell r="C17" t="str">
            <v>CapeCanaveral Comm</v>
          </cell>
          <cell r="D17" t="str">
            <v>Steam</v>
          </cell>
          <cell r="E17">
            <v>10100</v>
          </cell>
          <cell r="J17" t="str">
            <v>Amort</v>
          </cell>
          <cell r="K17">
            <v>316.3</v>
          </cell>
          <cell r="L17">
            <v>24598.44</v>
          </cell>
          <cell r="M17">
            <v>1475.43</v>
          </cell>
          <cell r="N17">
            <v>-23190.51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2883.3600000000006</v>
          </cell>
          <cell r="T17">
            <v>383.95000000000005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3267.3100000000013</v>
          </cell>
          <cell r="AA17">
            <v>1661.53</v>
          </cell>
          <cell r="AB17">
            <v>-4602.7699999999995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326.07000000000153</v>
          </cell>
        </row>
        <row r="18">
          <cell r="A18" t="str">
            <v>316.510100</v>
          </cell>
          <cell r="B18">
            <v>316.5</v>
          </cell>
          <cell r="C18" t="str">
            <v>CapeCanaveral Comm</v>
          </cell>
          <cell r="D18" t="str">
            <v>Steam</v>
          </cell>
          <cell r="E18">
            <v>10100</v>
          </cell>
          <cell r="K18">
            <v>316.5</v>
          </cell>
          <cell r="L18">
            <v>9126.43</v>
          </cell>
          <cell r="M18">
            <v>3431.57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12558</v>
          </cell>
          <cell r="T18">
            <v>1142.3799999999997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13700.380000000001</v>
          </cell>
          <cell r="AA18">
            <v>5079.71</v>
          </cell>
          <cell r="AB18">
            <v>-6493.19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12286.900000000001</v>
          </cell>
        </row>
        <row r="19">
          <cell r="A19" t="str">
            <v>316.710100</v>
          </cell>
          <cell r="B19">
            <v>316.7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316.7</v>
          </cell>
          <cell r="L19">
            <v>160206.97999999998</v>
          </cell>
          <cell r="M19">
            <v>29750.16</v>
          </cell>
          <cell r="N19">
            <v>-19367.939999999999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170589.19999999998</v>
          </cell>
          <cell r="T19">
            <v>9473.7199999999975</v>
          </cell>
          <cell r="U19">
            <v>-2605.4799999999996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177457.44</v>
          </cell>
          <cell r="AA19">
            <v>38921.329999999994</v>
          </cell>
          <cell r="AB19">
            <v>-37156.640000000007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179222.13</v>
          </cell>
        </row>
        <row r="20">
          <cell r="A20" t="str">
            <v/>
          </cell>
          <cell r="B20" t="str">
            <v/>
          </cell>
          <cell r="C20" t="str">
            <v>CapeCanaveral Comm</v>
          </cell>
          <cell r="D20" t="str">
            <v>Steam</v>
          </cell>
          <cell r="E20" t="str">
            <v/>
          </cell>
          <cell r="J20" t="str">
            <v>Amort Total</v>
          </cell>
          <cell r="L20">
            <v>193931.84999999998</v>
          </cell>
          <cell r="M20">
            <v>34657.160000000003</v>
          </cell>
          <cell r="N20">
            <v>-42558.45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186030.56</v>
          </cell>
          <cell r="T20">
            <v>11000.049999999997</v>
          </cell>
          <cell r="U20">
            <v>-2605.4799999999996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194425.13</v>
          </cell>
          <cell r="AA20">
            <v>45662.569999999992</v>
          </cell>
          <cell r="AB20">
            <v>-48252.600000000006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191835.1</v>
          </cell>
        </row>
        <row r="21">
          <cell r="A21" t="str">
            <v/>
          </cell>
          <cell r="B21" t="str">
            <v/>
          </cell>
          <cell r="C21" t="str">
            <v>CapeCanaveral Comm Total</v>
          </cell>
          <cell r="D21" t="str">
            <v>Steam</v>
          </cell>
          <cell r="E21" t="str">
            <v/>
          </cell>
          <cell r="I21" t="str">
            <v>CapeCanaveral Comm Total</v>
          </cell>
          <cell r="L21">
            <v>622238.86999999988</v>
          </cell>
          <cell r="M21">
            <v>53050.130000000005</v>
          </cell>
          <cell r="N21">
            <v>-42558.45</v>
          </cell>
          <cell r="O21">
            <v>919541.73</v>
          </cell>
          <cell r="P21">
            <v>0</v>
          </cell>
          <cell r="Q21">
            <v>0</v>
          </cell>
          <cell r="R21">
            <v>0</v>
          </cell>
          <cell r="S21">
            <v>1552272.28</v>
          </cell>
          <cell r="T21">
            <v>17130.909999999996</v>
          </cell>
          <cell r="U21">
            <v>-2605.4799999999996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1566797.71</v>
          </cell>
          <cell r="AA21">
            <v>70186.00999999998</v>
          </cell>
          <cell r="AB21">
            <v>-44054.55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1592929.17</v>
          </cell>
        </row>
        <row r="22">
          <cell r="A22" t="str">
            <v>31110101</v>
          </cell>
          <cell r="B22">
            <v>311</v>
          </cell>
          <cell r="C22" t="str">
            <v>CapeCanaveral U1</v>
          </cell>
          <cell r="D22" t="str">
            <v>Steam</v>
          </cell>
          <cell r="E22">
            <v>10101</v>
          </cell>
          <cell r="I22" t="str">
            <v>CapeCanaveral U1</v>
          </cell>
          <cell r="J22" t="str">
            <v>CRS</v>
          </cell>
          <cell r="K22">
            <v>311</v>
          </cell>
          <cell r="L22">
            <v>65181.18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65181.18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65181.18</v>
          </cell>
          <cell r="AA22">
            <v>0</v>
          </cell>
          <cell r="AB22">
            <v>42.45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65223.63</v>
          </cell>
        </row>
        <row r="23">
          <cell r="A23" t="str">
            <v>31210101</v>
          </cell>
          <cell r="B23">
            <v>312</v>
          </cell>
          <cell r="C23" t="str">
            <v>CapeCanaveral U1</v>
          </cell>
          <cell r="D23" t="str">
            <v>Steam</v>
          </cell>
          <cell r="E23">
            <v>10101</v>
          </cell>
          <cell r="K23">
            <v>312</v>
          </cell>
          <cell r="L23">
            <v>1675886.5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1675886.5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1675886.5</v>
          </cell>
          <cell r="AA23">
            <v>0</v>
          </cell>
          <cell r="AB23">
            <v>2812.68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1678699.18</v>
          </cell>
        </row>
        <row r="24">
          <cell r="A24" t="str">
            <v>31410101</v>
          </cell>
          <cell r="B24">
            <v>314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314</v>
          </cell>
          <cell r="L24">
            <v>341249.72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341249.72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341249.72</v>
          </cell>
          <cell r="AA24">
            <v>0</v>
          </cell>
          <cell r="AB24">
            <v>780.24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342029.95999999996</v>
          </cell>
        </row>
        <row r="25">
          <cell r="A25" t="str">
            <v>31510101</v>
          </cell>
          <cell r="B25">
            <v>315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31610101</v>
          </cell>
          <cell r="B26">
            <v>316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/>
          </cell>
          <cell r="B27" t="str">
            <v/>
          </cell>
          <cell r="C27" t="str">
            <v>CapeCanaveral U1</v>
          </cell>
          <cell r="D27" t="str">
            <v>Steam</v>
          </cell>
          <cell r="E27" t="str">
            <v/>
          </cell>
          <cell r="J27" t="str">
            <v>CRS Total</v>
          </cell>
          <cell r="L27">
            <v>2082317.4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2082317.4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2082317.4</v>
          </cell>
          <cell r="AA27">
            <v>0</v>
          </cell>
          <cell r="AB27">
            <v>3635.37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2085952.7699999998</v>
          </cell>
        </row>
        <row r="28">
          <cell r="A28" t="str">
            <v/>
          </cell>
          <cell r="B28" t="str">
            <v/>
          </cell>
          <cell r="C28" t="str">
            <v>CapeCanaveral U1 Total</v>
          </cell>
          <cell r="D28" t="str">
            <v>Steam</v>
          </cell>
          <cell r="E28" t="str">
            <v/>
          </cell>
          <cell r="I28" t="str">
            <v>CapeCanaveral U1 Total</v>
          </cell>
          <cell r="L28">
            <v>2082317.4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2082317.4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2082317.4</v>
          </cell>
          <cell r="AA28">
            <v>0</v>
          </cell>
          <cell r="AB28">
            <v>3635.37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2085952.7699999998</v>
          </cell>
        </row>
        <row r="29">
          <cell r="A29" t="str">
            <v>31110102</v>
          </cell>
          <cell r="B29">
            <v>311</v>
          </cell>
          <cell r="C29" t="str">
            <v>CapeCanaveral U2</v>
          </cell>
          <cell r="D29" t="str">
            <v>Steam</v>
          </cell>
          <cell r="E29">
            <v>10102</v>
          </cell>
          <cell r="I29" t="str">
            <v>CapeCanaveral U2</v>
          </cell>
          <cell r="J29" t="str">
            <v>CRS</v>
          </cell>
          <cell r="K29">
            <v>311</v>
          </cell>
          <cell r="L29">
            <v>132493.68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-13097.43</v>
          </cell>
          <cell r="S29">
            <v>119396.25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119396.25</v>
          </cell>
          <cell r="AA29">
            <v>0</v>
          </cell>
          <cell r="AB29">
            <v>272.99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119669.24</v>
          </cell>
        </row>
        <row r="30">
          <cell r="A30" t="str">
            <v>31210102</v>
          </cell>
          <cell r="B30">
            <v>312</v>
          </cell>
          <cell r="C30" t="str">
            <v>CapeCanaveral U2</v>
          </cell>
          <cell r="D30" t="str">
            <v>Steam</v>
          </cell>
          <cell r="E30">
            <v>10102</v>
          </cell>
          <cell r="K30">
            <v>312</v>
          </cell>
          <cell r="L30">
            <v>53.39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53.39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53.39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53.39</v>
          </cell>
        </row>
        <row r="31">
          <cell r="A31" t="str">
            <v>31410102</v>
          </cell>
          <cell r="B31">
            <v>314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314</v>
          </cell>
          <cell r="L31">
            <v>355724.77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355724.77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355724.77</v>
          </cell>
          <cell r="AA31">
            <v>0</v>
          </cell>
          <cell r="AB31">
            <v>795.3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356520.07</v>
          </cell>
        </row>
        <row r="32">
          <cell r="A32" t="str">
            <v>31510102</v>
          </cell>
          <cell r="B32">
            <v>315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31610102</v>
          </cell>
          <cell r="B33">
            <v>316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316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/>
          </cell>
          <cell r="B34" t="str">
            <v/>
          </cell>
          <cell r="C34" t="str">
            <v>CapeCanaveral U2</v>
          </cell>
          <cell r="D34" t="str">
            <v>Steam</v>
          </cell>
          <cell r="E34" t="str">
            <v/>
          </cell>
          <cell r="J34" t="str">
            <v>CRS Total</v>
          </cell>
          <cell r="L34">
            <v>488271.84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-13097.43</v>
          </cell>
          <cell r="S34">
            <v>475174.41000000003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475174.41000000003</v>
          </cell>
          <cell r="AA34">
            <v>0</v>
          </cell>
          <cell r="AB34">
            <v>1068.29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476242.7</v>
          </cell>
        </row>
        <row r="35">
          <cell r="A35" t="str">
            <v/>
          </cell>
          <cell r="B35" t="str">
            <v/>
          </cell>
          <cell r="C35" t="str">
            <v>CapeCanaveral U2 Total</v>
          </cell>
          <cell r="D35" t="str">
            <v>Steam</v>
          </cell>
          <cell r="E35" t="str">
            <v/>
          </cell>
          <cell r="I35" t="str">
            <v>CapeCanaveral U2 Total</v>
          </cell>
          <cell r="L35">
            <v>488271.84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-13097.43</v>
          </cell>
          <cell r="S35">
            <v>475174.41000000003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475174.41000000003</v>
          </cell>
          <cell r="AA35">
            <v>0</v>
          </cell>
          <cell r="AB35">
            <v>1068.29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476242.7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H36" t="str">
            <v>Cape Canaveral Total</v>
          </cell>
          <cell r="L36">
            <v>3192828.11</v>
          </cell>
          <cell r="M36">
            <v>53050.130000000005</v>
          </cell>
          <cell r="N36">
            <v>-42558.45</v>
          </cell>
          <cell r="O36">
            <v>919541.73</v>
          </cell>
          <cell r="P36">
            <v>0</v>
          </cell>
          <cell r="Q36">
            <v>0</v>
          </cell>
          <cell r="R36">
            <v>-13097.43</v>
          </cell>
          <cell r="S36">
            <v>4109764.09</v>
          </cell>
          <cell r="T36">
            <v>17130.909999999996</v>
          </cell>
          <cell r="U36">
            <v>-2605.4799999999996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4124289.5199999996</v>
          </cell>
          <cell r="AA36">
            <v>70186.00999999998</v>
          </cell>
          <cell r="AB36">
            <v>-39350.890000000007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4155124.6399999997</v>
          </cell>
        </row>
        <row r="37">
          <cell r="A37" t="str">
            <v>31110200</v>
          </cell>
          <cell r="B37">
            <v>311</v>
          </cell>
          <cell r="C37" t="str">
            <v>Cutler Comm</v>
          </cell>
          <cell r="D37" t="str">
            <v>Steam</v>
          </cell>
          <cell r="E37">
            <v>10200</v>
          </cell>
          <cell r="H37" t="str">
            <v xml:space="preserve">Cutler </v>
          </cell>
          <cell r="I37" t="str">
            <v>Cutler Comm</v>
          </cell>
          <cell r="J37" t="str">
            <v>Depr</v>
          </cell>
          <cell r="K37">
            <v>311</v>
          </cell>
          <cell r="L37">
            <v>5231455.47</v>
          </cell>
          <cell r="M37">
            <v>76075.92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5307531.3899999997</v>
          </cell>
          <cell r="T37">
            <v>25319.029999999984</v>
          </cell>
          <cell r="U37">
            <v>-18654.05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5314196.37</v>
          </cell>
          <cell r="AA37">
            <v>88477.829999999973</v>
          </cell>
          <cell r="AB37">
            <v>-5948091.3100000005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-545417.11000000034</v>
          </cell>
        </row>
        <row r="38">
          <cell r="A38" t="str">
            <v>31210200</v>
          </cell>
          <cell r="B38">
            <v>312</v>
          </cell>
          <cell r="C38" t="str">
            <v>Cutler Comm</v>
          </cell>
          <cell r="D38" t="str">
            <v>Steam</v>
          </cell>
          <cell r="E38">
            <v>10200</v>
          </cell>
          <cell r="K38">
            <v>312</v>
          </cell>
          <cell r="L38">
            <v>735337.74</v>
          </cell>
          <cell r="M38">
            <v>17868.27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47737.68</v>
          </cell>
          <cell r="S38">
            <v>800943.69000000006</v>
          </cell>
          <cell r="T38">
            <v>6761.34</v>
          </cell>
          <cell r="U38">
            <v>-3849.33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803855.70000000007</v>
          </cell>
          <cell r="AA38">
            <v>23627.62</v>
          </cell>
          <cell r="AB38">
            <v>-1227408.43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-399925.10999999975</v>
          </cell>
        </row>
        <row r="39">
          <cell r="A39" t="str">
            <v>31410200</v>
          </cell>
          <cell r="B39">
            <v>314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314</v>
          </cell>
          <cell r="L39">
            <v>1010755.3400000001</v>
          </cell>
          <cell r="M39">
            <v>20056.41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1030811.7500000001</v>
          </cell>
          <cell r="T39">
            <v>6675.02</v>
          </cell>
          <cell r="U39">
            <v>-3800.1800000000003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1033686.5900000001</v>
          </cell>
          <cell r="AA39">
            <v>23325.96</v>
          </cell>
          <cell r="AB39">
            <v>-1211739.5900000001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-154727.04000000004</v>
          </cell>
        </row>
        <row r="40">
          <cell r="A40" t="str">
            <v>31510200</v>
          </cell>
          <cell r="B40">
            <v>315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315</v>
          </cell>
          <cell r="L40">
            <v>936672.53</v>
          </cell>
          <cell r="M40">
            <v>14838.99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951511.52</v>
          </cell>
          <cell r="T40">
            <v>4937.26</v>
          </cell>
          <cell r="U40">
            <v>-3254.68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953194.1</v>
          </cell>
          <cell r="AA40">
            <v>17253.39</v>
          </cell>
          <cell r="AB40">
            <v>-1037796.58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-67349.089999999967</v>
          </cell>
        </row>
        <row r="41">
          <cell r="A41" t="str">
            <v>31610200</v>
          </cell>
          <cell r="B41">
            <v>316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316</v>
          </cell>
          <cell r="L41">
            <v>415547.83</v>
          </cell>
          <cell r="M41">
            <v>7166.16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422713.99</v>
          </cell>
          <cell r="T41">
            <v>2384.9699999999993</v>
          </cell>
          <cell r="U41">
            <v>-1572.1999999999998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423526.76</v>
          </cell>
          <cell r="AA41">
            <v>8334.3700000000008</v>
          </cell>
          <cell r="AB41">
            <v>-501314.13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-69453</v>
          </cell>
        </row>
        <row r="42">
          <cell r="A42" t="str">
            <v/>
          </cell>
          <cell r="B42" t="str">
            <v/>
          </cell>
          <cell r="C42" t="str">
            <v>Cutler Comm</v>
          </cell>
          <cell r="D42" t="str">
            <v>Steam</v>
          </cell>
          <cell r="E42" t="str">
            <v/>
          </cell>
          <cell r="J42" t="str">
            <v>Depr Total</v>
          </cell>
          <cell r="L42">
            <v>8329768.9100000001</v>
          </cell>
          <cell r="M42">
            <v>136005.75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47737.68</v>
          </cell>
          <cell r="S42">
            <v>8513512.3399999999</v>
          </cell>
          <cell r="T42">
            <v>46077.619999999988</v>
          </cell>
          <cell r="U42">
            <v>-31130.44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8528459.5199999996</v>
          </cell>
          <cell r="AA42">
            <v>161019.16999999998</v>
          </cell>
          <cell r="AB42">
            <v>-9926350.040000001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-1236871.3500000001</v>
          </cell>
        </row>
        <row r="43">
          <cell r="A43" t="str">
            <v>316.310200</v>
          </cell>
          <cell r="B43">
            <v>316.3</v>
          </cell>
          <cell r="C43" t="str">
            <v>Cutler Comm</v>
          </cell>
          <cell r="D43" t="str">
            <v>Steam</v>
          </cell>
          <cell r="E43">
            <v>10200</v>
          </cell>
          <cell r="J43" t="str">
            <v>Amort</v>
          </cell>
          <cell r="K43">
            <v>316.3</v>
          </cell>
          <cell r="L43">
            <v>3539.8</v>
          </cell>
          <cell r="M43">
            <v>1202.17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4741.97</v>
          </cell>
          <cell r="T43">
            <v>199.80999999999995</v>
          </cell>
          <cell r="U43">
            <v>-4818.7700000000004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123.01000000000022</v>
          </cell>
          <cell r="AA43">
            <v>-3.3600000000000012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119.65000000000022</v>
          </cell>
        </row>
        <row r="44">
          <cell r="A44" t="str">
            <v>316.710200</v>
          </cell>
          <cell r="B44">
            <v>316.7</v>
          </cell>
          <cell r="C44" t="str">
            <v>Cutler Comm</v>
          </cell>
          <cell r="D44" t="str">
            <v>Steam</v>
          </cell>
          <cell r="E44">
            <v>10200</v>
          </cell>
          <cell r="K44">
            <v>316.7</v>
          </cell>
          <cell r="L44">
            <v>69200.81</v>
          </cell>
          <cell r="M44">
            <v>14756.56</v>
          </cell>
          <cell r="N44">
            <v>-1871.43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82085.94</v>
          </cell>
          <cell r="T44">
            <v>4911.1999999999989</v>
          </cell>
          <cell r="U44">
            <v>-430.58000000000015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86566.56</v>
          </cell>
          <cell r="AA44">
            <v>19262.420000000006</v>
          </cell>
          <cell r="AB44">
            <v>-6884.9400000000005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98944.040000000008</v>
          </cell>
        </row>
        <row r="45">
          <cell r="A45" t="str">
            <v/>
          </cell>
          <cell r="B45" t="str">
            <v/>
          </cell>
          <cell r="C45" t="str">
            <v>Cutler Comm</v>
          </cell>
          <cell r="D45" t="str">
            <v>Steam</v>
          </cell>
          <cell r="E45" t="str">
            <v/>
          </cell>
          <cell r="J45" t="str">
            <v>Amort Total</v>
          </cell>
          <cell r="L45">
            <v>72740.61</v>
          </cell>
          <cell r="M45">
            <v>15958.73</v>
          </cell>
          <cell r="N45">
            <v>-1871.43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86827.91</v>
          </cell>
          <cell r="T45">
            <v>5111.0099999999984</v>
          </cell>
          <cell r="U45">
            <v>-5249.35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86689.569999999992</v>
          </cell>
          <cell r="AA45">
            <v>19259.060000000005</v>
          </cell>
          <cell r="AB45">
            <v>-6884.9400000000005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99063.69</v>
          </cell>
        </row>
        <row r="46">
          <cell r="A46" t="str">
            <v/>
          </cell>
          <cell r="B46" t="str">
            <v/>
          </cell>
          <cell r="C46" t="str">
            <v>Cutler Comm Total</v>
          </cell>
          <cell r="D46" t="str">
            <v>Steam</v>
          </cell>
          <cell r="E46" t="str">
            <v/>
          </cell>
          <cell r="I46" t="str">
            <v>Cutler Comm Total</v>
          </cell>
          <cell r="L46">
            <v>8402509.5199999996</v>
          </cell>
          <cell r="M46">
            <v>151964.48000000001</v>
          </cell>
          <cell r="N46">
            <v>-1871.43</v>
          </cell>
          <cell r="O46">
            <v>0</v>
          </cell>
          <cell r="P46">
            <v>0</v>
          </cell>
          <cell r="Q46">
            <v>0</v>
          </cell>
          <cell r="R46">
            <v>47737.68</v>
          </cell>
          <cell r="S46">
            <v>8600340.25</v>
          </cell>
          <cell r="T46">
            <v>51188.629999999983</v>
          </cell>
          <cell r="U46">
            <v>-36379.79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8615149.0899999999</v>
          </cell>
          <cell r="AA46">
            <v>180278.23</v>
          </cell>
          <cell r="AB46">
            <v>-9933234.9800000004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-1137807.6600000001</v>
          </cell>
        </row>
        <row r="47">
          <cell r="A47" t="str">
            <v>31110201</v>
          </cell>
          <cell r="B47">
            <v>311</v>
          </cell>
          <cell r="C47" t="str">
            <v>Cutler U5</v>
          </cell>
          <cell r="D47" t="str">
            <v>Steam</v>
          </cell>
          <cell r="E47">
            <v>10201</v>
          </cell>
          <cell r="I47" t="str">
            <v>Cutler U5</v>
          </cell>
          <cell r="J47" t="str">
            <v>Depr</v>
          </cell>
          <cell r="K47">
            <v>311</v>
          </cell>
          <cell r="L47">
            <v>367401.95</v>
          </cell>
          <cell r="M47">
            <v>5319.72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372721.67</v>
          </cell>
          <cell r="T47">
            <v>1770.4899999999998</v>
          </cell>
          <cell r="U47">
            <v>-1304.43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373187.73000000004</v>
          </cell>
          <cell r="AA47">
            <v>6187.0199999999986</v>
          </cell>
          <cell r="AB47">
            <v>-415933.06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-36558.309999999939</v>
          </cell>
        </row>
        <row r="48">
          <cell r="A48" t="str">
            <v>31210201</v>
          </cell>
          <cell r="B48">
            <v>312</v>
          </cell>
          <cell r="C48" t="str">
            <v>Cutler U5</v>
          </cell>
          <cell r="D48" t="str">
            <v>Steam</v>
          </cell>
          <cell r="E48">
            <v>10201</v>
          </cell>
          <cell r="K48">
            <v>312</v>
          </cell>
          <cell r="L48">
            <v>4948305.66</v>
          </cell>
          <cell r="M48">
            <v>89840.61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5038146.2700000005</v>
          </cell>
          <cell r="T48">
            <v>29900.069999999992</v>
          </cell>
          <cell r="U48">
            <v>-17022.560000000001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5051023.78</v>
          </cell>
          <cell r="AA48">
            <v>104486.43999999997</v>
          </cell>
          <cell r="AB48">
            <v>-5427866.1200000001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-272355.89999999944</v>
          </cell>
        </row>
        <row r="49">
          <cell r="A49" t="str">
            <v>31410201</v>
          </cell>
          <cell r="B49">
            <v>314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314</v>
          </cell>
          <cell r="L49">
            <v>4920872.84</v>
          </cell>
          <cell r="M49">
            <v>97461.81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5018334.6499999994</v>
          </cell>
          <cell r="T49">
            <v>32436.5</v>
          </cell>
          <cell r="U49">
            <v>-18466.57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5032304.5799999991</v>
          </cell>
          <cell r="AA49">
            <v>113350.02</v>
          </cell>
          <cell r="AB49">
            <v>-5888312.6099999994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-742658.01000000071</v>
          </cell>
        </row>
        <row r="50">
          <cell r="A50" t="str">
            <v>31510201</v>
          </cell>
          <cell r="B50">
            <v>315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315</v>
          </cell>
          <cell r="L50">
            <v>2109692.64</v>
          </cell>
          <cell r="M50">
            <v>32831.19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2142523.83</v>
          </cell>
          <cell r="T50">
            <v>10926.630000000005</v>
          </cell>
          <cell r="U50">
            <v>-7202.91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2146247.5499999998</v>
          </cell>
          <cell r="AA50">
            <v>38183.350000000013</v>
          </cell>
          <cell r="AB50">
            <v>-2296741.0499999998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-112310.14999999991</v>
          </cell>
        </row>
        <row r="51">
          <cell r="A51" t="str">
            <v>31610201</v>
          </cell>
          <cell r="B51">
            <v>316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316</v>
          </cell>
          <cell r="L51">
            <v>195236.28</v>
          </cell>
          <cell r="M51">
            <v>3276.54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198512.82</v>
          </cell>
          <cell r="T51">
            <v>1090.4799999999996</v>
          </cell>
          <cell r="U51">
            <v>-718.85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198884.44999999998</v>
          </cell>
          <cell r="AA51">
            <v>3810.7599999999993</v>
          </cell>
          <cell r="AB51">
            <v>-229216.22999999998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-26521.01999999999</v>
          </cell>
        </row>
        <row r="52">
          <cell r="A52" t="str">
            <v/>
          </cell>
          <cell r="B52" t="str">
            <v/>
          </cell>
          <cell r="C52" t="str">
            <v>Cutler U5</v>
          </cell>
          <cell r="D52" t="str">
            <v>Steam</v>
          </cell>
          <cell r="E52" t="str">
            <v/>
          </cell>
          <cell r="J52" t="str">
            <v>Depr Total</v>
          </cell>
          <cell r="L52">
            <v>12541509.369999999</v>
          </cell>
          <cell r="M52">
            <v>228729.87000000002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12770239.24</v>
          </cell>
          <cell r="T52">
            <v>76124.17</v>
          </cell>
          <cell r="U52">
            <v>-44715.32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12801648.09</v>
          </cell>
          <cell r="AA52">
            <v>266017.59000000003</v>
          </cell>
          <cell r="AB52">
            <v>-14258069.07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-1190403.3900000001</v>
          </cell>
        </row>
        <row r="53">
          <cell r="A53" t="str">
            <v/>
          </cell>
          <cell r="B53" t="str">
            <v/>
          </cell>
          <cell r="C53" t="str">
            <v>Cutler U5 Total</v>
          </cell>
          <cell r="D53" t="str">
            <v>Steam</v>
          </cell>
          <cell r="E53" t="str">
            <v/>
          </cell>
          <cell r="I53" t="str">
            <v>Cutler U5 Total</v>
          </cell>
          <cell r="L53">
            <v>12541509.369999999</v>
          </cell>
          <cell r="M53">
            <v>228729.87000000002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12770239.24</v>
          </cell>
          <cell r="T53">
            <v>76124.17</v>
          </cell>
          <cell r="U53">
            <v>-44715.32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12801648.09</v>
          </cell>
          <cell r="AA53">
            <v>266017.59000000003</v>
          </cell>
          <cell r="AB53">
            <v>-14258069.07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-1190403.3900000001</v>
          </cell>
        </row>
        <row r="54">
          <cell r="A54" t="str">
            <v>31110202</v>
          </cell>
          <cell r="B54">
            <v>311</v>
          </cell>
          <cell r="C54" t="str">
            <v>Cutler U6</v>
          </cell>
          <cell r="D54" t="str">
            <v>Steam</v>
          </cell>
          <cell r="E54">
            <v>10202</v>
          </cell>
          <cell r="I54" t="str">
            <v>Cutler U6</v>
          </cell>
          <cell r="J54" t="str">
            <v>Depr</v>
          </cell>
          <cell r="K54">
            <v>311</v>
          </cell>
          <cell r="L54">
            <v>355826.67</v>
          </cell>
          <cell r="M54">
            <v>5175.8100000000004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361002.48</v>
          </cell>
          <cell r="T54">
            <v>1722.5700000000006</v>
          </cell>
          <cell r="U54">
            <v>-1269.1299999999999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361455.92</v>
          </cell>
          <cell r="AA54">
            <v>6019.5499999999993</v>
          </cell>
          <cell r="AB54">
            <v>-404676.2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-37200.73000000004</v>
          </cell>
        </row>
        <row r="55">
          <cell r="A55" t="str">
            <v>31210202</v>
          </cell>
          <cell r="B55">
            <v>312</v>
          </cell>
          <cell r="C55" t="str">
            <v>Cutler U6</v>
          </cell>
          <cell r="D55" t="str">
            <v>Steam</v>
          </cell>
          <cell r="E55">
            <v>10202</v>
          </cell>
          <cell r="K55">
            <v>312</v>
          </cell>
          <cell r="L55">
            <v>15573210.789999999</v>
          </cell>
          <cell r="M55">
            <v>288277.11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15861487.899999999</v>
          </cell>
          <cell r="T55">
            <v>95942.179999999935</v>
          </cell>
          <cell r="U55">
            <v>-54621.3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15902808.779999997</v>
          </cell>
          <cell r="AA55">
            <v>335271.83</v>
          </cell>
          <cell r="AB55">
            <v>-17416720.639999997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-1178640.0300000012</v>
          </cell>
        </row>
        <row r="56">
          <cell r="A56" t="str">
            <v>31410202</v>
          </cell>
          <cell r="B56">
            <v>314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314</v>
          </cell>
          <cell r="L56">
            <v>6983069.0800000001</v>
          </cell>
          <cell r="M56">
            <v>139530.15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7122599.2300000004</v>
          </cell>
          <cell r="T56">
            <v>46437.339999999967</v>
          </cell>
          <cell r="U56">
            <v>-26437.47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7142599.1000000006</v>
          </cell>
          <cell r="AA56">
            <v>162276.24000000002</v>
          </cell>
          <cell r="AB56">
            <v>-8429934.1799999997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-1125058.8399999989</v>
          </cell>
        </row>
        <row r="57">
          <cell r="A57" t="str">
            <v>31510202</v>
          </cell>
          <cell r="B57">
            <v>315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315</v>
          </cell>
          <cell r="L57">
            <v>2734560.44</v>
          </cell>
          <cell r="M57">
            <v>42868.53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2777428.9699999997</v>
          </cell>
          <cell r="T57">
            <v>14267.170000000006</v>
          </cell>
          <cell r="U57">
            <v>-9405.01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2782291.1300000004</v>
          </cell>
          <cell r="AA57">
            <v>49856.939999999995</v>
          </cell>
          <cell r="AB57">
            <v>-2998912.9200000004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-166764.85000000009</v>
          </cell>
        </row>
        <row r="58">
          <cell r="A58" t="str">
            <v>31610202</v>
          </cell>
          <cell r="B58">
            <v>316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316</v>
          </cell>
          <cell r="L58">
            <v>35271.519999999997</v>
          </cell>
          <cell r="M58">
            <v>4219.1099999999997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39490.629999999997</v>
          </cell>
          <cell r="T58">
            <v>1404.1599999999999</v>
          </cell>
          <cell r="U58">
            <v>-925.6400000000001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39969.149999999994</v>
          </cell>
          <cell r="AA58">
            <v>4906.8599999999997</v>
          </cell>
          <cell r="AB58">
            <v>-295150.39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-250274.38000000003</v>
          </cell>
        </row>
        <row r="59">
          <cell r="A59" t="str">
            <v/>
          </cell>
          <cell r="B59" t="str">
            <v/>
          </cell>
          <cell r="C59" t="str">
            <v>Cutler U6</v>
          </cell>
          <cell r="D59" t="str">
            <v>Steam</v>
          </cell>
          <cell r="E59" t="str">
            <v/>
          </cell>
          <cell r="J59" t="str">
            <v>Depr Total</v>
          </cell>
          <cell r="L59">
            <v>25681938.5</v>
          </cell>
          <cell r="M59">
            <v>480070.70999999996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26162009.209999997</v>
          </cell>
          <cell r="T59">
            <v>159773.41999999993</v>
          </cell>
          <cell r="U59">
            <v>-92658.549999999988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26229124.079999994</v>
          </cell>
          <cell r="AA59">
            <v>558331.41999999993</v>
          </cell>
          <cell r="AB59">
            <v>-29545394.329999998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-2757938.83</v>
          </cell>
        </row>
        <row r="60">
          <cell r="A60" t="str">
            <v/>
          </cell>
          <cell r="B60" t="str">
            <v/>
          </cell>
          <cell r="C60" t="str">
            <v>Cutler U6 Total</v>
          </cell>
          <cell r="D60" t="str">
            <v>Steam</v>
          </cell>
          <cell r="E60" t="str">
            <v/>
          </cell>
          <cell r="I60" t="str">
            <v>Cutler U6 Total</v>
          </cell>
          <cell r="L60">
            <v>25681938.5</v>
          </cell>
          <cell r="M60">
            <v>480070.70999999996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26162009.209999997</v>
          </cell>
          <cell r="T60">
            <v>159773.41999999993</v>
          </cell>
          <cell r="U60">
            <v>-92658.549999999988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26229124.079999994</v>
          </cell>
          <cell r="AA60">
            <v>558331.41999999993</v>
          </cell>
          <cell r="AB60">
            <v>-29545394.329999998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-2757938.83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H61" t="str">
            <v>Cutler  Total</v>
          </cell>
          <cell r="L61">
            <v>46625957.390000001</v>
          </cell>
          <cell r="M61">
            <v>860765.06</v>
          </cell>
          <cell r="N61">
            <v>-1871.43</v>
          </cell>
          <cell r="O61">
            <v>0</v>
          </cell>
          <cell r="P61">
            <v>0</v>
          </cell>
          <cell r="Q61">
            <v>0</v>
          </cell>
          <cell r="R61">
            <v>47737.68</v>
          </cell>
          <cell r="S61">
            <v>47532588.70000001</v>
          </cell>
          <cell r="T61">
            <v>287086.21999999986</v>
          </cell>
          <cell r="U61">
            <v>-173753.66000000006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47645921.259999998</v>
          </cell>
          <cell r="AA61">
            <v>1004627.2399999999</v>
          </cell>
          <cell r="AB61">
            <v>-53736698.380000003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-5086149.88</v>
          </cell>
        </row>
        <row r="62">
          <cell r="A62" t="str">
            <v>31110301</v>
          </cell>
          <cell r="B62">
            <v>311</v>
          </cell>
          <cell r="C62" t="str">
            <v>Manatee Comm</v>
          </cell>
          <cell r="D62" t="str">
            <v>Steam</v>
          </cell>
          <cell r="E62">
            <v>10301</v>
          </cell>
          <cell r="H62" t="str">
            <v xml:space="preserve">Manatee </v>
          </cell>
          <cell r="I62" t="str">
            <v>Manatee Comm</v>
          </cell>
          <cell r="J62" t="str">
            <v>Depr</v>
          </cell>
          <cell r="K62">
            <v>311</v>
          </cell>
          <cell r="L62">
            <v>64117987.629999995</v>
          </cell>
          <cell r="M62">
            <v>1485654.67</v>
          </cell>
          <cell r="N62">
            <v>-324556.5</v>
          </cell>
          <cell r="O62">
            <v>-58124.11</v>
          </cell>
          <cell r="P62">
            <v>0</v>
          </cell>
          <cell r="Q62">
            <v>172</v>
          </cell>
          <cell r="R62">
            <v>0</v>
          </cell>
          <cell r="S62">
            <v>65221133.689999998</v>
          </cell>
          <cell r="T62">
            <v>494782.62000000011</v>
          </cell>
          <cell r="U62">
            <v>-548823.34000000008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65167092.969999991</v>
          </cell>
          <cell r="AA62">
            <v>2067363.57</v>
          </cell>
          <cell r="AB62">
            <v>-1012757.0700000003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66221699.469999991</v>
          </cell>
        </row>
        <row r="63">
          <cell r="A63" t="str">
            <v>31210301</v>
          </cell>
          <cell r="B63">
            <v>312</v>
          </cell>
          <cell r="C63" t="str">
            <v>Manatee Comm</v>
          </cell>
          <cell r="D63" t="str">
            <v>Steam</v>
          </cell>
          <cell r="E63">
            <v>10301</v>
          </cell>
          <cell r="K63">
            <v>312</v>
          </cell>
          <cell r="L63">
            <v>1294221.3600000001</v>
          </cell>
          <cell r="M63">
            <v>42214.64</v>
          </cell>
          <cell r="N63">
            <v>0</v>
          </cell>
          <cell r="O63">
            <v>-137094.85</v>
          </cell>
          <cell r="P63">
            <v>0</v>
          </cell>
          <cell r="Q63">
            <v>0</v>
          </cell>
          <cell r="R63">
            <v>-18904.43</v>
          </cell>
          <cell r="S63">
            <v>1180436.72</v>
          </cell>
          <cell r="T63">
            <v>14670.410000000003</v>
          </cell>
          <cell r="U63">
            <v>-13143.359999999999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1181963.77</v>
          </cell>
          <cell r="AA63">
            <v>61297.789999999994</v>
          </cell>
          <cell r="AB63">
            <v>-24253.750000000004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1219007.81</v>
          </cell>
        </row>
        <row r="64">
          <cell r="A64" t="str">
            <v>31410301</v>
          </cell>
          <cell r="B64">
            <v>314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314</v>
          </cell>
          <cell r="L64">
            <v>6717027.1500000004</v>
          </cell>
          <cell r="M64">
            <v>214567.83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-2455.87</v>
          </cell>
          <cell r="S64">
            <v>6929139.1100000003</v>
          </cell>
          <cell r="T64">
            <v>73657.51999999999</v>
          </cell>
          <cell r="U64">
            <v>-65990.459999999992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6936806.1699999999</v>
          </cell>
          <cell r="AA64">
            <v>307765.20999999996</v>
          </cell>
          <cell r="AB64">
            <v>-121773.76999999999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7122797.6100000003</v>
          </cell>
        </row>
        <row r="65">
          <cell r="A65" t="str">
            <v>31510301</v>
          </cell>
          <cell r="B65">
            <v>315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315</v>
          </cell>
          <cell r="L65">
            <v>6323410.5599999996</v>
          </cell>
          <cell r="M65">
            <v>153288.9</v>
          </cell>
          <cell r="N65">
            <v>0</v>
          </cell>
          <cell r="O65">
            <v>-184.7</v>
          </cell>
          <cell r="P65">
            <v>0</v>
          </cell>
          <cell r="Q65">
            <v>0</v>
          </cell>
          <cell r="R65">
            <v>0</v>
          </cell>
          <cell r="S65">
            <v>6476514.7599999998</v>
          </cell>
          <cell r="T65">
            <v>51105.130000000005</v>
          </cell>
          <cell r="U65">
            <v>-49601.02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6478018.8700000001</v>
          </cell>
          <cell r="AA65">
            <v>213533.93</v>
          </cell>
          <cell r="AB65">
            <v>-91529.95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6600022.8500000006</v>
          </cell>
        </row>
        <row r="66">
          <cell r="A66" t="str">
            <v>31610301</v>
          </cell>
          <cell r="B66">
            <v>316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316</v>
          </cell>
          <cell r="L66">
            <v>1619106.39</v>
          </cell>
          <cell r="M66">
            <v>42447.78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1661554.17</v>
          </cell>
          <cell r="T66">
            <v>14151.71</v>
          </cell>
          <cell r="U66">
            <v>-13735.22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1661970.66</v>
          </cell>
          <cell r="AA66">
            <v>59130.490000000013</v>
          </cell>
          <cell r="AB66">
            <v>-25345.919999999998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1695755.23</v>
          </cell>
        </row>
        <row r="67">
          <cell r="A67" t="str">
            <v/>
          </cell>
          <cell r="B67" t="str">
            <v/>
          </cell>
          <cell r="C67" t="str">
            <v>Manatee Comm</v>
          </cell>
          <cell r="D67" t="str">
            <v>Steam</v>
          </cell>
          <cell r="E67" t="str">
            <v/>
          </cell>
          <cell r="J67" t="str">
            <v>Depr Total</v>
          </cell>
          <cell r="L67">
            <v>80071753.090000004</v>
          </cell>
          <cell r="M67">
            <v>1938173.8199999998</v>
          </cell>
          <cell r="N67">
            <v>-324556.5</v>
          </cell>
          <cell r="O67">
            <v>-195403.66000000003</v>
          </cell>
          <cell r="P67">
            <v>0</v>
          </cell>
          <cell r="Q67">
            <v>172</v>
          </cell>
          <cell r="R67">
            <v>-21360.3</v>
          </cell>
          <cell r="S67">
            <v>81468778.450000003</v>
          </cell>
          <cell r="T67">
            <v>648367.39000000013</v>
          </cell>
          <cell r="U67">
            <v>-691293.4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81425852.439999998</v>
          </cell>
          <cell r="AA67">
            <v>2709090.99</v>
          </cell>
          <cell r="AB67">
            <v>-1275660.4600000002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82859282.969999984</v>
          </cell>
        </row>
        <row r="68">
          <cell r="A68" t="str">
            <v>316.310301</v>
          </cell>
          <cell r="B68">
            <v>316.3</v>
          </cell>
          <cell r="C68" t="str">
            <v>Manatee Comm</v>
          </cell>
          <cell r="D68" t="str">
            <v>Steam</v>
          </cell>
          <cell r="E68">
            <v>10301</v>
          </cell>
          <cell r="J68" t="str">
            <v>Amort</v>
          </cell>
          <cell r="K68">
            <v>316.3</v>
          </cell>
          <cell r="L68">
            <v>55130.37</v>
          </cell>
          <cell r="M68">
            <v>32399.27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87529.64</v>
          </cell>
          <cell r="T68">
            <v>10799.23</v>
          </cell>
          <cell r="U68">
            <v>-754.67000000000007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97574.2</v>
          </cell>
          <cell r="AA68">
            <v>45122.750000000007</v>
          </cell>
          <cell r="AB68">
            <v>-1392.6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141304.35</v>
          </cell>
        </row>
        <row r="69">
          <cell r="A69" t="str">
            <v>316.510301</v>
          </cell>
          <cell r="B69">
            <v>316.5</v>
          </cell>
          <cell r="C69" t="str">
            <v>Manatee Comm</v>
          </cell>
          <cell r="D69" t="str">
            <v>Steam</v>
          </cell>
          <cell r="E69">
            <v>10301</v>
          </cell>
          <cell r="K69">
            <v>316.5</v>
          </cell>
          <cell r="L69">
            <v>54707.439999999995</v>
          </cell>
          <cell r="M69">
            <v>13232.24</v>
          </cell>
          <cell r="N69">
            <v>-21541.1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46398.579999999994</v>
          </cell>
          <cell r="T69">
            <v>4632.3099999999995</v>
          </cell>
          <cell r="U69">
            <v>-539.5099999999984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50491.37999999999</v>
          </cell>
          <cell r="AA69">
            <v>4948.8200000000015</v>
          </cell>
          <cell r="AB69">
            <v>-72557.470000000016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-17117.270000000019</v>
          </cell>
        </row>
        <row r="70">
          <cell r="A70" t="str">
            <v>316.710301</v>
          </cell>
          <cell r="B70">
            <v>316.7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316.7</v>
          </cell>
          <cell r="L70">
            <v>284226.31</v>
          </cell>
          <cell r="M70">
            <v>64048.090000000004</v>
          </cell>
          <cell r="N70">
            <v>-96878.97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251395.43000000002</v>
          </cell>
          <cell r="T70">
            <v>20620.250000000007</v>
          </cell>
          <cell r="U70">
            <v>-17349.070000000007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254666.61000000002</v>
          </cell>
          <cell r="AA70">
            <v>83971.6</v>
          </cell>
          <cell r="AB70">
            <v>-11135.03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327503.18000000005</v>
          </cell>
        </row>
        <row r="71">
          <cell r="A71" t="str">
            <v/>
          </cell>
          <cell r="B71" t="str">
            <v/>
          </cell>
          <cell r="C71" t="str">
            <v>Manatee Comm</v>
          </cell>
          <cell r="D71" t="str">
            <v>Steam</v>
          </cell>
          <cell r="E71" t="str">
            <v/>
          </cell>
          <cell r="J71" t="str">
            <v>Amort Total</v>
          </cell>
          <cell r="L71">
            <v>394064.12</v>
          </cell>
          <cell r="M71">
            <v>109679.6</v>
          </cell>
          <cell r="N71">
            <v>-118420.07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385323.65</v>
          </cell>
          <cell r="T71">
            <v>36051.790000000008</v>
          </cell>
          <cell r="U71">
            <v>-18643.250000000007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402732.19</v>
          </cell>
          <cell r="AA71">
            <v>134043.17000000001</v>
          </cell>
          <cell r="AB71">
            <v>-85085.10000000002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451690.26</v>
          </cell>
        </row>
        <row r="72">
          <cell r="A72" t="str">
            <v/>
          </cell>
          <cell r="B72" t="str">
            <v/>
          </cell>
          <cell r="C72" t="str">
            <v>Manatee Comm Total</v>
          </cell>
          <cell r="D72" t="str">
            <v>Steam</v>
          </cell>
          <cell r="E72" t="str">
            <v/>
          </cell>
          <cell r="I72" t="str">
            <v>Manatee Comm Total</v>
          </cell>
          <cell r="L72">
            <v>80465817.210000008</v>
          </cell>
          <cell r="M72">
            <v>2047853.42</v>
          </cell>
          <cell r="N72">
            <v>-442976.56999999995</v>
          </cell>
          <cell r="O72">
            <v>-195403.66000000003</v>
          </cell>
          <cell r="P72">
            <v>0</v>
          </cell>
          <cell r="Q72">
            <v>172</v>
          </cell>
          <cell r="R72">
            <v>-21360.3</v>
          </cell>
          <cell r="S72">
            <v>81854102.100000009</v>
          </cell>
          <cell r="T72">
            <v>684419.18000000017</v>
          </cell>
          <cell r="U72">
            <v>-709936.65000000014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81828584.629999995</v>
          </cell>
          <cell r="AA72">
            <v>2843134.16</v>
          </cell>
          <cell r="AB72">
            <v>-1360745.5600000003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83310973.229999989</v>
          </cell>
        </row>
        <row r="73">
          <cell r="A73" t="str">
            <v>31110302</v>
          </cell>
          <cell r="B73">
            <v>311</v>
          </cell>
          <cell r="C73" t="str">
            <v>Manatee U1</v>
          </cell>
          <cell r="D73" t="str">
            <v>Steam</v>
          </cell>
          <cell r="E73">
            <v>10302</v>
          </cell>
          <cell r="I73" t="str">
            <v>Manatee U1</v>
          </cell>
          <cell r="J73" t="str">
            <v>Depr</v>
          </cell>
          <cell r="K73">
            <v>311</v>
          </cell>
          <cell r="L73">
            <v>4911104.34</v>
          </cell>
          <cell r="M73">
            <v>104912.45999999999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5016016.8</v>
          </cell>
          <cell r="T73">
            <v>34976.81</v>
          </cell>
          <cell r="U73">
            <v>-38797.019999999997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5012196.59</v>
          </cell>
          <cell r="AA73">
            <v>146144.57</v>
          </cell>
          <cell r="AB73">
            <v>-71593.100000000006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5086748.0599999996</v>
          </cell>
        </row>
        <row r="74">
          <cell r="A74" t="str">
            <v>31210302</v>
          </cell>
          <cell r="B74">
            <v>312</v>
          </cell>
          <cell r="C74" t="str">
            <v>Manatee U1</v>
          </cell>
          <cell r="D74" t="str">
            <v>Steam</v>
          </cell>
          <cell r="E74">
            <v>10302</v>
          </cell>
          <cell r="K74">
            <v>312</v>
          </cell>
          <cell r="L74">
            <v>75363618.600000009</v>
          </cell>
          <cell r="M74">
            <v>2592422.3200000003</v>
          </cell>
          <cell r="N74">
            <v>-135004.39000000001</v>
          </cell>
          <cell r="O74">
            <v>-1735.69</v>
          </cell>
          <cell r="P74">
            <v>0</v>
          </cell>
          <cell r="Q74">
            <v>124012.85</v>
          </cell>
          <cell r="R74">
            <v>18904.43</v>
          </cell>
          <cell r="S74">
            <v>77962218.12000002</v>
          </cell>
          <cell r="T74">
            <v>864679.77</v>
          </cell>
          <cell r="U74">
            <v>-774674.72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78052223.170000017</v>
          </cell>
          <cell r="AA74">
            <v>3612914.84</v>
          </cell>
          <cell r="AB74">
            <v>-1429526.11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80235611.900000021</v>
          </cell>
        </row>
        <row r="75">
          <cell r="A75" t="str">
            <v>31410302</v>
          </cell>
          <cell r="B75">
            <v>314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314</v>
          </cell>
          <cell r="L75">
            <v>37833396</v>
          </cell>
          <cell r="M75">
            <v>1278936.94</v>
          </cell>
          <cell r="N75">
            <v>0</v>
          </cell>
          <cell r="O75">
            <v>0</v>
          </cell>
          <cell r="P75">
            <v>0</v>
          </cell>
          <cell r="Q75">
            <v>949278.4</v>
          </cell>
          <cell r="R75">
            <v>0</v>
          </cell>
          <cell r="S75">
            <v>40061611.339999996</v>
          </cell>
          <cell r="T75">
            <v>428099.91000000015</v>
          </cell>
          <cell r="U75">
            <v>-383538.73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40106172.520000003</v>
          </cell>
          <cell r="AA75">
            <v>1785368.96</v>
          </cell>
          <cell r="AB75">
            <v>-1151152.7</v>
          </cell>
          <cell r="AC75">
            <v>0</v>
          </cell>
          <cell r="AD75">
            <v>0</v>
          </cell>
          <cell r="AE75">
            <v>177780.54399999999</v>
          </cell>
          <cell r="AF75">
            <v>0</v>
          </cell>
          <cell r="AG75">
            <v>40918169.324000001</v>
          </cell>
        </row>
        <row r="76">
          <cell r="A76" t="str">
            <v>31510302</v>
          </cell>
          <cell r="B76">
            <v>315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315</v>
          </cell>
          <cell r="L76">
            <v>6743778.3700000001</v>
          </cell>
          <cell r="M76">
            <v>168405.39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6912183.7599999998</v>
          </cell>
          <cell r="T76">
            <v>56144.76999999999</v>
          </cell>
          <cell r="U76">
            <v>-54492.340000000004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6913836.1900000004</v>
          </cell>
          <cell r="AA76">
            <v>234591.22000000003</v>
          </cell>
          <cell r="AB76">
            <v>-100556.03000000001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7047871.3800000008</v>
          </cell>
        </row>
        <row r="77">
          <cell r="A77" t="str">
            <v>31610302</v>
          </cell>
          <cell r="B77">
            <v>316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316</v>
          </cell>
          <cell r="L77">
            <v>1947937.89</v>
          </cell>
          <cell r="M77">
            <v>51573.96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1999511.8499999999</v>
          </cell>
          <cell r="T77">
            <v>17194.280000000006</v>
          </cell>
          <cell r="U77">
            <v>-16688.240000000002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2000017.89</v>
          </cell>
          <cell r="AA77">
            <v>71843.33</v>
          </cell>
          <cell r="AB77">
            <v>-30795.210000000006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2041066.0099999998</v>
          </cell>
        </row>
        <row r="78">
          <cell r="A78" t="str">
            <v/>
          </cell>
          <cell r="B78" t="str">
            <v/>
          </cell>
          <cell r="C78" t="str">
            <v>Manatee U1</v>
          </cell>
          <cell r="D78" t="str">
            <v>Steam</v>
          </cell>
          <cell r="E78" t="str">
            <v/>
          </cell>
          <cell r="J78" t="str">
            <v>Depr Total</v>
          </cell>
          <cell r="L78">
            <v>126799835.20000002</v>
          </cell>
          <cell r="M78">
            <v>4196251.07</v>
          </cell>
          <cell r="N78">
            <v>-135004.39000000001</v>
          </cell>
          <cell r="O78">
            <v>-1735.69</v>
          </cell>
          <cell r="P78">
            <v>0</v>
          </cell>
          <cell r="Q78">
            <v>1073291.25</v>
          </cell>
          <cell r="R78">
            <v>18904.43</v>
          </cell>
          <cell r="S78">
            <v>131951541.87000002</v>
          </cell>
          <cell r="T78">
            <v>1401095.5400000003</v>
          </cell>
          <cell r="U78">
            <v>-1268191.05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132084446.36000003</v>
          </cell>
          <cell r="AA78">
            <v>5850862.919999999</v>
          </cell>
          <cell r="AB78">
            <v>-2783623.15</v>
          </cell>
          <cell r="AC78">
            <v>0</v>
          </cell>
          <cell r="AD78">
            <v>0</v>
          </cell>
          <cell r="AE78">
            <v>177780.54399999999</v>
          </cell>
          <cell r="AF78">
            <v>0</v>
          </cell>
          <cell r="AG78">
            <v>135329466.67400002</v>
          </cell>
        </row>
        <row r="79">
          <cell r="A79" t="str">
            <v/>
          </cell>
          <cell r="B79" t="str">
            <v/>
          </cell>
          <cell r="C79" t="str">
            <v>Manatee U1 Total</v>
          </cell>
          <cell r="D79" t="str">
            <v>Steam</v>
          </cell>
          <cell r="E79" t="str">
            <v/>
          </cell>
          <cell r="I79" t="str">
            <v>Manatee U1 Total</v>
          </cell>
          <cell r="L79">
            <v>126799835.20000002</v>
          </cell>
          <cell r="M79">
            <v>4196251.07</v>
          </cell>
          <cell r="N79">
            <v>-135004.39000000001</v>
          </cell>
          <cell r="O79">
            <v>-1735.69</v>
          </cell>
          <cell r="P79">
            <v>0</v>
          </cell>
          <cell r="Q79">
            <v>1073291.25</v>
          </cell>
          <cell r="R79">
            <v>18904.43</v>
          </cell>
          <cell r="S79">
            <v>131951541.87000002</v>
          </cell>
          <cell r="T79">
            <v>1401095.5400000003</v>
          </cell>
          <cell r="U79">
            <v>-1268191.05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132084446.36000003</v>
          </cell>
          <cell r="AA79">
            <v>5850862.919999999</v>
          </cell>
          <cell r="AB79">
            <v>-2783623.15</v>
          </cell>
          <cell r="AC79">
            <v>0</v>
          </cell>
          <cell r="AD79">
            <v>0</v>
          </cell>
          <cell r="AE79">
            <v>177780.54399999999</v>
          </cell>
          <cell r="AF79">
            <v>0</v>
          </cell>
          <cell r="AG79">
            <v>135329466.67400002</v>
          </cell>
        </row>
        <row r="80">
          <cell r="A80" t="str">
            <v>31110303</v>
          </cell>
          <cell r="B80">
            <v>311</v>
          </cell>
          <cell r="C80" t="str">
            <v>Manatee U2</v>
          </cell>
          <cell r="D80" t="str">
            <v>Steam</v>
          </cell>
          <cell r="E80">
            <v>10303</v>
          </cell>
          <cell r="I80" t="str">
            <v>Manatee U2</v>
          </cell>
          <cell r="J80" t="str">
            <v>Depr</v>
          </cell>
          <cell r="K80">
            <v>311</v>
          </cell>
          <cell r="L80">
            <v>3543566.87</v>
          </cell>
          <cell r="M80">
            <v>76441.319999999992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3620008.19</v>
          </cell>
          <cell r="T80">
            <v>25484.809999999998</v>
          </cell>
          <cell r="U80">
            <v>-28268.29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3617224.71</v>
          </cell>
          <cell r="AA80">
            <v>106483.88</v>
          </cell>
          <cell r="AB80">
            <v>-52164.149999999994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3671544.44</v>
          </cell>
        </row>
        <row r="81">
          <cell r="A81" t="str">
            <v>31210303</v>
          </cell>
          <cell r="B81">
            <v>312</v>
          </cell>
          <cell r="C81" t="str">
            <v>Manatee U2</v>
          </cell>
          <cell r="D81" t="str">
            <v>Steam</v>
          </cell>
          <cell r="E81">
            <v>10303</v>
          </cell>
          <cell r="K81">
            <v>312</v>
          </cell>
          <cell r="L81">
            <v>69342239.189999998</v>
          </cell>
          <cell r="M81">
            <v>2333460.33</v>
          </cell>
          <cell r="N81">
            <v>-35221.440000000002</v>
          </cell>
          <cell r="O81">
            <v>-161786.32</v>
          </cell>
          <cell r="P81">
            <v>0</v>
          </cell>
          <cell r="Q81">
            <v>0</v>
          </cell>
          <cell r="R81">
            <v>0</v>
          </cell>
          <cell r="S81">
            <v>71478691.760000005</v>
          </cell>
          <cell r="T81">
            <v>795609.2799999998</v>
          </cell>
          <cell r="U81">
            <v>-712793.83000000007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71561507.210000008</v>
          </cell>
          <cell r="AA81">
            <v>3324315.78</v>
          </cell>
          <cell r="AB81">
            <v>-1315335.77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73570487.220000014</v>
          </cell>
        </row>
        <row r="82">
          <cell r="A82" t="str">
            <v>31410303</v>
          </cell>
          <cell r="B82">
            <v>314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314</v>
          </cell>
          <cell r="L82">
            <v>36410373.32</v>
          </cell>
          <cell r="M82">
            <v>1301181.1800000002</v>
          </cell>
          <cell r="N82">
            <v>-163046.04999999999</v>
          </cell>
          <cell r="O82">
            <v>-54089.15</v>
          </cell>
          <cell r="P82">
            <v>0</v>
          </cell>
          <cell r="Q82">
            <v>57066.12</v>
          </cell>
          <cell r="R82">
            <v>2455.87</v>
          </cell>
          <cell r="S82">
            <v>37553941.289999999</v>
          </cell>
          <cell r="T82">
            <v>438465.25</v>
          </cell>
          <cell r="U82">
            <v>458901.87000000005</v>
          </cell>
          <cell r="V82">
            <v>0</v>
          </cell>
          <cell r="W82">
            <v>0</v>
          </cell>
          <cell r="X82">
            <v>339648.24</v>
          </cell>
          <cell r="Y82">
            <v>0</v>
          </cell>
          <cell r="Z82">
            <v>38790956.649999999</v>
          </cell>
          <cell r="AA82">
            <v>1840107.4400000002</v>
          </cell>
          <cell r="AB82">
            <v>-842195.83</v>
          </cell>
          <cell r="AC82">
            <v>0</v>
          </cell>
          <cell r="AD82">
            <v>0</v>
          </cell>
          <cell r="AE82">
            <v>45714.799999999996</v>
          </cell>
          <cell r="AF82">
            <v>0</v>
          </cell>
          <cell r="AG82">
            <v>39834583.060000002</v>
          </cell>
        </row>
        <row r="83">
          <cell r="A83" t="str">
            <v>31510303</v>
          </cell>
          <cell r="B83">
            <v>315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315</v>
          </cell>
          <cell r="L83">
            <v>5282805.96</v>
          </cell>
          <cell r="M83">
            <v>129817.89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5412623.8499999996</v>
          </cell>
          <cell r="T83">
            <v>43280.08</v>
          </cell>
          <cell r="U83">
            <v>-42006.28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5413897.6499999994</v>
          </cell>
          <cell r="AA83">
            <v>180838.36000000002</v>
          </cell>
          <cell r="AB83">
            <v>-77515.22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5517220.7899999991</v>
          </cell>
        </row>
        <row r="84">
          <cell r="A84" t="str">
            <v>31610303</v>
          </cell>
          <cell r="B84">
            <v>316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316</v>
          </cell>
          <cell r="L84">
            <v>1409791.53</v>
          </cell>
          <cell r="M84">
            <v>40015.89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1449807.42</v>
          </cell>
          <cell r="T84">
            <v>13340.919999999998</v>
          </cell>
          <cell r="U84">
            <v>-12948.279999999999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1450200.06</v>
          </cell>
          <cell r="AA84">
            <v>55742.720000000001</v>
          </cell>
          <cell r="AB84">
            <v>-23893.759999999998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1482049.02</v>
          </cell>
        </row>
        <row r="85">
          <cell r="A85" t="str">
            <v/>
          </cell>
          <cell r="B85" t="str">
            <v/>
          </cell>
          <cell r="C85" t="str">
            <v>Manatee U2</v>
          </cell>
          <cell r="D85" t="str">
            <v>Steam</v>
          </cell>
          <cell r="E85" t="str">
            <v/>
          </cell>
          <cell r="J85" t="str">
            <v>Depr Total</v>
          </cell>
          <cell r="L85">
            <v>115988776.86999999</v>
          </cell>
          <cell r="M85">
            <v>3880916.6100000003</v>
          </cell>
          <cell r="N85">
            <v>-198267.49</v>
          </cell>
          <cell r="O85">
            <v>-215875.47</v>
          </cell>
          <cell r="P85">
            <v>0</v>
          </cell>
          <cell r="Q85">
            <v>57066.12</v>
          </cell>
          <cell r="R85">
            <v>2455.87</v>
          </cell>
          <cell r="S85">
            <v>119515072.51000001</v>
          </cell>
          <cell r="T85">
            <v>1316180.3399999999</v>
          </cell>
          <cell r="U85">
            <v>-337114.81000000006</v>
          </cell>
          <cell r="V85">
            <v>0</v>
          </cell>
          <cell r="W85">
            <v>0</v>
          </cell>
          <cell r="X85">
            <v>339648.24</v>
          </cell>
          <cell r="Y85">
            <v>0</v>
          </cell>
          <cell r="Z85">
            <v>120833786.28</v>
          </cell>
          <cell r="AA85">
            <v>5507488.1799999997</v>
          </cell>
          <cell r="AB85">
            <v>-2311104.73</v>
          </cell>
          <cell r="AC85">
            <v>0</v>
          </cell>
          <cell r="AD85">
            <v>0</v>
          </cell>
          <cell r="AE85">
            <v>45714.799999999996</v>
          </cell>
          <cell r="AF85">
            <v>0</v>
          </cell>
          <cell r="AG85">
            <v>124075884.53000002</v>
          </cell>
        </row>
        <row r="86">
          <cell r="A86" t="str">
            <v/>
          </cell>
          <cell r="B86" t="str">
            <v/>
          </cell>
          <cell r="C86" t="str">
            <v>Manatee U2 Total</v>
          </cell>
          <cell r="D86" t="str">
            <v>Steam</v>
          </cell>
          <cell r="E86" t="str">
            <v/>
          </cell>
          <cell r="I86" t="str">
            <v>Manatee U2 Total</v>
          </cell>
          <cell r="L86">
            <v>115988776.86999999</v>
          </cell>
          <cell r="M86">
            <v>3880916.6100000003</v>
          </cell>
          <cell r="N86">
            <v>-198267.49</v>
          </cell>
          <cell r="O86">
            <v>-215875.47</v>
          </cell>
          <cell r="P86">
            <v>0</v>
          </cell>
          <cell r="Q86">
            <v>57066.12</v>
          </cell>
          <cell r="R86">
            <v>2455.87</v>
          </cell>
          <cell r="S86">
            <v>119515072.51000001</v>
          </cell>
          <cell r="T86">
            <v>1316180.3399999999</v>
          </cell>
          <cell r="U86">
            <v>-337114.81000000006</v>
          </cell>
          <cell r="V86">
            <v>0</v>
          </cell>
          <cell r="W86">
            <v>0</v>
          </cell>
          <cell r="X86">
            <v>339648.24</v>
          </cell>
          <cell r="Y86">
            <v>0</v>
          </cell>
          <cell r="Z86">
            <v>120833786.28</v>
          </cell>
          <cell r="AA86">
            <v>5507488.1799999997</v>
          </cell>
          <cell r="AB86">
            <v>-2311104.73</v>
          </cell>
          <cell r="AC86">
            <v>0</v>
          </cell>
          <cell r="AD86">
            <v>0</v>
          </cell>
          <cell r="AE86">
            <v>45714.799999999996</v>
          </cell>
          <cell r="AF86">
            <v>0</v>
          </cell>
          <cell r="AG86">
            <v>124075884.53000002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H87" t="str">
            <v>Manatee  Total</v>
          </cell>
          <cell r="L87">
            <v>323254429.27999997</v>
          </cell>
          <cell r="M87">
            <v>10125021.100000001</v>
          </cell>
          <cell r="N87">
            <v>-776248.45</v>
          </cell>
          <cell r="O87">
            <v>-413014.82000000007</v>
          </cell>
          <cell r="P87">
            <v>0</v>
          </cell>
          <cell r="Q87">
            <v>1130529.3700000001</v>
          </cell>
          <cell r="R87">
            <v>9.0949470177292824E-13</v>
          </cell>
          <cell r="S87">
            <v>333320716.48000008</v>
          </cell>
          <cell r="T87">
            <v>3401695.06</v>
          </cell>
          <cell r="U87">
            <v>-2315242.5099999998</v>
          </cell>
          <cell r="V87">
            <v>0</v>
          </cell>
          <cell r="W87">
            <v>0</v>
          </cell>
          <cell r="X87">
            <v>339648.24</v>
          </cell>
          <cell r="Y87">
            <v>0</v>
          </cell>
          <cell r="Z87">
            <v>334746817.26999998</v>
          </cell>
          <cell r="AA87">
            <v>14201485.26</v>
          </cell>
          <cell r="AB87">
            <v>-6455473.4400000004</v>
          </cell>
          <cell r="AC87">
            <v>0</v>
          </cell>
          <cell r="AD87">
            <v>0</v>
          </cell>
          <cell r="AE87">
            <v>223495.34399999998</v>
          </cell>
          <cell r="AF87">
            <v>0</v>
          </cell>
          <cell r="AG87">
            <v>342716324.43400002</v>
          </cell>
        </row>
        <row r="88">
          <cell r="A88" t="str">
            <v>31110400</v>
          </cell>
          <cell r="B88">
            <v>311</v>
          </cell>
          <cell r="C88" t="str">
            <v>Martin Comm</v>
          </cell>
          <cell r="D88" t="str">
            <v>Steam</v>
          </cell>
          <cell r="E88">
            <v>10400</v>
          </cell>
          <cell r="H88" t="str">
            <v xml:space="preserve">Martin </v>
          </cell>
          <cell r="I88" t="str">
            <v>Martin Comm</v>
          </cell>
          <cell r="J88" t="str">
            <v>Depr</v>
          </cell>
          <cell r="K88">
            <v>311</v>
          </cell>
          <cell r="L88">
            <v>137255839.72</v>
          </cell>
          <cell r="M88">
            <v>3607057.14</v>
          </cell>
          <cell r="N88">
            <v>-517306.9</v>
          </cell>
          <cell r="O88">
            <v>-147604.96</v>
          </cell>
          <cell r="P88">
            <v>0</v>
          </cell>
          <cell r="Q88">
            <v>235</v>
          </cell>
          <cell r="R88">
            <v>0</v>
          </cell>
          <cell r="S88">
            <v>140198219.99999997</v>
          </cell>
          <cell r="T88">
            <v>1201626.7400000007</v>
          </cell>
          <cell r="U88">
            <v>-512994.08999999997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140886852.64999998</v>
          </cell>
          <cell r="AA88">
            <v>4807692.1099999994</v>
          </cell>
          <cell r="AB88">
            <v>-2055114.4599999997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143639430.29999998</v>
          </cell>
        </row>
        <row r="89">
          <cell r="A89" t="str">
            <v>31210400</v>
          </cell>
          <cell r="B89">
            <v>312</v>
          </cell>
          <cell r="C89" t="str">
            <v>Martin Comm</v>
          </cell>
          <cell r="D89" t="str">
            <v>Steam</v>
          </cell>
          <cell r="E89">
            <v>10400</v>
          </cell>
          <cell r="K89">
            <v>312</v>
          </cell>
          <cell r="L89">
            <v>2257739.5500000003</v>
          </cell>
          <cell r="M89">
            <v>93138.62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-28031.68</v>
          </cell>
          <cell r="S89">
            <v>2322846.4900000002</v>
          </cell>
          <cell r="T89">
            <v>33332.850000000006</v>
          </cell>
          <cell r="U89">
            <v>-11493.73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2344685.6100000003</v>
          </cell>
          <cell r="AA89">
            <v>133364.29999999999</v>
          </cell>
          <cell r="AB89">
            <v>-46045.270000000004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2432004.64</v>
          </cell>
        </row>
        <row r="90">
          <cell r="A90" t="str">
            <v>31410400</v>
          </cell>
          <cell r="B90">
            <v>314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314</v>
          </cell>
          <cell r="L90">
            <v>11685716.340000002</v>
          </cell>
          <cell r="M90">
            <v>475501.23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12161217.570000002</v>
          </cell>
          <cell r="T90">
            <v>159646.19000000006</v>
          </cell>
          <cell r="U90">
            <v>-55048.72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12265815.040000001</v>
          </cell>
          <cell r="AA90">
            <v>638742.24</v>
          </cell>
          <cell r="AB90">
            <v>-220531.66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12684025.620000001</v>
          </cell>
        </row>
        <row r="91">
          <cell r="A91" t="str">
            <v>31510400</v>
          </cell>
          <cell r="B91">
            <v>315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315</v>
          </cell>
          <cell r="L91">
            <v>4536814.53</v>
          </cell>
          <cell r="M91">
            <v>134076.68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4670891.21</v>
          </cell>
          <cell r="T91">
            <v>44668.650000000023</v>
          </cell>
          <cell r="U91">
            <v>-16686.059999999998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4698873.8000000007</v>
          </cell>
          <cell r="AA91">
            <v>178718.69000000003</v>
          </cell>
          <cell r="AB91">
            <v>-66846.320000000007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4810746.1700000009</v>
          </cell>
        </row>
        <row r="92">
          <cell r="A92" t="str">
            <v>31610400</v>
          </cell>
          <cell r="B92">
            <v>316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316</v>
          </cell>
          <cell r="L92">
            <v>1554133</v>
          </cell>
          <cell r="M92">
            <v>51729.83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1605862.83</v>
          </cell>
          <cell r="T92">
            <v>17655.800000000003</v>
          </cell>
          <cell r="U92">
            <v>-6595.3600000000006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1616923.2699999998</v>
          </cell>
          <cell r="AA92">
            <v>70640.61</v>
          </cell>
          <cell r="AB92">
            <v>-26421.77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1661142.1099999999</v>
          </cell>
        </row>
        <row r="93">
          <cell r="A93" t="str">
            <v/>
          </cell>
          <cell r="B93" t="str">
            <v/>
          </cell>
          <cell r="C93" t="str">
            <v>Martin Comm</v>
          </cell>
          <cell r="D93" t="str">
            <v>Steam</v>
          </cell>
          <cell r="E93" t="str">
            <v/>
          </cell>
          <cell r="J93" t="str">
            <v>Depr Total</v>
          </cell>
          <cell r="L93">
            <v>157290243.14000002</v>
          </cell>
          <cell r="M93">
            <v>4361503.5</v>
          </cell>
          <cell r="N93">
            <v>-517306.9</v>
          </cell>
          <cell r="O93">
            <v>-147604.96</v>
          </cell>
          <cell r="P93">
            <v>0</v>
          </cell>
          <cell r="Q93">
            <v>235</v>
          </cell>
          <cell r="R93">
            <v>-28031.68</v>
          </cell>
          <cell r="S93">
            <v>160959038.09999999</v>
          </cell>
          <cell r="T93">
            <v>1456930.2300000007</v>
          </cell>
          <cell r="U93">
            <v>-602817.95999999985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161813150.37</v>
          </cell>
          <cell r="AA93">
            <v>5829157.9500000002</v>
          </cell>
          <cell r="AB93">
            <v>-2414959.4799999995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165227348.83999997</v>
          </cell>
        </row>
        <row r="94">
          <cell r="A94" t="str">
            <v>316.310400</v>
          </cell>
          <cell r="B94">
            <v>316.3</v>
          </cell>
          <cell r="C94" t="str">
            <v>Martin Comm</v>
          </cell>
          <cell r="D94" t="str">
            <v>Steam</v>
          </cell>
          <cell r="E94">
            <v>10400</v>
          </cell>
          <cell r="J94" t="str">
            <v>Amort</v>
          </cell>
          <cell r="K94">
            <v>316.3</v>
          </cell>
          <cell r="L94">
            <v>28503.03</v>
          </cell>
          <cell r="M94">
            <v>30479.31</v>
          </cell>
          <cell r="N94">
            <v>-4097.29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54885.049999999996</v>
          </cell>
          <cell r="T94">
            <v>10025.329999999998</v>
          </cell>
          <cell r="U94">
            <v>-269.64000000000033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64640.74</v>
          </cell>
          <cell r="AA94">
            <v>40111.21</v>
          </cell>
          <cell r="AB94">
            <v>-1080.2100000000003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103671.73999999999</v>
          </cell>
        </row>
        <row r="95">
          <cell r="A95" t="str">
            <v>316.510400</v>
          </cell>
          <cell r="B95">
            <v>316.5</v>
          </cell>
          <cell r="C95" t="str">
            <v>Martin Comm</v>
          </cell>
          <cell r="D95" t="str">
            <v>Steam</v>
          </cell>
          <cell r="E95">
            <v>10400</v>
          </cell>
          <cell r="K95">
            <v>316.5</v>
          </cell>
          <cell r="L95">
            <v>82816.86</v>
          </cell>
          <cell r="M95">
            <v>24930.77</v>
          </cell>
          <cell r="N95">
            <v>-8193.17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99554.46</v>
          </cell>
          <cell r="T95">
            <v>8082.7300000000068</v>
          </cell>
          <cell r="U95">
            <v>-362.31000000000131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107274.88000000002</v>
          </cell>
          <cell r="AA95">
            <v>31800.110000000004</v>
          </cell>
          <cell r="AB95">
            <v>-45893.86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93181.130000000019</v>
          </cell>
        </row>
        <row r="96">
          <cell r="A96" t="str">
            <v>316.710400</v>
          </cell>
          <cell r="B96">
            <v>316.7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316.7</v>
          </cell>
          <cell r="L96">
            <v>588442.51</v>
          </cell>
          <cell r="M96">
            <v>145061.05000000002</v>
          </cell>
          <cell r="N96">
            <v>-131247.82999999999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602255.7300000001</v>
          </cell>
          <cell r="T96">
            <v>48275.739999999991</v>
          </cell>
          <cell r="U96">
            <v>-55455.439999999973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595076.03</v>
          </cell>
          <cell r="AA96">
            <v>182113.87</v>
          </cell>
          <cell r="AB96">
            <v>-88129.02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689060.88</v>
          </cell>
        </row>
        <row r="97">
          <cell r="A97" t="str">
            <v/>
          </cell>
          <cell r="B97" t="str">
            <v/>
          </cell>
          <cell r="C97" t="str">
            <v>Martin Comm</v>
          </cell>
          <cell r="D97" t="str">
            <v>Steam</v>
          </cell>
          <cell r="E97" t="str">
            <v/>
          </cell>
          <cell r="J97" t="str">
            <v>Amort Total</v>
          </cell>
          <cell r="L97">
            <v>699762.4</v>
          </cell>
          <cell r="M97">
            <v>200471.13</v>
          </cell>
          <cell r="N97">
            <v>-143538.28999999998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756695.24000000011</v>
          </cell>
          <cell r="T97">
            <v>66383.799999999988</v>
          </cell>
          <cell r="U97">
            <v>-56087.389999999978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766991.65</v>
          </cell>
          <cell r="AA97">
            <v>254025.19</v>
          </cell>
          <cell r="AB97">
            <v>-135103.09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885913.75</v>
          </cell>
        </row>
        <row r="98">
          <cell r="A98" t="str">
            <v/>
          </cell>
          <cell r="B98" t="str">
            <v/>
          </cell>
          <cell r="C98" t="str">
            <v>Martin Comm Total</v>
          </cell>
          <cell r="D98" t="str">
            <v>Steam</v>
          </cell>
          <cell r="E98" t="str">
            <v/>
          </cell>
          <cell r="I98" t="str">
            <v>Martin Comm Total</v>
          </cell>
          <cell r="L98">
            <v>157990005.54000002</v>
          </cell>
          <cell r="M98">
            <v>4561974.629999999</v>
          </cell>
          <cell r="N98">
            <v>-660845.18999999994</v>
          </cell>
          <cell r="O98">
            <v>-147604.96</v>
          </cell>
          <cell r="P98">
            <v>0</v>
          </cell>
          <cell r="Q98">
            <v>235</v>
          </cell>
          <cell r="R98">
            <v>-28031.68</v>
          </cell>
          <cell r="S98">
            <v>161715733.34</v>
          </cell>
          <cell r="T98">
            <v>1523314.0300000007</v>
          </cell>
          <cell r="U98">
            <v>-658905.34999999986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162580142.02000001</v>
          </cell>
          <cell r="AA98">
            <v>6083183.1400000006</v>
          </cell>
          <cell r="AB98">
            <v>-2550062.5699999994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166113262.58999997</v>
          </cell>
        </row>
        <row r="99">
          <cell r="A99" t="str">
            <v>312</v>
          </cell>
          <cell r="B99">
            <v>312</v>
          </cell>
          <cell r="C99" t="str">
            <v>Martin Pipeline</v>
          </cell>
          <cell r="D99" t="str">
            <v>Steam</v>
          </cell>
          <cell r="E99" t="str">
            <v/>
          </cell>
          <cell r="I99" t="str">
            <v>Martin Pipeline</v>
          </cell>
          <cell r="J99" t="str">
            <v>Depr</v>
          </cell>
          <cell r="K99">
            <v>312</v>
          </cell>
          <cell r="L99">
            <v>370941.56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370941.56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370941.56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370941.56</v>
          </cell>
        </row>
        <row r="100">
          <cell r="A100" t="str">
            <v/>
          </cell>
          <cell r="B100" t="str">
            <v/>
          </cell>
          <cell r="C100" t="str">
            <v>Martin Pipeline</v>
          </cell>
          <cell r="D100" t="str">
            <v>Steam</v>
          </cell>
          <cell r="E100" t="str">
            <v/>
          </cell>
          <cell r="J100" t="str">
            <v>Depr Total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370941.56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370941.56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 Total</v>
          </cell>
          <cell r="D101" t="str">
            <v>Steam</v>
          </cell>
          <cell r="E101" t="str">
            <v/>
          </cell>
          <cell r="I101" t="str">
            <v>Martin Pipeline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370941.56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370941.56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370941.56</v>
          </cell>
        </row>
        <row r="102">
          <cell r="A102" t="str">
            <v>31110402</v>
          </cell>
          <cell r="B102">
            <v>311</v>
          </cell>
          <cell r="C102" t="str">
            <v>Martin U1</v>
          </cell>
          <cell r="D102" t="str">
            <v>Steam</v>
          </cell>
          <cell r="E102">
            <v>10402</v>
          </cell>
          <cell r="I102" t="str">
            <v>Martin U1</v>
          </cell>
          <cell r="J102" t="str">
            <v>Depr</v>
          </cell>
          <cell r="K102">
            <v>311</v>
          </cell>
          <cell r="L102">
            <v>8905795.8099999987</v>
          </cell>
          <cell r="M102">
            <v>249028.74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9154824.5499999989</v>
          </cell>
          <cell r="T102">
            <v>82966.880000000005</v>
          </cell>
          <cell r="U102">
            <v>-35419.910000000003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9202371.5199999977</v>
          </cell>
          <cell r="AA102">
            <v>331949.32999999996</v>
          </cell>
          <cell r="AB102">
            <v>-141896.34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9392424.5099999979</v>
          </cell>
        </row>
        <row r="103">
          <cell r="A103" t="str">
            <v>31210402</v>
          </cell>
          <cell r="B103">
            <v>312</v>
          </cell>
          <cell r="C103" t="str">
            <v>Martin U1</v>
          </cell>
          <cell r="D103" t="str">
            <v>Steam</v>
          </cell>
          <cell r="E103">
            <v>10402</v>
          </cell>
          <cell r="K103">
            <v>312</v>
          </cell>
          <cell r="L103">
            <v>68742756.549999997</v>
          </cell>
          <cell r="M103">
            <v>3033278.81</v>
          </cell>
          <cell r="N103">
            <v>0</v>
          </cell>
          <cell r="O103">
            <v>-14362.46</v>
          </cell>
          <cell r="P103">
            <v>0</v>
          </cell>
          <cell r="Q103">
            <v>0</v>
          </cell>
          <cell r="R103">
            <v>10785.72</v>
          </cell>
          <cell r="S103">
            <v>71772458.620000005</v>
          </cell>
          <cell r="T103">
            <v>1013199.1100000003</v>
          </cell>
          <cell r="U103">
            <v>-349368.32000000001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72436289.410000011</v>
          </cell>
          <cell r="AA103">
            <v>4053795.7500000005</v>
          </cell>
          <cell r="AB103">
            <v>-1399610.4800000002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75090474.680000007</v>
          </cell>
        </row>
        <row r="104">
          <cell r="A104" t="str">
            <v>31410402</v>
          </cell>
          <cell r="B104">
            <v>314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314</v>
          </cell>
          <cell r="L104">
            <v>39927149.120000005</v>
          </cell>
          <cell r="M104">
            <v>1638267.94</v>
          </cell>
          <cell r="N104">
            <v>0</v>
          </cell>
          <cell r="O104">
            <v>0</v>
          </cell>
          <cell r="P104">
            <v>0</v>
          </cell>
          <cell r="Q104">
            <v>104117</v>
          </cell>
          <cell r="R104">
            <v>0</v>
          </cell>
          <cell r="S104">
            <v>41669534.060000002</v>
          </cell>
          <cell r="T104">
            <v>545319.56000000006</v>
          </cell>
          <cell r="U104">
            <v>-188035.47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42026818.150000006</v>
          </cell>
          <cell r="AA104">
            <v>2181596.17</v>
          </cell>
          <cell r="AB104">
            <v>-769417.15</v>
          </cell>
          <cell r="AC104">
            <v>0</v>
          </cell>
          <cell r="AD104">
            <v>0</v>
          </cell>
          <cell r="AE104">
            <v>6478.6239999999998</v>
          </cell>
          <cell r="AF104">
            <v>0</v>
          </cell>
          <cell r="AG104">
            <v>43445475.794000007</v>
          </cell>
        </row>
        <row r="105">
          <cell r="A105" t="str">
            <v>31510402</v>
          </cell>
          <cell r="B105">
            <v>315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315</v>
          </cell>
          <cell r="L105">
            <v>12067547.57</v>
          </cell>
          <cell r="M105">
            <v>349719.03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12417266.6</v>
          </cell>
          <cell r="T105">
            <v>116513.04000000004</v>
          </cell>
          <cell r="U105">
            <v>-43523.649999999994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12490255.99</v>
          </cell>
          <cell r="AA105">
            <v>466167.08999999997</v>
          </cell>
          <cell r="AB105">
            <v>-174360.86000000002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12782062.220000001</v>
          </cell>
        </row>
        <row r="106">
          <cell r="A106" t="str">
            <v>31610402</v>
          </cell>
          <cell r="B106">
            <v>316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316</v>
          </cell>
          <cell r="L106">
            <v>1432590.87</v>
          </cell>
          <cell r="M106">
            <v>44909.73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1477500.6</v>
          </cell>
          <cell r="T106">
            <v>14962.21</v>
          </cell>
          <cell r="U106">
            <v>-5589.16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1486873.6500000001</v>
          </cell>
          <cell r="AA106">
            <v>59863.619999999995</v>
          </cell>
          <cell r="AB106">
            <v>-22390.840000000004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1524346.4300000002</v>
          </cell>
        </row>
        <row r="107">
          <cell r="A107" t="str">
            <v/>
          </cell>
          <cell r="B107" t="str">
            <v/>
          </cell>
          <cell r="C107" t="str">
            <v>Martin U1</v>
          </cell>
          <cell r="D107" t="str">
            <v>Steam</v>
          </cell>
          <cell r="E107" t="str">
            <v/>
          </cell>
          <cell r="J107" t="str">
            <v>Depr Total</v>
          </cell>
          <cell r="L107">
            <v>131075839.92000002</v>
          </cell>
          <cell r="M107">
            <v>5315204.2500000009</v>
          </cell>
          <cell r="N107">
            <v>0</v>
          </cell>
          <cell r="O107">
            <v>-14362.46</v>
          </cell>
          <cell r="P107">
            <v>0</v>
          </cell>
          <cell r="Q107">
            <v>104117</v>
          </cell>
          <cell r="R107">
            <v>10785.72</v>
          </cell>
          <cell r="S107">
            <v>136491584.43000001</v>
          </cell>
          <cell r="T107">
            <v>1772960.8000000003</v>
          </cell>
          <cell r="U107">
            <v>-621936.51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137642608.72000003</v>
          </cell>
          <cell r="AA107">
            <v>7093371.96</v>
          </cell>
          <cell r="AB107">
            <v>-2507675.67</v>
          </cell>
          <cell r="AC107">
            <v>0</v>
          </cell>
          <cell r="AD107">
            <v>0</v>
          </cell>
          <cell r="AE107">
            <v>6478.6239999999998</v>
          </cell>
          <cell r="AF107">
            <v>0</v>
          </cell>
          <cell r="AG107">
            <v>142234783.634</v>
          </cell>
        </row>
        <row r="108">
          <cell r="A108" t="str">
            <v/>
          </cell>
          <cell r="B108" t="str">
            <v/>
          </cell>
          <cell r="C108" t="str">
            <v>Martin U1 Total</v>
          </cell>
          <cell r="D108" t="str">
            <v>Steam</v>
          </cell>
          <cell r="E108" t="str">
            <v/>
          </cell>
          <cell r="I108" t="str">
            <v>Martin U1 Total</v>
          </cell>
          <cell r="L108">
            <v>131075839.92000002</v>
          </cell>
          <cell r="M108">
            <v>5315204.2500000009</v>
          </cell>
          <cell r="N108">
            <v>0</v>
          </cell>
          <cell r="O108">
            <v>-14362.46</v>
          </cell>
          <cell r="P108">
            <v>0</v>
          </cell>
          <cell r="Q108">
            <v>104117</v>
          </cell>
          <cell r="R108">
            <v>10785.72</v>
          </cell>
          <cell r="S108">
            <v>136491584.43000001</v>
          </cell>
          <cell r="T108">
            <v>1772960.8000000003</v>
          </cell>
          <cell r="U108">
            <v>-621936.51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137642608.72000003</v>
          </cell>
          <cell r="AA108">
            <v>7093371.96</v>
          </cell>
          <cell r="AB108">
            <v>-2507675.67</v>
          </cell>
          <cell r="AC108">
            <v>0</v>
          </cell>
          <cell r="AD108">
            <v>0</v>
          </cell>
          <cell r="AE108">
            <v>6478.6239999999998</v>
          </cell>
          <cell r="AF108">
            <v>0</v>
          </cell>
          <cell r="AG108">
            <v>142234783.634</v>
          </cell>
        </row>
        <row r="109">
          <cell r="A109" t="str">
            <v>31110403</v>
          </cell>
          <cell r="B109">
            <v>311</v>
          </cell>
          <cell r="C109" t="str">
            <v>Martin U2</v>
          </cell>
          <cell r="D109" t="str">
            <v>Steam</v>
          </cell>
          <cell r="E109">
            <v>10403</v>
          </cell>
          <cell r="I109" t="str">
            <v>Martin U2</v>
          </cell>
          <cell r="J109" t="str">
            <v>Depr</v>
          </cell>
          <cell r="K109">
            <v>311</v>
          </cell>
          <cell r="L109">
            <v>6498133.2599999998</v>
          </cell>
          <cell r="M109">
            <v>170305.92000000001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6668439.1799999997</v>
          </cell>
          <cell r="T109">
            <v>56739.47000000003</v>
          </cell>
          <cell r="U109">
            <v>-24223.010000000002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6700955.6399999997</v>
          </cell>
          <cell r="AA109">
            <v>227013.84</v>
          </cell>
          <cell r="AB109">
            <v>-97040.200000000026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6830929.2799999993</v>
          </cell>
        </row>
        <row r="110">
          <cell r="A110" t="str">
            <v>31210403</v>
          </cell>
          <cell r="B110">
            <v>312</v>
          </cell>
          <cell r="C110" t="str">
            <v>Martin U2</v>
          </cell>
          <cell r="D110" t="str">
            <v>Steam</v>
          </cell>
          <cell r="E110">
            <v>10403</v>
          </cell>
          <cell r="K110">
            <v>312</v>
          </cell>
          <cell r="L110">
            <v>72635269.939999998</v>
          </cell>
          <cell r="M110">
            <v>3064534.67</v>
          </cell>
          <cell r="N110">
            <v>-27088.26</v>
          </cell>
          <cell r="O110">
            <v>-450273.18</v>
          </cell>
          <cell r="P110">
            <v>0</v>
          </cell>
          <cell r="Q110">
            <v>13544.13</v>
          </cell>
          <cell r="R110">
            <v>17245.96</v>
          </cell>
          <cell r="S110">
            <v>75253233.259999976</v>
          </cell>
          <cell r="T110">
            <v>1020019.2000000002</v>
          </cell>
          <cell r="U110">
            <v>-351720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75921532.459999979</v>
          </cell>
          <cell r="AA110">
            <v>4081082.8800000004</v>
          </cell>
          <cell r="AB110">
            <v>-1409031.59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78593583.749999985</v>
          </cell>
        </row>
        <row r="111">
          <cell r="A111" t="str">
            <v>31410403</v>
          </cell>
          <cell r="B111">
            <v>314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314</v>
          </cell>
          <cell r="L111">
            <v>31229692.969999999</v>
          </cell>
          <cell r="M111">
            <v>1319622.1099999999</v>
          </cell>
          <cell r="N111">
            <v>-169807.81</v>
          </cell>
          <cell r="O111">
            <v>-1578.93</v>
          </cell>
          <cell r="P111">
            <v>0</v>
          </cell>
          <cell r="Q111">
            <v>79187</v>
          </cell>
          <cell r="R111">
            <v>0</v>
          </cell>
          <cell r="S111">
            <v>32457115.34</v>
          </cell>
          <cell r="T111">
            <v>438623.60000000009</v>
          </cell>
          <cell r="U111">
            <v>-151244.88999999996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32744494.050000001</v>
          </cell>
          <cell r="AA111">
            <v>1742350.72</v>
          </cell>
          <cell r="AB111">
            <v>-1316360.6299999997</v>
          </cell>
          <cell r="AC111">
            <v>0</v>
          </cell>
          <cell r="AD111">
            <v>0</v>
          </cell>
          <cell r="AE111">
            <v>285856.08</v>
          </cell>
          <cell r="AF111">
            <v>0</v>
          </cell>
          <cell r="AG111">
            <v>33456340.220000003</v>
          </cell>
        </row>
        <row r="112">
          <cell r="A112" t="str">
            <v>31510403</v>
          </cell>
          <cell r="B112">
            <v>315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315</v>
          </cell>
          <cell r="L112">
            <v>10731849.34</v>
          </cell>
          <cell r="M112">
            <v>311616.71999999997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11043466.060000001</v>
          </cell>
          <cell r="T112">
            <v>103818.78999999998</v>
          </cell>
          <cell r="U112">
            <v>-38781.69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11108503.16</v>
          </cell>
          <cell r="AA112">
            <v>415377.58</v>
          </cell>
          <cell r="AB112">
            <v>-155364.02000000002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11368516.720000001</v>
          </cell>
        </row>
        <row r="113">
          <cell r="A113" t="str">
            <v>31610403</v>
          </cell>
          <cell r="B113">
            <v>316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316</v>
          </cell>
          <cell r="L113">
            <v>1132027.3500000001</v>
          </cell>
          <cell r="M113">
            <v>38667.599999999999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1170694.9500000002</v>
          </cell>
          <cell r="T113">
            <v>12882.559999999998</v>
          </cell>
          <cell r="U113">
            <v>-4812.3099999999995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1178765.2</v>
          </cell>
          <cell r="AA113">
            <v>51542.94</v>
          </cell>
          <cell r="AB113">
            <v>-19278.66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1211029.48</v>
          </cell>
        </row>
        <row r="114">
          <cell r="A114" t="str">
            <v/>
          </cell>
          <cell r="B114" t="str">
            <v/>
          </cell>
          <cell r="C114" t="str">
            <v>Martin U2</v>
          </cell>
          <cell r="D114" t="str">
            <v>Steam</v>
          </cell>
          <cell r="E114" t="str">
            <v/>
          </cell>
          <cell r="J114" t="str">
            <v>Depr Total</v>
          </cell>
          <cell r="L114">
            <v>122226972.86</v>
          </cell>
          <cell r="M114">
            <v>4904747.0199999986</v>
          </cell>
          <cell r="N114">
            <v>-196896.07</v>
          </cell>
          <cell r="O114">
            <v>-451852.11</v>
          </cell>
          <cell r="P114">
            <v>0</v>
          </cell>
          <cell r="Q114">
            <v>92731.13</v>
          </cell>
          <cell r="R114">
            <v>17245.96</v>
          </cell>
          <cell r="S114">
            <v>126592948.78999998</v>
          </cell>
          <cell r="T114">
            <v>1632083.6200000003</v>
          </cell>
          <cell r="U114">
            <v>-570781.89999999991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127654250.50999998</v>
          </cell>
          <cell r="AA114">
            <v>6517367.9600000009</v>
          </cell>
          <cell r="AB114">
            <v>-2997075.1</v>
          </cell>
          <cell r="AC114">
            <v>0</v>
          </cell>
          <cell r="AD114">
            <v>0</v>
          </cell>
          <cell r="AE114">
            <v>285856.08</v>
          </cell>
          <cell r="AF114">
            <v>0</v>
          </cell>
          <cell r="AG114">
            <v>131460399.44999999</v>
          </cell>
        </row>
        <row r="115">
          <cell r="A115" t="str">
            <v/>
          </cell>
          <cell r="B115" t="str">
            <v/>
          </cell>
          <cell r="C115" t="str">
            <v>Martin U2 Total</v>
          </cell>
          <cell r="D115" t="str">
            <v>Steam</v>
          </cell>
          <cell r="E115" t="str">
            <v/>
          </cell>
          <cell r="I115" t="str">
            <v>Martin U2 Total</v>
          </cell>
          <cell r="L115">
            <v>122226972.86</v>
          </cell>
          <cell r="M115">
            <v>4904747.0199999986</v>
          </cell>
          <cell r="N115">
            <v>-196896.07</v>
          </cell>
          <cell r="O115">
            <v>-451852.11</v>
          </cell>
          <cell r="P115">
            <v>0</v>
          </cell>
          <cell r="Q115">
            <v>92731.13</v>
          </cell>
          <cell r="R115">
            <v>17245.96</v>
          </cell>
          <cell r="S115">
            <v>126592948.78999998</v>
          </cell>
          <cell r="T115">
            <v>1632083.6200000003</v>
          </cell>
          <cell r="U115">
            <v>-570781.89999999991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127654250.50999998</v>
          </cell>
          <cell r="AA115">
            <v>6517367.9600000009</v>
          </cell>
          <cell r="AB115">
            <v>-2997075.1</v>
          </cell>
          <cell r="AC115">
            <v>0</v>
          </cell>
          <cell r="AD115">
            <v>0</v>
          </cell>
          <cell r="AE115">
            <v>285856.08</v>
          </cell>
          <cell r="AF115">
            <v>0</v>
          </cell>
          <cell r="AG115">
            <v>131460399.44999999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H116" t="str">
            <v>Martin  Total</v>
          </cell>
          <cell r="L116">
            <v>411663759.88000005</v>
          </cell>
          <cell r="M116">
            <v>14781925.899999999</v>
          </cell>
          <cell r="N116">
            <v>-857741.26</v>
          </cell>
          <cell r="O116">
            <v>-613819.53</v>
          </cell>
          <cell r="P116">
            <v>0</v>
          </cell>
          <cell r="Q116">
            <v>197083.13</v>
          </cell>
          <cell r="R116">
            <v>0</v>
          </cell>
          <cell r="S116">
            <v>425171208.12</v>
          </cell>
          <cell r="T116">
            <v>4928358.4500000011</v>
          </cell>
          <cell r="U116">
            <v>-1851623.7599999995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428247942.81000006</v>
          </cell>
          <cell r="AA116">
            <v>19693923.059999999</v>
          </cell>
          <cell r="AB116">
            <v>-8054813.3399999999</v>
          </cell>
          <cell r="AC116">
            <v>0</v>
          </cell>
          <cell r="AD116">
            <v>0</v>
          </cell>
          <cell r="AE116">
            <v>292334.70400000003</v>
          </cell>
          <cell r="AF116">
            <v>0</v>
          </cell>
          <cell r="AG116">
            <v>440179387.23400009</v>
          </cell>
        </row>
        <row r="117">
          <cell r="A117" t="str">
            <v>31110500</v>
          </cell>
          <cell r="B117">
            <v>311</v>
          </cell>
          <cell r="C117" t="str">
            <v>PtEverglades Comm</v>
          </cell>
          <cell r="D117" t="str">
            <v>Steam</v>
          </cell>
          <cell r="E117">
            <v>10500</v>
          </cell>
          <cell r="H117" t="str">
            <v xml:space="preserve">Pt Everglades </v>
          </cell>
          <cell r="I117" t="str">
            <v>PtEverglades Comm</v>
          </cell>
          <cell r="J117" t="str">
            <v>Depr</v>
          </cell>
          <cell r="K117">
            <v>311</v>
          </cell>
          <cell r="L117">
            <v>20711480.640000001</v>
          </cell>
          <cell r="M117">
            <v>386167.67000000004</v>
          </cell>
          <cell r="N117">
            <v>0</v>
          </cell>
          <cell r="O117">
            <v>-333238.34000000003</v>
          </cell>
          <cell r="P117">
            <v>0</v>
          </cell>
          <cell r="Q117">
            <v>6136.11</v>
          </cell>
          <cell r="R117">
            <v>0</v>
          </cell>
          <cell r="S117">
            <v>20770546.080000002</v>
          </cell>
          <cell r="T117">
            <v>130490.12</v>
          </cell>
          <cell r="U117">
            <v>-76592.08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20824444.120000001</v>
          </cell>
          <cell r="AA117">
            <v>524659.39</v>
          </cell>
          <cell r="AB117">
            <v>-306429.19000000006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21042674.32</v>
          </cell>
        </row>
        <row r="118">
          <cell r="A118" t="str">
            <v>31210500</v>
          </cell>
          <cell r="B118">
            <v>312</v>
          </cell>
          <cell r="C118" t="str">
            <v>PtEverglades Comm</v>
          </cell>
          <cell r="D118" t="str">
            <v>Steam</v>
          </cell>
          <cell r="E118">
            <v>10500</v>
          </cell>
          <cell r="K118">
            <v>312</v>
          </cell>
          <cell r="L118">
            <v>2377999.44</v>
          </cell>
          <cell r="M118">
            <v>56943.35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2434942.79</v>
          </cell>
          <cell r="T118">
            <v>19037.580000000009</v>
          </cell>
          <cell r="U118">
            <v>-9230.89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2444749.48</v>
          </cell>
          <cell r="AA118">
            <v>76544.06</v>
          </cell>
          <cell r="AB118">
            <v>-36930.880000000005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2484362.66</v>
          </cell>
        </row>
        <row r="119">
          <cell r="A119" t="str">
            <v>31410500</v>
          </cell>
          <cell r="B119">
            <v>314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314</v>
          </cell>
          <cell r="L119">
            <v>3488837.74</v>
          </cell>
          <cell r="M119">
            <v>80006.850000000006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3568844.5900000003</v>
          </cell>
          <cell r="T119">
            <v>26766.479999999996</v>
          </cell>
          <cell r="U119">
            <v>-12978.47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3582632.6</v>
          </cell>
          <cell r="AA119">
            <v>107619.51999999999</v>
          </cell>
          <cell r="AB119">
            <v>-51924.149999999987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3638327.97</v>
          </cell>
        </row>
        <row r="120">
          <cell r="A120" t="str">
            <v>31510500</v>
          </cell>
          <cell r="B120">
            <v>315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315</v>
          </cell>
          <cell r="L120">
            <v>5212122.5599999996</v>
          </cell>
          <cell r="M120">
            <v>85071.180000000008</v>
          </cell>
          <cell r="N120">
            <v>0</v>
          </cell>
          <cell r="O120">
            <v>-1623.16</v>
          </cell>
          <cell r="P120">
            <v>0</v>
          </cell>
          <cell r="Q120">
            <v>0</v>
          </cell>
          <cell r="R120">
            <v>-79991.5</v>
          </cell>
          <cell r="S120">
            <v>5215579.0799999991</v>
          </cell>
          <cell r="T120">
            <v>28402.710000000006</v>
          </cell>
          <cell r="U120">
            <v>-15837.609999999999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5228144.1799999988</v>
          </cell>
          <cell r="AA120">
            <v>114198.28000000003</v>
          </cell>
          <cell r="AB120">
            <v>-63363.000000000015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5278979.459999999</v>
          </cell>
        </row>
        <row r="121">
          <cell r="A121" t="str">
            <v>31610500</v>
          </cell>
          <cell r="B121">
            <v>316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316</v>
          </cell>
          <cell r="L121">
            <v>1676890.05</v>
          </cell>
          <cell r="M121">
            <v>33930.089999999997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1710820.1400000001</v>
          </cell>
          <cell r="T121">
            <v>11327.659999999996</v>
          </cell>
          <cell r="U121">
            <v>-6015.63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1716132.1700000002</v>
          </cell>
          <cell r="AA121">
            <v>45544.990000000005</v>
          </cell>
          <cell r="AB121">
            <v>-24067.29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1737609.87</v>
          </cell>
        </row>
        <row r="122">
          <cell r="A122" t="str">
            <v/>
          </cell>
          <cell r="B122" t="str">
            <v/>
          </cell>
          <cell r="C122" t="str">
            <v>PtEverglades Comm</v>
          </cell>
          <cell r="D122" t="str">
            <v>Steam</v>
          </cell>
          <cell r="E122" t="str">
            <v/>
          </cell>
          <cell r="J122" t="str">
            <v>Depr Total</v>
          </cell>
          <cell r="L122">
            <v>33467330.43</v>
          </cell>
          <cell r="M122">
            <v>642119.14</v>
          </cell>
          <cell r="N122">
            <v>0</v>
          </cell>
          <cell r="O122">
            <v>-334861.5</v>
          </cell>
          <cell r="P122">
            <v>0</v>
          </cell>
          <cell r="Q122">
            <v>6136.11</v>
          </cell>
          <cell r="R122">
            <v>-79991.5</v>
          </cell>
          <cell r="S122">
            <v>33700732.68</v>
          </cell>
          <cell r="T122">
            <v>216024.55000000002</v>
          </cell>
          <cell r="U122">
            <v>-120654.68000000001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33796102.550000004</v>
          </cell>
          <cell r="AA122">
            <v>868566.24</v>
          </cell>
          <cell r="AB122">
            <v>-482714.51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34181954.279999994</v>
          </cell>
        </row>
        <row r="123">
          <cell r="A123" t="str">
            <v>316.310500</v>
          </cell>
          <cell r="B123">
            <v>316.3</v>
          </cell>
          <cell r="C123" t="str">
            <v>PtEverglades Comm</v>
          </cell>
          <cell r="D123" t="str">
            <v>Steam</v>
          </cell>
          <cell r="E123">
            <v>10500</v>
          </cell>
          <cell r="J123" t="str">
            <v>Amort</v>
          </cell>
          <cell r="K123">
            <v>316.3</v>
          </cell>
          <cell r="L123">
            <v>76840.92</v>
          </cell>
          <cell r="M123">
            <v>12654.03</v>
          </cell>
          <cell r="N123">
            <v>-42393.87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47101.079999999994</v>
          </cell>
          <cell r="T123">
            <v>4224.5899999999983</v>
          </cell>
          <cell r="U123">
            <v>-141.33000000000175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51184.339999999989</v>
          </cell>
          <cell r="AA123">
            <v>784.64999999999986</v>
          </cell>
          <cell r="AB123">
            <v>-50665.720000000038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1303.2699999999531</v>
          </cell>
        </row>
        <row r="124">
          <cell r="A124" t="str">
            <v>316.510500</v>
          </cell>
          <cell r="B124">
            <v>316.5</v>
          </cell>
          <cell r="C124" t="str">
            <v>PtEverglades Comm</v>
          </cell>
          <cell r="D124" t="str">
            <v>Steam</v>
          </cell>
          <cell r="E124">
            <v>10500</v>
          </cell>
          <cell r="K124">
            <v>316.5</v>
          </cell>
          <cell r="L124">
            <v>793.59</v>
          </cell>
          <cell r="M124">
            <v>1739.47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2533.06</v>
          </cell>
          <cell r="T124">
            <v>567.8599999999999</v>
          </cell>
          <cell r="U124">
            <v>-31.650000000000002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3069.27</v>
          </cell>
          <cell r="AA124">
            <v>2283.12</v>
          </cell>
          <cell r="AB124">
            <v>-126.71000000000002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5225.68</v>
          </cell>
        </row>
        <row r="125">
          <cell r="A125" t="str">
            <v>316.710500</v>
          </cell>
          <cell r="B125">
            <v>316.7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316.7</v>
          </cell>
          <cell r="L125">
            <v>364655.22000000003</v>
          </cell>
          <cell r="M125">
            <v>97510.409999999989</v>
          </cell>
          <cell r="N125">
            <v>-14135.29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448030.34</v>
          </cell>
          <cell r="T125">
            <v>30742.900000000009</v>
          </cell>
          <cell r="U125">
            <v>-33485.870000000003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445287.37</v>
          </cell>
          <cell r="AA125">
            <v>118325.12000000001</v>
          </cell>
          <cell r="AB125">
            <v>-81337.059999999983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482275.43000000005</v>
          </cell>
        </row>
        <row r="126">
          <cell r="A126" t="str">
            <v/>
          </cell>
          <cell r="B126" t="str">
            <v/>
          </cell>
          <cell r="C126" t="str">
            <v>PtEverglades Comm</v>
          </cell>
          <cell r="D126" t="str">
            <v>Steam</v>
          </cell>
          <cell r="E126" t="str">
            <v/>
          </cell>
          <cell r="J126" t="str">
            <v>Amort Total</v>
          </cell>
          <cell r="L126">
            <v>442289.73000000004</v>
          </cell>
          <cell r="M126">
            <v>111903.90999999999</v>
          </cell>
          <cell r="N126">
            <v>-56529.16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497664.48000000004</v>
          </cell>
          <cell r="T126">
            <v>35535.350000000006</v>
          </cell>
          <cell r="U126">
            <v>-33658.850000000006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499540.98</v>
          </cell>
          <cell r="AA126">
            <v>121392.89000000001</v>
          </cell>
          <cell r="AB126">
            <v>-132129.49000000002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488804.38</v>
          </cell>
        </row>
        <row r="127">
          <cell r="A127" t="str">
            <v/>
          </cell>
          <cell r="B127" t="str">
            <v/>
          </cell>
          <cell r="C127" t="str">
            <v>PtEverglades Comm Total</v>
          </cell>
          <cell r="D127" t="str">
            <v>Steam</v>
          </cell>
          <cell r="E127" t="str">
            <v/>
          </cell>
          <cell r="I127" t="str">
            <v>PtEverglades Comm Total</v>
          </cell>
          <cell r="L127">
            <v>33909620.160000004</v>
          </cell>
          <cell r="M127">
            <v>754023.05</v>
          </cell>
          <cell r="N127">
            <v>-56529.16</v>
          </cell>
          <cell r="O127">
            <v>-334861.5</v>
          </cell>
          <cell r="P127">
            <v>0</v>
          </cell>
          <cell r="Q127">
            <v>6136.11</v>
          </cell>
          <cell r="R127">
            <v>-79991.5</v>
          </cell>
          <cell r="S127">
            <v>34198397.160000004</v>
          </cell>
          <cell r="T127">
            <v>251559.90000000002</v>
          </cell>
          <cell r="U127">
            <v>-154313.53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34295643.530000009</v>
          </cell>
          <cell r="AA127">
            <v>989959.13</v>
          </cell>
          <cell r="AB127">
            <v>-614844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34670758.659999996</v>
          </cell>
        </row>
        <row r="128">
          <cell r="A128" t="str">
            <v>31110501</v>
          </cell>
          <cell r="B128">
            <v>311</v>
          </cell>
          <cell r="C128" t="str">
            <v>PtEverglades U1</v>
          </cell>
          <cell r="D128" t="str">
            <v>Steam</v>
          </cell>
          <cell r="E128">
            <v>10501</v>
          </cell>
          <cell r="I128" t="str">
            <v>PtEverglades U1</v>
          </cell>
          <cell r="J128" t="str">
            <v>Depr</v>
          </cell>
          <cell r="K128">
            <v>311</v>
          </cell>
          <cell r="L128">
            <v>1583003.01</v>
          </cell>
          <cell r="M128">
            <v>24646.23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1607649.24</v>
          </cell>
          <cell r="T128">
            <v>8228.2000000000007</v>
          </cell>
          <cell r="U128">
            <v>-4829.6099999999997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1611047.8299999998</v>
          </cell>
          <cell r="AA128">
            <v>33083.009999999995</v>
          </cell>
          <cell r="AB128">
            <v>-19322.230000000003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1624808.6099999999</v>
          </cell>
        </row>
        <row r="129">
          <cell r="A129" t="str">
            <v>31210501</v>
          </cell>
          <cell r="B129">
            <v>312</v>
          </cell>
          <cell r="C129" t="str">
            <v>PtEverglades U1</v>
          </cell>
          <cell r="D129" t="str">
            <v>Steam</v>
          </cell>
          <cell r="E129">
            <v>10501</v>
          </cell>
          <cell r="K129">
            <v>312</v>
          </cell>
          <cell r="L129">
            <v>30307917.299999997</v>
          </cell>
          <cell r="M129">
            <v>559392.93000000005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30867310.229999997</v>
          </cell>
          <cell r="T129">
            <v>186755.11</v>
          </cell>
          <cell r="U129">
            <v>-90553.33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30963512.009999998</v>
          </cell>
          <cell r="AA129">
            <v>750883.0299999998</v>
          </cell>
          <cell r="AB129">
            <v>-362285.31000000006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31352109.729999997</v>
          </cell>
        </row>
        <row r="130">
          <cell r="A130" t="str">
            <v>31410501</v>
          </cell>
          <cell r="B130">
            <v>314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314</v>
          </cell>
          <cell r="L130">
            <v>13928174.310000001</v>
          </cell>
          <cell r="M130">
            <v>279641.61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14207815.92</v>
          </cell>
          <cell r="T130">
            <v>93359.22000000003</v>
          </cell>
          <cell r="U130">
            <v>-45267.770000000004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14255907.370000001</v>
          </cell>
          <cell r="AA130">
            <v>375367.82</v>
          </cell>
          <cell r="AB130">
            <v>-181107.06000000003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14450168.130000001</v>
          </cell>
        </row>
        <row r="131">
          <cell r="A131" t="str">
            <v>31510501</v>
          </cell>
          <cell r="B131">
            <v>315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315</v>
          </cell>
          <cell r="L131">
            <v>6912166.21</v>
          </cell>
          <cell r="M131">
            <v>117677.06999999999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7029843.2800000003</v>
          </cell>
          <cell r="T131">
            <v>39286.83</v>
          </cell>
          <cell r="U131">
            <v>-21906.7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7047223.4100000001</v>
          </cell>
          <cell r="AA131">
            <v>157959.89000000001</v>
          </cell>
          <cell r="AB131">
            <v>-87644.180000000022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7117539.1200000001</v>
          </cell>
        </row>
        <row r="132">
          <cell r="A132" t="str">
            <v>31610501</v>
          </cell>
          <cell r="B132">
            <v>316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316</v>
          </cell>
          <cell r="L132">
            <v>419999.66000000003</v>
          </cell>
          <cell r="M132">
            <v>7445.88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427445.54000000004</v>
          </cell>
          <cell r="T132">
            <v>2485.8200000000006</v>
          </cell>
          <cell r="U132">
            <v>-1320.12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428611.24000000005</v>
          </cell>
          <cell r="AA132">
            <v>9994.7199999999993</v>
          </cell>
          <cell r="AB132">
            <v>-5281.48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433324.48000000004</v>
          </cell>
        </row>
        <row r="133">
          <cell r="A133" t="str">
            <v/>
          </cell>
          <cell r="B133" t="str">
            <v/>
          </cell>
          <cell r="C133" t="str">
            <v>PtEverglades U1</v>
          </cell>
          <cell r="D133" t="str">
            <v>Steam</v>
          </cell>
          <cell r="E133" t="str">
            <v/>
          </cell>
          <cell r="J133" t="str">
            <v>Depr Total</v>
          </cell>
          <cell r="L133">
            <v>53151260.489999995</v>
          </cell>
          <cell r="M133">
            <v>988803.72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54140064.209999993</v>
          </cell>
          <cell r="T133">
            <v>330115.18000000005</v>
          </cell>
          <cell r="U133">
            <v>-163877.53000000003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54306301.859999992</v>
          </cell>
          <cell r="AA133">
            <v>1327288.47</v>
          </cell>
          <cell r="AB133">
            <v>-655640.26000000013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54977950.069999993</v>
          </cell>
        </row>
        <row r="134">
          <cell r="A134" t="str">
            <v/>
          </cell>
          <cell r="B134" t="str">
            <v/>
          </cell>
          <cell r="C134" t="str">
            <v>PtEverglades U1 Total</v>
          </cell>
          <cell r="D134" t="str">
            <v>Steam</v>
          </cell>
          <cell r="E134" t="str">
            <v/>
          </cell>
          <cell r="I134" t="str">
            <v>PtEverglades U1 Total</v>
          </cell>
          <cell r="L134">
            <v>53151260.489999995</v>
          </cell>
          <cell r="M134">
            <v>988803.72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54140064.209999993</v>
          </cell>
          <cell r="T134">
            <v>330115.18000000005</v>
          </cell>
          <cell r="U134">
            <v>-163877.53000000003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54306301.859999992</v>
          </cell>
          <cell r="AA134">
            <v>1327288.47</v>
          </cell>
          <cell r="AB134">
            <v>-655640.26000000013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54977950.069999993</v>
          </cell>
        </row>
        <row r="135">
          <cell r="A135" t="str">
            <v>31110502</v>
          </cell>
          <cell r="B135">
            <v>311</v>
          </cell>
          <cell r="C135" t="str">
            <v>PtEverglades U2</v>
          </cell>
          <cell r="D135" t="str">
            <v>Steam</v>
          </cell>
          <cell r="E135">
            <v>10502</v>
          </cell>
          <cell r="I135" t="str">
            <v>PtEverglades U2</v>
          </cell>
          <cell r="J135" t="str">
            <v>Depr</v>
          </cell>
          <cell r="K135">
            <v>311</v>
          </cell>
          <cell r="L135">
            <v>1466826.1300000001</v>
          </cell>
          <cell r="M135">
            <v>17840.07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1484666.2000000002</v>
          </cell>
          <cell r="T135">
            <v>5955.93</v>
          </cell>
          <cell r="U135">
            <v>-3495.88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1487126.2500000002</v>
          </cell>
          <cell r="AA135">
            <v>23946.93</v>
          </cell>
          <cell r="AB135">
            <v>-13986.269999999999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1497086.9100000001</v>
          </cell>
        </row>
        <row r="136">
          <cell r="A136" t="str">
            <v>31210502</v>
          </cell>
          <cell r="B136">
            <v>312</v>
          </cell>
          <cell r="C136" t="str">
            <v>PtEverglades U2</v>
          </cell>
          <cell r="D136" t="str">
            <v>Steam</v>
          </cell>
          <cell r="E136">
            <v>10502</v>
          </cell>
          <cell r="K136">
            <v>312</v>
          </cell>
          <cell r="L136">
            <v>34401089.089999996</v>
          </cell>
          <cell r="M136">
            <v>659170.35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35060259.439999998</v>
          </cell>
          <cell r="T136">
            <v>220066.14</v>
          </cell>
          <cell r="U136">
            <v>-106705.11000000002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35173620.469999999</v>
          </cell>
          <cell r="AA136">
            <v>884816.14000000013</v>
          </cell>
          <cell r="AB136">
            <v>-426905.17999999993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35631531.43</v>
          </cell>
        </row>
        <row r="137">
          <cell r="A137" t="str">
            <v>31410502</v>
          </cell>
          <cell r="B137">
            <v>314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314</v>
          </cell>
          <cell r="L137">
            <v>13789247.640000001</v>
          </cell>
          <cell r="M137">
            <v>315793.8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14105041.440000001</v>
          </cell>
          <cell r="T137">
            <v>105428.75</v>
          </cell>
          <cell r="U137">
            <v>-51120.02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14159350.170000002</v>
          </cell>
          <cell r="AA137">
            <v>423895.55</v>
          </cell>
          <cell r="AB137">
            <v>-204520.71999999997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14378725.000000002</v>
          </cell>
        </row>
        <row r="138">
          <cell r="A138" t="str">
            <v>31510502</v>
          </cell>
          <cell r="B138">
            <v>315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315</v>
          </cell>
          <cell r="L138">
            <v>8286172.3499999996</v>
          </cell>
          <cell r="M138">
            <v>134300.88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8420473.2300000004</v>
          </cell>
          <cell r="T138">
            <v>44836.749999999971</v>
          </cell>
          <cell r="U138">
            <v>-25001.39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8440308.5899999999</v>
          </cell>
          <cell r="AA138">
            <v>180274.38999999996</v>
          </cell>
          <cell r="AB138">
            <v>-100025.43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8520557.5500000007</v>
          </cell>
        </row>
        <row r="139">
          <cell r="A139" t="str">
            <v>31610502</v>
          </cell>
          <cell r="B139">
            <v>316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316</v>
          </cell>
          <cell r="L139">
            <v>459383.49</v>
          </cell>
          <cell r="M139">
            <v>8137.5300000000007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467521.02</v>
          </cell>
          <cell r="T139">
            <v>2716.76</v>
          </cell>
          <cell r="U139">
            <v>-1442.75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468795.02999999997</v>
          </cell>
          <cell r="AA139">
            <v>10923.230000000001</v>
          </cell>
          <cell r="AB139">
            <v>-5772.1899999999987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473946.06999999995</v>
          </cell>
        </row>
        <row r="140">
          <cell r="A140" t="str">
            <v/>
          </cell>
          <cell r="B140" t="str">
            <v/>
          </cell>
          <cell r="C140" t="str">
            <v>PtEverglades U2</v>
          </cell>
          <cell r="D140" t="str">
            <v>Steam</v>
          </cell>
          <cell r="E140" t="str">
            <v/>
          </cell>
          <cell r="J140" t="str">
            <v>Depr Total</v>
          </cell>
          <cell r="L140">
            <v>58402718.700000003</v>
          </cell>
          <cell r="M140">
            <v>1135242.6300000001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59537961.330000006</v>
          </cell>
          <cell r="T140">
            <v>379004.32999999996</v>
          </cell>
          <cell r="U140">
            <v>-187765.15000000002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59729200.510000005</v>
          </cell>
          <cell r="AA140">
            <v>1523856.24</v>
          </cell>
          <cell r="AB140">
            <v>-751209.7899999998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60501846.960000001</v>
          </cell>
        </row>
        <row r="141">
          <cell r="A141" t="str">
            <v/>
          </cell>
          <cell r="B141" t="str">
            <v/>
          </cell>
          <cell r="C141" t="str">
            <v>PtEverglades U2 Total</v>
          </cell>
          <cell r="D141" t="str">
            <v>Steam</v>
          </cell>
          <cell r="E141" t="str">
            <v/>
          </cell>
          <cell r="I141" t="str">
            <v>PtEverglades U2 Total</v>
          </cell>
          <cell r="L141">
            <v>58402718.700000003</v>
          </cell>
          <cell r="M141">
            <v>1135242.6300000001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59537961.330000006</v>
          </cell>
          <cell r="T141">
            <v>379004.32999999996</v>
          </cell>
          <cell r="U141">
            <v>-187765.15000000002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59729200.510000005</v>
          </cell>
          <cell r="AA141">
            <v>1523856.24</v>
          </cell>
          <cell r="AB141">
            <v>-751209.7899999998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60501846.960000001</v>
          </cell>
        </row>
        <row r="142">
          <cell r="A142" t="str">
            <v>31110503</v>
          </cell>
          <cell r="B142">
            <v>311</v>
          </cell>
          <cell r="C142" t="str">
            <v>PtEverglades U3</v>
          </cell>
          <cell r="D142" t="str">
            <v>Steam</v>
          </cell>
          <cell r="E142">
            <v>10503</v>
          </cell>
          <cell r="I142" t="str">
            <v>PtEverglades U3</v>
          </cell>
          <cell r="J142" t="str">
            <v>Depr</v>
          </cell>
          <cell r="K142">
            <v>311</v>
          </cell>
          <cell r="L142">
            <v>4785506.68</v>
          </cell>
          <cell r="M142">
            <v>19935.27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4805441.9499999993</v>
          </cell>
          <cell r="T142">
            <v>6655.4499999999971</v>
          </cell>
          <cell r="U142">
            <v>-3906.47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4808190.93</v>
          </cell>
          <cell r="AA142">
            <v>26759.440000000002</v>
          </cell>
          <cell r="AB142">
            <v>-15628.959999999997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4819321.41</v>
          </cell>
        </row>
        <row r="143">
          <cell r="A143" t="str">
            <v>31210503</v>
          </cell>
          <cell r="B143">
            <v>312</v>
          </cell>
          <cell r="C143" t="str">
            <v>PtEverglades U3</v>
          </cell>
          <cell r="D143" t="str">
            <v>Steam</v>
          </cell>
          <cell r="E143">
            <v>10503</v>
          </cell>
          <cell r="K143">
            <v>312</v>
          </cell>
          <cell r="L143">
            <v>66878450.939999998</v>
          </cell>
          <cell r="M143">
            <v>1465731.2000000002</v>
          </cell>
          <cell r="N143">
            <v>-82244.320000000007</v>
          </cell>
          <cell r="O143">
            <v>-24118.62</v>
          </cell>
          <cell r="P143">
            <v>0</v>
          </cell>
          <cell r="Q143">
            <v>6200</v>
          </cell>
          <cell r="R143">
            <v>0</v>
          </cell>
          <cell r="S143">
            <v>68244019.200000003</v>
          </cell>
          <cell r="T143">
            <v>489965.0299999998</v>
          </cell>
          <cell r="U143">
            <v>-237572.96999999997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68496411.25999999</v>
          </cell>
          <cell r="AA143">
            <v>1969993.9300000002</v>
          </cell>
          <cell r="AB143">
            <v>-950480.65999999992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69515924.529999986</v>
          </cell>
        </row>
        <row r="144">
          <cell r="A144" t="str">
            <v>31410503</v>
          </cell>
          <cell r="B144">
            <v>314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314</v>
          </cell>
          <cell r="L144">
            <v>19984565.52</v>
          </cell>
          <cell r="M144">
            <v>406068.13</v>
          </cell>
          <cell r="N144">
            <v>-95064.4</v>
          </cell>
          <cell r="O144">
            <v>-132705.57999999999</v>
          </cell>
          <cell r="P144">
            <v>0</v>
          </cell>
          <cell r="Q144">
            <v>39800</v>
          </cell>
          <cell r="R144">
            <v>0</v>
          </cell>
          <cell r="S144">
            <v>20202663.670000002</v>
          </cell>
          <cell r="T144">
            <v>136890.79000000004</v>
          </cell>
          <cell r="U144">
            <v>-66375.260000000009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20273179.200000003</v>
          </cell>
          <cell r="AA144">
            <v>550394.49000000011</v>
          </cell>
          <cell r="AB144">
            <v>-265553.74999999994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20558019.940000001</v>
          </cell>
        </row>
        <row r="145">
          <cell r="A145" t="str">
            <v>31510503</v>
          </cell>
          <cell r="B145">
            <v>315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315</v>
          </cell>
          <cell r="L145">
            <v>11413852.290000001</v>
          </cell>
          <cell r="M145">
            <v>211016.95999999999</v>
          </cell>
          <cell r="N145">
            <v>-110903.08</v>
          </cell>
          <cell r="O145">
            <v>-13581.75</v>
          </cell>
          <cell r="P145">
            <v>0</v>
          </cell>
          <cell r="Q145">
            <v>0</v>
          </cell>
          <cell r="R145">
            <v>0</v>
          </cell>
          <cell r="S145">
            <v>11500384.420000002</v>
          </cell>
          <cell r="T145">
            <v>70055.329999999987</v>
          </cell>
          <cell r="U145">
            <v>-39063.469999999987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11531376.279999999</v>
          </cell>
          <cell r="AA145">
            <v>281670.21000000002</v>
          </cell>
          <cell r="AB145">
            <v>-156284.93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11656761.559999999</v>
          </cell>
        </row>
        <row r="146">
          <cell r="A146" t="str">
            <v>31610503</v>
          </cell>
          <cell r="B146">
            <v>316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316</v>
          </cell>
          <cell r="L146">
            <v>346600.6</v>
          </cell>
          <cell r="M146">
            <v>14476.41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361077.00999999995</v>
          </cell>
          <cell r="T146">
            <v>4832.9599999999991</v>
          </cell>
          <cell r="U146">
            <v>-2566.58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363343.38999999996</v>
          </cell>
          <cell r="AA146">
            <v>19431.809999999998</v>
          </cell>
          <cell r="AB146">
            <v>-10268.349999999999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372506.85</v>
          </cell>
        </row>
        <row r="147">
          <cell r="A147" t="str">
            <v/>
          </cell>
          <cell r="B147" t="str">
            <v/>
          </cell>
          <cell r="C147" t="str">
            <v>PtEverglades U3</v>
          </cell>
          <cell r="D147" t="str">
            <v>Steam</v>
          </cell>
          <cell r="E147" t="str">
            <v/>
          </cell>
          <cell r="J147" t="str">
            <v>Depr Total</v>
          </cell>
          <cell r="L147">
            <v>103408976.03</v>
          </cell>
          <cell r="M147">
            <v>2117227.9700000002</v>
          </cell>
          <cell r="N147">
            <v>-288211.8</v>
          </cell>
          <cell r="O147">
            <v>-170405.94999999998</v>
          </cell>
          <cell r="P147">
            <v>0</v>
          </cell>
          <cell r="Q147">
            <v>46000</v>
          </cell>
          <cell r="R147">
            <v>0</v>
          </cell>
          <cell r="S147">
            <v>105113586.25000001</v>
          </cell>
          <cell r="T147">
            <v>708399.55999999971</v>
          </cell>
          <cell r="U147">
            <v>-349484.74999999994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105472501.06</v>
          </cell>
          <cell r="AA147">
            <v>2848249.8800000004</v>
          </cell>
          <cell r="AB147">
            <v>-1398216.65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106922534.28999998</v>
          </cell>
        </row>
        <row r="148">
          <cell r="A148" t="str">
            <v/>
          </cell>
          <cell r="B148" t="str">
            <v/>
          </cell>
          <cell r="C148" t="str">
            <v>PtEverglades U3 Total</v>
          </cell>
          <cell r="D148" t="str">
            <v>Steam</v>
          </cell>
          <cell r="E148" t="str">
            <v/>
          </cell>
          <cell r="I148" t="str">
            <v>PtEverglades U3 Total</v>
          </cell>
          <cell r="L148">
            <v>103408976.03</v>
          </cell>
          <cell r="M148">
            <v>2117227.9700000002</v>
          </cell>
          <cell r="N148">
            <v>-288211.8</v>
          </cell>
          <cell r="O148">
            <v>-170405.94999999998</v>
          </cell>
          <cell r="P148">
            <v>0</v>
          </cell>
          <cell r="Q148">
            <v>46000</v>
          </cell>
          <cell r="R148">
            <v>0</v>
          </cell>
          <cell r="S148">
            <v>105113586.25000001</v>
          </cell>
          <cell r="T148">
            <v>708399.55999999971</v>
          </cell>
          <cell r="U148">
            <v>-349484.74999999994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105472501.06</v>
          </cell>
          <cell r="AA148">
            <v>2848249.8800000004</v>
          </cell>
          <cell r="AB148">
            <v>-1398216.65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106922534.28999998</v>
          </cell>
        </row>
        <row r="149">
          <cell r="A149" t="str">
            <v>31110504</v>
          </cell>
          <cell r="B149">
            <v>311</v>
          </cell>
          <cell r="C149" t="str">
            <v>PtEverglades U4</v>
          </cell>
          <cell r="D149" t="str">
            <v>Steam</v>
          </cell>
          <cell r="E149">
            <v>10504</v>
          </cell>
          <cell r="I149" t="str">
            <v>PtEverglades U4</v>
          </cell>
          <cell r="J149" t="str">
            <v>Depr</v>
          </cell>
          <cell r="K149">
            <v>311</v>
          </cell>
          <cell r="L149">
            <v>710776.24</v>
          </cell>
          <cell r="M149">
            <v>15511.050000000001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726287.29</v>
          </cell>
          <cell r="T149">
            <v>5178.409999999998</v>
          </cell>
          <cell r="U149">
            <v>-3039.5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728426.2</v>
          </cell>
          <cell r="AA149">
            <v>20820.730000000003</v>
          </cell>
          <cell r="AB149">
            <v>-12160.399999999998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737086.52999999991</v>
          </cell>
        </row>
        <row r="150">
          <cell r="A150" t="str">
            <v>31210504</v>
          </cell>
          <cell r="B150">
            <v>312</v>
          </cell>
          <cell r="C150" t="str">
            <v>PtEverglades U4</v>
          </cell>
          <cell r="D150" t="str">
            <v>Steam</v>
          </cell>
          <cell r="E150">
            <v>10504</v>
          </cell>
          <cell r="K150">
            <v>312</v>
          </cell>
          <cell r="L150">
            <v>81451598.25999999</v>
          </cell>
          <cell r="M150">
            <v>1569022.02</v>
          </cell>
          <cell r="N150">
            <v>0</v>
          </cell>
          <cell r="O150">
            <v>-25248.39</v>
          </cell>
          <cell r="P150">
            <v>0</v>
          </cell>
          <cell r="Q150">
            <v>17744.25</v>
          </cell>
          <cell r="R150">
            <v>0</v>
          </cell>
          <cell r="S150">
            <v>83013116.139999986</v>
          </cell>
          <cell r="T150">
            <v>523822.94000000018</v>
          </cell>
          <cell r="U150">
            <v>-253989.91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83282949.169999987</v>
          </cell>
          <cell r="AA150">
            <v>2106125.86</v>
          </cell>
          <cell r="AB150">
            <v>-1016161.4499999998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84372913.579999983</v>
          </cell>
        </row>
        <row r="151">
          <cell r="A151" t="str">
            <v>31410504</v>
          </cell>
          <cell r="B151">
            <v>314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314</v>
          </cell>
          <cell r="L151">
            <v>18406360.219999999</v>
          </cell>
          <cell r="M151">
            <v>378715.23</v>
          </cell>
          <cell r="N151">
            <v>0</v>
          </cell>
          <cell r="O151">
            <v>-85461.58</v>
          </cell>
          <cell r="P151">
            <v>0</v>
          </cell>
          <cell r="Q151">
            <v>0</v>
          </cell>
          <cell r="R151">
            <v>0</v>
          </cell>
          <cell r="S151">
            <v>18699613.870000001</v>
          </cell>
          <cell r="T151">
            <v>126435.27999999997</v>
          </cell>
          <cell r="U151">
            <v>-61305.619999999995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18764743.530000001</v>
          </cell>
          <cell r="AA151">
            <v>508356.15000000008</v>
          </cell>
          <cell r="AB151">
            <v>-245271.19999999995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19027828.48</v>
          </cell>
        </row>
        <row r="152">
          <cell r="A152" t="str">
            <v>31510504</v>
          </cell>
          <cell r="B152">
            <v>315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315</v>
          </cell>
          <cell r="L152">
            <v>13188364.619999999</v>
          </cell>
          <cell r="M152">
            <v>276929.84999999998</v>
          </cell>
          <cell r="N152">
            <v>0</v>
          </cell>
          <cell r="O152">
            <v>0</v>
          </cell>
          <cell r="P152">
            <v>0</v>
          </cell>
          <cell r="Q152">
            <v>60557</v>
          </cell>
          <cell r="R152">
            <v>79991.5</v>
          </cell>
          <cell r="S152">
            <v>13605842.969999999</v>
          </cell>
          <cell r="T152">
            <v>92532.579999999958</v>
          </cell>
          <cell r="U152">
            <v>-51597.009999999995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13646778.539999999</v>
          </cell>
          <cell r="AA152">
            <v>372044.15</v>
          </cell>
          <cell r="AB152">
            <v>-206428.99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13812393.699999999</v>
          </cell>
        </row>
        <row r="153">
          <cell r="A153" t="str">
            <v>31610504</v>
          </cell>
          <cell r="B153">
            <v>316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316</v>
          </cell>
          <cell r="L153">
            <v>166390.15</v>
          </cell>
          <cell r="M153">
            <v>11233.35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177623.5</v>
          </cell>
          <cell r="T153">
            <v>3750.3199999999997</v>
          </cell>
          <cell r="U153">
            <v>-1991.63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179382.19</v>
          </cell>
          <cell r="AA153">
            <v>15078.86</v>
          </cell>
          <cell r="AB153">
            <v>-7968.0800000000008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186492.97</v>
          </cell>
        </row>
        <row r="154">
          <cell r="A154" t="str">
            <v/>
          </cell>
          <cell r="B154" t="str">
            <v/>
          </cell>
          <cell r="C154" t="str">
            <v>PtEverglades U4</v>
          </cell>
          <cell r="D154" t="str">
            <v>Steam</v>
          </cell>
          <cell r="E154" t="str">
            <v/>
          </cell>
          <cell r="J154" t="str">
            <v>Depr Total</v>
          </cell>
          <cell r="L154">
            <v>113923489.48999999</v>
          </cell>
          <cell r="M154">
            <v>2251411.5</v>
          </cell>
          <cell r="N154">
            <v>0</v>
          </cell>
          <cell r="O154">
            <v>-110709.97</v>
          </cell>
          <cell r="P154">
            <v>0</v>
          </cell>
          <cell r="Q154">
            <v>78301.25</v>
          </cell>
          <cell r="R154">
            <v>79991.5</v>
          </cell>
          <cell r="S154">
            <v>116222483.77</v>
          </cell>
          <cell r="T154">
            <v>751719.53</v>
          </cell>
          <cell r="U154">
            <v>-371923.67000000004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116602279.63</v>
          </cell>
          <cell r="AA154">
            <v>3022425.7499999995</v>
          </cell>
          <cell r="AB154">
            <v>-1487990.1199999999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118136715.25999999</v>
          </cell>
        </row>
        <row r="155">
          <cell r="A155" t="str">
            <v/>
          </cell>
          <cell r="B155" t="str">
            <v/>
          </cell>
          <cell r="C155" t="str">
            <v>PtEverglades U4 Total</v>
          </cell>
          <cell r="D155" t="str">
            <v>Steam</v>
          </cell>
          <cell r="E155" t="str">
            <v/>
          </cell>
          <cell r="I155" t="str">
            <v>PtEverglades U4 Total</v>
          </cell>
          <cell r="L155">
            <v>113923489.48999999</v>
          </cell>
          <cell r="M155">
            <v>2251411.5</v>
          </cell>
          <cell r="N155">
            <v>0</v>
          </cell>
          <cell r="O155">
            <v>-110709.97</v>
          </cell>
          <cell r="P155">
            <v>0</v>
          </cell>
          <cell r="Q155">
            <v>78301.25</v>
          </cell>
          <cell r="R155">
            <v>79991.5</v>
          </cell>
          <cell r="S155">
            <v>116222483.77</v>
          </cell>
          <cell r="T155">
            <v>751719.53</v>
          </cell>
          <cell r="U155">
            <v>-371923.67000000004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116602279.63</v>
          </cell>
          <cell r="AA155">
            <v>3022425.7499999995</v>
          </cell>
          <cell r="AB155">
            <v>-1487990.1199999999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118136715.25999999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H156" t="str">
            <v>Pt Everglades  Total</v>
          </cell>
          <cell r="L156">
            <v>362796064.87</v>
          </cell>
          <cell r="M156">
            <v>7246708.8699999992</v>
          </cell>
          <cell r="N156">
            <v>-344740.96</v>
          </cell>
          <cell r="O156">
            <v>-615977.41999999993</v>
          </cell>
          <cell r="P156">
            <v>0</v>
          </cell>
          <cell r="Q156">
            <v>130437.36</v>
          </cell>
          <cell r="R156">
            <v>0</v>
          </cell>
          <cell r="S156">
            <v>369212492.72000003</v>
          </cell>
          <cell r="T156">
            <v>2420798.4999999995</v>
          </cell>
          <cell r="U156">
            <v>-1227364.6299999997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370405926.59000003</v>
          </cell>
          <cell r="AA156">
            <v>9711779.4700000007</v>
          </cell>
          <cell r="AB156">
            <v>-4907900.82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375209805.24000001</v>
          </cell>
        </row>
        <row r="157">
          <cell r="A157" t="str">
            <v>31110600</v>
          </cell>
          <cell r="B157">
            <v>311</v>
          </cell>
          <cell r="C157" t="str">
            <v>Riviera Comm</v>
          </cell>
          <cell r="D157" t="str">
            <v>Steam</v>
          </cell>
          <cell r="E157">
            <v>10600</v>
          </cell>
          <cell r="H157" t="str">
            <v xml:space="preserve">Riviera </v>
          </cell>
          <cell r="I157" t="str">
            <v>Riviera Comm</v>
          </cell>
          <cell r="J157" t="str">
            <v>CRS</v>
          </cell>
          <cell r="K157">
            <v>311</v>
          </cell>
          <cell r="L157">
            <v>9955378.5500000007</v>
          </cell>
          <cell r="M157">
            <v>0</v>
          </cell>
          <cell r="N157">
            <v>-8644365.7100000009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1311012.8399999999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1311012.8399999999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1311012.8399999999</v>
          </cell>
        </row>
        <row r="158">
          <cell r="A158" t="str">
            <v>31210600</v>
          </cell>
          <cell r="B158">
            <v>312</v>
          </cell>
          <cell r="C158" t="str">
            <v>Riviera Comm</v>
          </cell>
          <cell r="D158" t="str">
            <v>Steam</v>
          </cell>
          <cell r="E158">
            <v>10600</v>
          </cell>
          <cell r="K158">
            <v>312</v>
          </cell>
          <cell r="L158">
            <v>676017.81</v>
          </cell>
          <cell r="M158">
            <v>0</v>
          </cell>
          <cell r="N158">
            <v>-660529.77</v>
          </cell>
          <cell r="O158">
            <v>-7859.93</v>
          </cell>
          <cell r="P158">
            <v>0</v>
          </cell>
          <cell r="Q158">
            <v>0</v>
          </cell>
          <cell r="R158">
            <v>0</v>
          </cell>
          <cell r="S158">
            <v>7628.110000000037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7628.110000000037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7628.110000000037</v>
          </cell>
        </row>
        <row r="159">
          <cell r="A159" t="str">
            <v>31410600</v>
          </cell>
          <cell r="B159">
            <v>314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314</v>
          </cell>
          <cell r="L159">
            <v>4839384.93</v>
          </cell>
          <cell r="M159">
            <v>0</v>
          </cell>
          <cell r="N159">
            <v>-466237.56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4373147.37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4373147.37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4373147.37</v>
          </cell>
        </row>
        <row r="160">
          <cell r="A160" t="str">
            <v>31510600</v>
          </cell>
          <cell r="B160">
            <v>315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315</v>
          </cell>
          <cell r="L160">
            <v>3190250.57</v>
          </cell>
          <cell r="M160">
            <v>0</v>
          </cell>
          <cell r="N160">
            <v>-1393140.36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1797110.2099999997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1797110.2099999997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1797110.2099999997</v>
          </cell>
        </row>
        <row r="161">
          <cell r="A161" t="str">
            <v>31610600</v>
          </cell>
          <cell r="B161">
            <v>316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316</v>
          </cell>
          <cell r="L161">
            <v>1074172.29</v>
          </cell>
          <cell r="M161">
            <v>0</v>
          </cell>
          <cell r="N161">
            <v>-442211.86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631960.43000000005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631960.43000000005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631960.43000000005</v>
          </cell>
        </row>
        <row r="162">
          <cell r="A162" t="str">
            <v/>
          </cell>
          <cell r="B162" t="str">
            <v/>
          </cell>
          <cell r="C162" t="str">
            <v>Riviera Comm</v>
          </cell>
          <cell r="D162" t="str">
            <v>Steam</v>
          </cell>
          <cell r="E162" t="str">
            <v/>
          </cell>
          <cell r="J162" t="str">
            <v>CRS Total</v>
          </cell>
          <cell r="L162">
            <v>19735204.149999999</v>
          </cell>
          <cell r="M162">
            <v>0</v>
          </cell>
          <cell r="N162">
            <v>-11606485.26</v>
          </cell>
          <cell r="O162">
            <v>-7859.93</v>
          </cell>
          <cell r="P162">
            <v>0</v>
          </cell>
          <cell r="Q162">
            <v>0</v>
          </cell>
          <cell r="R162">
            <v>0</v>
          </cell>
          <cell r="S162">
            <v>8120858.96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8120858.96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8120858.96</v>
          </cell>
        </row>
        <row r="163">
          <cell r="A163" t="str">
            <v>31410600</v>
          </cell>
          <cell r="B163">
            <v>314</v>
          </cell>
          <cell r="C163" t="str">
            <v>Riviera Comm</v>
          </cell>
          <cell r="D163" t="str">
            <v>Steam</v>
          </cell>
          <cell r="E163">
            <v>10600</v>
          </cell>
          <cell r="J163" t="str">
            <v>Depr</v>
          </cell>
          <cell r="K163">
            <v>314</v>
          </cell>
          <cell r="L163">
            <v>17400.5</v>
          </cell>
          <cell r="M163">
            <v>11723.67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29124.17</v>
          </cell>
          <cell r="T163">
            <v>3907.8900000000012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33032.06</v>
          </cell>
          <cell r="AA163">
            <v>15631.560000000005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48663.62</v>
          </cell>
        </row>
        <row r="164">
          <cell r="A164" t="str">
            <v/>
          </cell>
          <cell r="B164" t="str">
            <v/>
          </cell>
          <cell r="C164" t="str">
            <v>Riviera Comm</v>
          </cell>
          <cell r="D164" t="str">
            <v>Steam</v>
          </cell>
          <cell r="E164" t="str">
            <v/>
          </cell>
          <cell r="J164" t="str">
            <v>Depr Total</v>
          </cell>
          <cell r="L164">
            <v>17400.5</v>
          </cell>
          <cell r="M164">
            <v>11723.67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29124.17</v>
          </cell>
          <cell r="T164">
            <v>3907.8900000000012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33032.06</v>
          </cell>
          <cell r="AA164">
            <v>15631.560000000005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48663.62</v>
          </cell>
        </row>
        <row r="165">
          <cell r="A165" t="str">
            <v>316.310600</v>
          </cell>
          <cell r="B165">
            <v>316.3</v>
          </cell>
          <cell r="C165" t="str">
            <v>Riviera Comm</v>
          </cell>
          <cell r="D165" t="str">
            <v>Steam</v>
          </cell>
          <cell r="E165">
            <v>10600</v>
          </cell>
          <cell r="J165" t="str">
            <v>Amort</v>
          </cell>
          <cell r="K165">
            <v>316.3</v>
          </cell>
          <cell r="L165">
            <v>1308.3499999999999</v>
          </cell>
          <cell r="M165">
            <v>235.92</v>
          </cell>
          <cell r="N165">
            <v>-1544.27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 t="str">
            <v>316.510600</v>
          </cell>
          <cell r="B166">
            <v>316.5</v>
          </cell>
          <cell r="C166" t="str">
            <v>Riviera Comm</v>
          </cell>
          <cell r="D166" t="str">
            <v>Steam</v>
          </cell>
          <cell r="E166">
            <v>10600</v>
          </cell>
          <cell r="K166">
            <v>316.5</v>
          </cell>
          <cell r="L166">
            <v>13022.59</v>
          </cell>
          <cell r="M166">
            <v>5388.68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18411.27</v>
          </cell>
          <cell r="T166">
            <v>1423.9599999999991</v>
          </cell>
          <cell r="U166">
            <v>-7814.94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12020.29</v>
          </cell>
          <cell r="AA166">
            <v>4202.0900000000011</v>
          </cell>
          <cell r="AB166">
            <v>-7649.58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8572.8000000000029</v>
          </cell>
        </row>
        <row r="167">
          <cell r="A167" t="str">
            <v>316.710600</v>
          </cell>
          <cell r="B167">
            <v>316.7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316.7</v>
          </cell>
          <cell r="L167">
            <v>155735.87</v>
          </cell>
          <cell r="M167">
            <v>29876.18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185612.05</v>
          </cell>
          <cell r="T167">
            <v>10158.57</v>
          </cell>
          <cell r="U167">
            <v>-11579.75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184190.87</v>
          </cell>
          <cell r="AA167">
            <v>38266.86</v>
          </cell>
          <cell r="AB167">
            <v>-44276.13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178181.6</v>
          </cell>
        </row>
        <row r="168">
          <cell r="A168" t="str">
            <v/>
          </cell>
          <cell r="B168" t="str">
            <v/>
          </cell>
          <cell r="C168" t="str">
            <v>Riviera Comm</v>
          </cell>
          <cell r="D168" t="str">
            <v>Steam</v>
          </cell>
          <cell r="E168" t="str">
            <v/>
          </cell>
          <cell r="J168" t="str">
            <v>Amort Total</v>
          </cell>
          <cell r="L168">
            <v>170066.81</v>
          </cell>
          <cell r="M168">
            <v>35500.78</v>
          </cell>
          <cell r="N168">
            <v>-1544.27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204023.31999999998</v>
          </cell>
          <cell r="T168">
            <v>11582.529999999999</v>
          </cell>
          <cell r="U168">
            <v>-19394.689999999999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196211.16</v>
          </cell>
          <cell r="AA168">
            <v>42468.950000000004</v>
          </cell>
          <cell r="AB168">
            <v>-51925.71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186754.40000000002</v>
          </cell>
        </row>
        <row r="169">
          <cell r="A169" t="str">
            <v/>
          </cell>
          <cell r="B169" t="str">
            <v/>
          </cell>
          <cell r="C169" t="str">
            <v>Riviera Comm Total</v>
          </cell>
          <cell r="D169" t="str">
            <v>Steam</v>
          </cell>
          <cell r="E169" t="str">
            <v/>
          </cell>
          <cell r="I169" t="str">
            <v>Riviera Comm Total</v>
          </cell>
          <cell r="L169">
            <v>19922671.460000001</v>
          </cell>
          <cell r="M169">
            <v>47224.45</v>
          </cell>
          <cell r="N169">
            <v>-11608029.529999999</v>
          </cell>
          <cell r="O169">
            <v>-7859.93</v>
          </cell>
          <cell r="P169">
            <v>0</v>
          </cell>
          <cell r="Q169">
            <v>0</v>
          </cell>
          <cell r="R169">
            <v>0</v>
          </cell>
          <cell r="S169">
            <v>8354006.4499999993</v>
          </cell>
          <cell r="T169">
            <v>15490.42</v>
          </cell>
          <cell r="U169">
            <v>-19394.689999999999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8350102.1799999997</v>
          </cell>
          <cell r="AA169">
            <v>58100.510000000009</v>
          </cell>
          <cell r="AB169">
            <v>-51925.71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8356276.9799999995</v>
          </cell>
        </row>
        <row r="170">
          <cell r="A170" t="str">
            <v>31110601</v>
          </cell>
          <cell r="B170">
            <v>311</v>
          </cell>
          <cell r="C170" t="str">
            <v>Riviera U3</v>
          </cell>
          <cell r="D170" t="str">
            <v>Steam</v>
          </cell>
          <cell r="E170">
            <v>10601</v>
          </cell>
          <cell r="I170" t="str">
            <v>Riviera U3</v>
          </cell>
          <cell r="J170" t="str">
            <v>CRS</v>
          </cell>
          <cell r="K170">
            <v>311</v>
          </cell>
          <cell r="L170">
            <v>324107.13</v>
          </cell>
          <cell r="M170">
            <v>0</v>
          </cell>
          <cell r="N170">
            <v>-54170.25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269936.88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269936.88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269936.88</v>
          </cell>
        </row>
        <row r="171">
          <cell r="A171" t="str">
            <v>31210601</v>
          </cell>
          <cell r="B171">
            <v>312</v>
          </cell>
          <cell r="C171" t="str">
            <v>Riviera U3</v>
          </cell>
          <cell r="D171" t="str">
            <v>Steam</v>
          </cell>
          <cell r="E171">
            <v>10601</v>
          </cell>
          <cell r="K171">
            <v>312</v>
          </cell>
          <cell r="L171">
            <v>27800916</v>
          </cell>
          <cell r="M171">
            <v>0</v>
          </cell>
          <cell r="N171">
            <v>-27800916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A172" t="str">
            <v>31410601</v>
          </cell>
          <cell r="B172">
            <v>314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314</v>
          </cell>
          <cell r="L172">
            <v>21283614.600000001</v>
          </cell>
          <cell r="M172">
            <v>0</v>
          </cell>
          <cell r="N172">
            <v>-21283614.600000001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A173" t="str">
            <v>31510601</v>
          </cell>
          <cell r="B173">
            <v>315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315</v>
          </cell>
          <cell r="L173">
            <v>2628317.37</v>
          </cell>
          <cell r="M173">
            <v>0</v>
          </cell>
          <cell r="N173">
            <v>-2628317.37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A174" t="str">
            <v>31610601</v>
          </cell>
          <cell r="B174">
            <v>316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316</v>
          </cell>
          <cell r="L174">
            <v>123335.4</v>
          </cell>
          <cell r="M174">
            <v>0</v>
          </cell>
          <cell r="N174">
            <v>-123335.4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/>
          </cell>
          <cell r="B175" t="str">
            <v/>
          </cell>
          <cell r="C175" t="str">
            <v>Riviera U3</v>
          </cell>
          <cell r="D175" t="str">
            <v>Steam</v>
          </cell>
          <cell r="E175" t="str">
            <v/>
          </cell>
          <cell r="J175" t="str">
            <v>CRS Total</v>
          </cell>
          <cell r="L175">
            <v>52160290.5</v>
          </cell>
          <cell r="M175">
            <v>0</v>
          </cell>
          <cell r="N175">
            <v>-51890353.619999997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269936.88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269936.88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269936.88</v>
          </cell>
        </row>
        <row r="176">
          <cell r="A176" t="str">
            <v/>
          </cell>
          <cell r="B176" t="str">
            <v/>
          </cell>
          <cell r="C176" t="str">
            <v>Riviera U3 Total</v>
          </cell>
          <cell r="D176" t="str">
            <v>Steam</v>
          </cell>
          <cell r="E176" t="str">
            <v/>
          </cell>
          <cell r="I176" t="str">
            <v>Riviera U3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269936.88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269936.88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269936.88</v>
          </cell>
        </row>
        <row r="177">
          <cell r="A177" t="str">
            <v>31110602</v>
          </cell>
          <cell r="B177">
            <v>311</v>
          </cell>
          <cell r="C177" t="str">
            <v>Riviera U4</v>
          </cell>
          <cell r="D177" t="str">
            <v>Steam</v>
          </cell>
          <cell r="E177">
            <v>10602</v>
          </cell>
          <cell r="I177" t="str">
            <v>Riviera U4</v>
          </cell>
          <cell r="J177" t="str">
            <v>CRS</v>
          </cell>
          <cell r="K177">
            <v>311</v>
          </cell>
          <cell r="L177">
            <v>112709.27</v>
          </cell>
          <cell r="M177">
            <v>0</v>
          </cell>
          <cell r="N177">
            <v>-112709.27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A178" t="str">
            <v>31210602</v>
          </cell>
          <cell r="B178">
            <v>312</v>
          </cell>
          <cell r="C178" t="str">
            <v>Riviera U4</v>
          </cell>
          <cell r="D178" t="str">
            <v>Steam</v>
          </cell>
          <cell r="E178">
            <v>10602</v>
          </cell>
          <cell r="K178">
            <v>312</v>
          </cell>
          <cell r="L178">
            <v>21687849.949999999</v>
          </cell>
          <cell r="M178">
            <v>0</v>
          </cell>
          <cell r="N178">
            <v>-21687849.949999999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A179" t="str">
            <v>31410602</v>
          </cell>
          <cell r="B179">
            <v>314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314</v>
          </cell>
          <cell r="L179">
            <v>16263325.99</v>
          </cell>
          <cell r="M179">
            <v>0</v>
          </cell>
          <cell r="N179">
            <v>-16263325.99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 t="str">
            <v>31510602</v>
          </cell>
          <cell r="B180">
            <v>315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315</v>
          </cell>
          <cell r="L180">
            <v>3491736.54</v>
          </cell>
          <cell r="M180">
            <v>0</v>
          </cell>
          <cell r="N180">
            <v>-3491736.54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A181" t="str">
            <v>31610602</v>
          </cell>
          <cell r="B181">
            <v>316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316</v>
          </cell>
          <cell r="L181">
            <v>49625.78</v>
          </cell>
          <cell r="M181">
            <v>0</v>
          </cell>
          <cell r="N181">
            <v>-49625.78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/>
          </cell>
          <cell r="B182" t="str">
            <v/>
          </cell>
          <cell r="C182" t="str">
            <v>Riviera U4</v>
          </cell>
          <cell r="D182" t="str">
            <v>Steam</v>
          </cell>
          <cell r="E182" t="str">
            <v/>
          </cell>
          <cell r="J182" t="str">
            <v>CRS Total</v>
          </cell>
          <cell r="L182">
            <v>41605247.530000001</v>
          </cell>
          <cell r="M182">
            <v>0</v>
          </cell>
          <cell r="N182">
            <v>-41605247.530000001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 t="str">
            <v/>
          </cell>
          <cell r="B183" t="str">
            <v/>
          </cell>
          <cell r="C183" t="str">
            <v>Riviera U4 Total</v>
          </cell>
          <cell r="D183" t="str">
            <v>Steam</v>
          </cell>
          <cell r="E183" t="str">
            <v/>
          </cell>
          <cell r="I183" t="str">
            <v>Riviera U4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H184" t="str">
            <v>Riviera  Total</v>
          </cell>
          <cell r="L184">
            <v>113688209.49000001</v>
          </cell>
          <cell r="M184">
            <v>47224.45</v>
          </cell>
          <cell r="N184">
            <v>-105103630.68000001</v>
          </cell>
          <cell r="O184">
            <v>-7859.93</v>
          </cell>
          <cell r="P184">
            <v>0</v>
          </cell>
          <cell r="Q184">
            <v>0</v>
          </cell>
          <cell r="R184">
            <v>0</v>
          </cell>
          <cell r="S184">
            <v>8623943.3300000001</v>
          </cell>
          <cell r="T184">
            <v>15490.42</v>
          </cell>
          <cell r="U184">
            <v>-19394.689999999999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8620039.0600000005</v>
          </cell>
          <cell r="AA184">
            <v>58100.510000000009</v>
          </cell>
          <cell r="AB184">
            <v>-51925.71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8626213.8599999994</v>
          </cell>
        </row>
        <row r="185">
          <cell r="A185" t="str">
            <v>31110700</v>
          </cell>
          <cell r="B185">
            <v>311</v>
          </cell>
          <cell r="C185" t="str">
            <v>Sanford Comm</v>
          </cell>
          <cell r="D185" t="str">
            <v>Steam</v>
          </cell>
          <cell r="E185">
            <v>10700</v>
          </cell>
          <cell r="H185" t="str">
            <v xml:space="preserve">Sanford </v>
          </cell>
          <cell r="I185" t="str">
            <v>Sanford Comm</v>
          </cell>
          <cell r="J185" t="str">
            <v>Depr</v>
          </cell>
          <cell r="K185">
            <v>311</v>
          </cell>
          <cell r="L185">
            <v>12314.67</v>
          </cell>
          <cell r="M185">
            <v>310.95</v>
          </cell>
          <cell r="N185">
            <v>0</v>
          </cell>
          <cell r="O185">
            <v>2384.94</v>
          </cell>
          <cell r="P185">
            <v>0</v>
          </cell>
          <cell r="Q185">
            <v>0</v>
          </cell>
          <cell r="R185">
            <v>0</v>
          </cell>
          <cell r="S185">
            <v>15010.560000000001</v>
          </cell>
          <cell r="T185">
            <v>103.67000000000002</v>
          </cell>
          <cell r="U185">
            <v>-5.7299999999999995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15108.500000000002</v>
          </cell>
          <cell r="AA185">
            <v>369.80000000000007</v>
          </cell>
          <cell r="AB185">
            <v>-22548.67000000002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-7070.370000000019</v>
          </cell>
        </row>
        <row r="186">
          <cell r="A186" t="str">
            <v>31210700</v>
          </cell>
          <cell r="B186">
            <v>312</v>
          </cell>
          <cell r="C186" t="str">
            <v>Sanford Comm</v>
          </cell>
          <cell r="D186" t="str">
            <v>Steam</v>
          </cell>
          <cell r="E186">
            <v>10700</v>
          </cell>
          <cell r="K186">
            <v>312</v>
          </cell>
          <cell r="L186">
            <v>20878.650000000001</v>
          </cell>
          <cell r="M186">
            <v>3768.3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24646.95</v>
          </cell>
          <cell r="T186">
            <v>1256.3900000000003</v>
          </cell>
          <cell r="U186">
            <v>-55.08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25848.260000000002</v>
          </cell>
          <cell r="AA186">
            <v>4481.4500000000007</v>
          </cell>
          <cell r="AB186">
            <v>-216321.69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-185991.97999999998</v>
          </cell>
        </row>
        <row r="187">
          <cell r="A187" t="str">
            <v>31410700</v>
          </cell>
          <cell r="B187">
            <v>314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314</v>
          </cell>
          <cell r="L187">
            <v>-7468.36</v>
          </cell>
          <cell r="M187">
            <v>92.34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-7376.0199999999995</v>
          </cell>
          <cell r="T187">
            <v>30.790000000000006</v>
          </cell>
          <cell r="U187">
            <v>-1.35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-7346.58</v>
          </cell>
          <cell r="AA187">
            <v>109.83</v>
          </cell>
          <cell r="AB187">
            <v>-5301.9600000000019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-12538.710000000003</v>
          </cell>
        </row>
        <row r="188">
          <cell r="A188" t="str">
            <v>31510700</v>
          </cell>
          <cell r="B188">
            <v>315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A189" t="str">
            <v>31610700</v>
          </cell>
          <cell r="B189">
            <v>316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316</v>
          </cell>
          <cell r="L189">
            <v>-132.1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-132.1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-132.1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-132.1</v>
          </cell>
        </row>
        <row r="190">
          <cell r="A190" t="str">
            <v/>
          </cell>
          <cell r="B190" t="str">
            <v/>
          </cell>
          <cell r="C190" t="str">
            <v>Sanford Comm</v>
          </cell>
          <cell r="D190" t="str">
            <v>Steam</v>
          </cell>
          <cell r="E190" t="str">
            <v/>
          </cell>
          <cell r="J190" t="str">
            <v>Depr Total</v>
          </cell>
          <cell r="L190">
            <v>25592.86</v>
          </cell>
          <cell r="M190">
            <v>4171.59</v>
          </cell>
          <cell r="N190">
            <v>0</v>
          </cell>
          <cell r="O190">
            <v>2384.94</v>
          </cell>
          <cell r="P190">
            <v>0</v>
          </cell>
          <cell r="Q190">
            <v>0</v>
          </cell>
          <cell r="R190">
            <v>0</v>
          </cell>
          <cell r="S190">
            <v>32149.390000000003</v>
          </cell>
          <cell r="T190">
            <v>1390.8500000000004</v>
          </cell>
          <cell r="U190">
            <v>-62.16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33478.080000000002</v>
          </cell>
          <cell r="AA190">
            <v>4961.0800000000008</v>
          </cell>
          <cell r="AB190">
            <v>-244172.32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-205733.16</v>
          </cell>
        </row>
        <row r="191">
          <cell r="A191" t="str">
            <v>316.710700</v>
          </cell>
          <cell r="B191">
            <v>316.7</v>
          </cell>
          <cell r="C191" t="str">
            <v>Sanford Comm</v>
          </cell>
          <cell r="D191" t="str">
            <v>Steam</v>
          </cell>
          <cell r="E191">
            <v>10700</v>
          </cell>
          <cell r="J191" t="str">
            <v>Amort</v>
          </cell>
          <cell r="K191">
            <v>316.7</v>
          </cell>
          <cell r="L191">
            <v>41710.199999999997</v>
          </cell>
          <cell r="M191">
            <v>20516.25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62226.45</v>
          </cell>
          <cell r="T191">
            <v>6840.32</v>
          </cell>
          <cell r="U191">
            <v>-50.400000000000006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69016.37</v>
          </cell>
          <cell r="AA191">
            <v>27931.590000000004</v>
          </cell>
          <cell r="AB191">
            <v>-42.870000000000005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96905.09</v>
          </cell>
        </row>
        <row r="192">
          <cell r="A192" t="str">
            <v/>
          </cell>
          <cell r="B192" t="str">
            <v/>
          </cell>
          <cell r="C192" t="str">
            <v>Sanford Comm</v>
          </cell>
          <cell r="D192" t="str">
            <v>Steam</v>
          </cell>
          <cell r="E192" t="str">
            <v/>
          </cell>
          <cell r="J192" t="str">
            <v>Amort Total</v>
          </cell>
          <cell r="L192">
            <v>41710.199999999997</v>
          </cell>
          <cell r="M192">
            <v>20516.25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62226.45</v>
          </cell>
          <cell r="T192">
            <v>6840.32</v>
          </cell>
          <cell r="U192">
            <v>-50.400000000000006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69016.37</v>
          </cell>
          <cell r="AA192">
            <v>27931.590000000004</v>
          </cell>
          <cell r="AB192">
            <v>-42.870000000000005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96905.09</v>
          </cell>
        </row>
        <row r="193">
          <cell r="A193" t="str">
            <v/>
          </cell>
          <cell r="B193" t="str">
            <v/>
          </cell>
          <cell r="C193" t="str">
            <v>Sanford Comm Total</v>
          </cell>
          <cell r="D193" t="str">
            <v>Steam</v>
          </cell>
          <cell r="E193" t="str">
            <v/>
          </cell>
          <cell r="I193" t="str">
            <v>Sanford Comm Total</v>
          </cell>
          <cell r="L193">
            <v>67303.06</v>
          </cell>
          <cell r="M193">
            <v>24687.84</v>
          </cell>
          <cell r="N193">
            <v>0</v>
          </cell>
          <cell r="O193">
            <v>2384.94</v>
          </cell>
          <cell r="P193">
            <v>0</v>
          </cell>
          <cell r="Q193">
            <v>0</v>
          </cell>
          <cell r="R193">
            <v>0</v>
          </cell>
          <cell r="S193">
            <v>94375.84</v>
          </cell>
          <cell r="T193">
            <v>8231.17</v>
          </cell>
          <cell r="U193">
            <v>-112.56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102494.45</v>
          </cell>
          <cell r="AA193">
            <v>32892.670000000006</v>
          </cell>
          <cell r="AB193">
            <v>-244215.19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-108828.07</v>
          </cell>
        </row>
        <row r="194">
          <cell r="A194" t="str">
            <v>31110701</v>
          </cell>
          <cell r="B194">
            <v>311</v>
          </cell>
          <cell r="C194" t="str">
            <v>Sanford U3</v>
          </cell>
          <cell r="D194" t="str">
            <v>Steam</v>
          </cell>
          <cell r="E194">
            <v>10701</v>
          </cell>
          <cell r="I194" t="str">
            <v>Sanford U3</v>
          </cell>
          <cell r="J194" t="str">
            <v>Depr</v>
          </cell>
          <cell r="K194">
            <v>311</v>
          </cell>
          <cell r="L194">
            <v>3999642.87</v>
          </cell>
          <cell r="M194">
            <v>72557.37</v>
          </cell>
          <cell r="N194">
            <v>0</v>
          </cell>
          <cell r="O194">
            <v>2777.51</v>
          </cell>
          <cell r="P194">
            <v>0</v>
          </cell>
          <cell r="Q194">
            <v>-17710.990000000002</v>
          </cell>
          <cell r="R194">
            <v>0</v>
          </cell>
          <cell r="S194">
            <v>4057266.76</v>
          </cell>
          <cell r="T194">
            <v>24191.189999999988</v>
          </cell>
          <cell r="U194">
            <v>-1339.9499999999998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4080117.9999999995</v>
          </cell>
          <cell r="AA194">
            <v>86288.8</v>
          </cell>
          <cell r="AB194">
            <v>-5261303.8199999975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-1094897.0199999982</v>
          </cell>
        </row>
        <row r="195">
          <cell r="A195" t="str">
            <v>31210701</v>
          </cell>
          <cell r="B195">
            <v>312</v>
          </cell>
          <cell r="C195" t="str">
            <v>Sanford U3</v>
          </cell>
          <cell r="D195" t="str">
            <v>Steam</v>
          </cell>
          <cell r="E195">
            <v>10701</v>
          </cell>
          <cell r="K195">
            <v>312</v>
          </cell>
          <cell r="L195">
            <v>9174494.8599999994</v>
          </cell>
          <cell r="M195">
            <v>193699.62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9368194.4799999986</v>
          </cell>
          <cell r="T195">
            <v>64581.429999999993</v>
          </cell>
          <cell r="U195">
            <v>-2831.91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9429944</v>
          </cell>
          <cell r="AA195">
            <v>230358.89</v>
          </cell>
          <cell r="AB195">
            <v>-11119526.920000011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-1459224.0300000105</v>
          </cell>
        </row>
        <row r="196">
          <cell r="A196" t="str">
            <v>31410701</v>
          </cell>
          <cell r="B196">
            <v>314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314</v>
          </cell>
          <cell r="L196">
            <v>10434218.74</v>
          </cell>
          <cell r="M196">
            <v>247738.14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10681956.880000001</v>
          </cell>
          <cell r="T196">
            <v>82598.48000000004</v>
          </cell>
          <cell r="U196">
            <v>-3621.96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10760933.399999999</v>
          </cell>
          <cell r="AA196">
            <v>294624.81</v>
          </cell>
          <cell r="AB196">
            <v>-14221672.34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-3166114.1300000008</v>
          </cell>
        </row>
        <row r="197">
          <cell r="A197" t="str">
            <v>31510701</v>
          </cell>
          <cell r="B197">
            <v>315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315</v>
          </cell>
          <cell r="L197">
            <v>3947154.1</v>
          </cell>
          <cell r="M197">
            <v>76289.399999999994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4023443.5</v>
          </cell>
          <cell r="T197">
            <v>25435.679999999993</v>
          </cell>
          <cell r="U197">
            <v>-1274.6999999999998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4047604.48</v>
          </cell>
          <cell r="AA197">
            <v>90727.83</v>
          </cell>
          <cell r="AB197">
            <v>-5005112.1199999964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-866779.80999999633</v>
          </cell>
        </row>
        <row r="198">
          <cell r="A198" t="str">
            <v>31610701</v>
          </cell>
          <cell r="B198">
            <v>316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316</v>
          </cell>
          <cell r="L198">
            <v>336683.64</v>
          </cell>
          <cell r="M198">
            <v>7536.98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344220.62</v>
          </cell>
          <cell r="T198">
            <v>2511.2000000000007</v>
          </cell>
          <cell r="U198">
            <v>-125.85000000000001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346605.97000000003</v>
          </cell>
          <cell r="AA198">
            <v>8957.3300000000017</v>
          </cell>
          <cell r="AB198">
            <v>-494142.24000000022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-138578.94000000018</v>
          </cell>
        </row>
        <row r="199">
          <cell r="A199" t="str">
            <v/>
          </cell>
          <cell r="B199" t="str">
            <v/>
          </cell>
          <cell r="C199" t="str">
            <v>Sanford U3</v>
          </cell>
          <cell r="D199" t="str">
            <v>Steam</v>
          </cell>
          <cell r="E199" t="str">
            <v/>
          </cell>
          <cell r="J199" t="str">
            <v>Depr Total</v>
          </cell>
          <cell r="L199">
            <v>27892194.210000001</v>
          </cell>
          <cell r="M199">
            <v>597821.51</v>
          </cell>
          <cell r="N199">
            <v>0</v>
          </cell>
          <cell r="O199">
            <v>2777.51</v>
          </cell>
          <cell r="P199">
            <v>0</v>
          </cell>
          <cell r="Q199">
            <v>-17710.990000000002</v>
          </cell>
          <cell r="R199">
            <v>0</v>
          </cell>
          <cell r="S199">
            <v>28475082.239999998</v>
          </cell>
          <cell r="T199">
            <v>199317.98000000004</v>
          </cell>
          <cell r="U199">
            <v>-9194.3700000000008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28665205.849999998</v>
          </cell>
          <cell r="AA199">
            <v>710957.65999999992</v>
          </cell>
          <cell r="AB199">
            <v>-36101757.440000005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-6725593.9300000062</v>
          </cell>
        </row>
        <row r="200">
          <cell r="A200" t="str">
            <v>316.310701</v>
          </cell>
          <cell r="B200">
            <v>316.3</v>
          </cell>
          <cell r="C200" t="str">
            <v>Sanford U3</v>
          </cell>
          <cell r="D200" t="str">
            <v>Steam</v>
          </cell>
          <cell r="E200">
            <v>10701</v>
          </cell>
          <cell r="J200" t="str">
            <v>Amort</v>
          </cell>
          <cell r="K200">
            <v>316.3</v>
          </cell>
          <cell r="L200">
            <v>2777.17</v>
          </cell>
          <cell r="M200">
            <v>1020.19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3797.36</v>
          </cell>
          <cell r="T200">
            <v>340.13999999999987</v>
          </cell>
          <cell r="U200">
            <v>-1.08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4136.42</v>
          </cell>
          <cell r="AA200">
            <v>61.769999999999982</v>
          </cell>
          <cell r="AB200">
            <v>-4078.44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119.75</v>
          </cell>
        </row>
        <row r="201">
          <cell r="A201" t="str">
            <v>316.510701</v>
          </cell>
          <cell r="B201">
            <v>316.5</v>
          </cell>
          <cell r="C201" t="str">
            <v>Sanford U3</v>
          </cell>
          <cell r="D201" t="str">
            <v>Steam</v>
          </cell>
          <cell r="E201">
            <v>10701</v>
          </cell>
          <cell r="K201">
            <v>316.5</v>
          </cell>
          <cell r="L201">
            <v>3781.4</v>
          </cell>
          <cell r="M201">
            <v>1944.72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5726.12</v>
          </cell>
          <cell r="T201">
            <v>648.38999999999965</v>
          </cell>
          <cell r="U201">
            <v>-3.42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6371.09</v>
          </cell>
          <cell r="AA201">
            <v>2647.61</v>
          </cell>
          <cell r="AB201">
            <v>-2.9199999999999982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9015.7800000000007</v>
          </cell>
        </row>
        <row r="202">
          <cell r="A202" t="str">
            <v>316.710701</v>
          </cell>
          <cell r="B202">
            <v>316.7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316.7</v>
          </cell>
          <cell r="L202">
            <v>34055.730000000003</v>
          </cell>
          <cell r="M202">
            <v>6371.52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40427.25</v>
          </cell>
          <cell r="T202">
            <v>2124.3199999999997</v>
          </cell>
          <cell r="U202">
            <v>-15.66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42535.91</v>
          </cell>
          <cell r="AA202">
            <v>5443.9599999999991</v>
          </cell>
          <cell r="AB202">
            <v>-23172.35999999999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24807.510000000013</v>
          </cell>
        </row>
        <row r="203">
          <cell r="A203" t="str">
            <v/>
          </cell>
          <cell r="B203" t="str">
            <v/>
          </cell>
          <cell r="C203" t="str">
            <v>Sanford U3</v>
          </cell>
          <cell r="D203" t="str">
            <v>Steam</v>
          </cell>
          <cell r="E203" t="str">
            <v/>
          </cell>
          <cell r="J203" t="str">
            <v>Amort Total</v>
          </cell>
          <cell r="L203">
            <v>40614.300000000003</v>
          </cell>
          <cell r="M203">
            <v>9336.43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49950.729999999996</v>
          </cell>
          <cell r="T203">
            <v>3112.8499999999995</v>
          </cell>
          <cell r="U203">
            <v>-20.16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53043.420000000006</v>
          </cell>
          <cell r="AA203">
            <v>8153.3399999999992</v>
          </cell>
          <cell r="AB203">
            <v>-27253.71999999999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33943.040000000015</v>
          </cell>
        </row>
        <row r="204">
          <cell r="A204" t="str">
            <v/>
          </cell>
          <cell r="B204" t="str">
            <v/>
          </cell>
          <cell r="C204" t="str">
            <v>Sanford U3 Total</v>
          </cell>
          <cell r="D204" t="str">
            <v>Steam</v>
          </cell>
          <cell r="E204" t="str">
            <v/>
          </cell>
          <cell r="I204" t="str">
            <v>Sanford U3 Total</v>
          </cell>
          <cell r="L204">
            <v>27932808.510000002</v>
          </cell>
          <cell r="M204">
            <v>607157.93999999994</v>
          </cell>
          <cell r="N204">
            <v>0</v>
          </cell>
          <cell r="O204">
            <v>2777.51</v>
          </cell>
          <cell r="P204">
            <v>0</v>
          </cell>
          <cell r="Q204">
            <v>-17710.990000000002</v>
          </cell>
          <cell r="R204">
            <v>0</v>
          </cell>
          <cell r="S204">
            <v>28525032.969999999</v>
          </cell>
          <cell r="T204">
            <v>202430.83000000007</v>
          </cell>
          <cell r="U204">
            <v>-9214.5300000000007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28718249.27</v>
          </cell>
          <cell r="AA204">
            <v>719110.99999999988</v>
          </cell>
          <cell r="AB204">
            <v>-36129011.160000004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-6691650.8900000062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H205" t="str">
            <v>Sanford  Total</v>
          </cell>
          <cell r="L205">
            <v>28000111.570000004</v>
          </cell>
          <cell r="M205">
            <v>631845.77999999991</v>
          </cell>
          <cell r="N205">
            <v>0</v>
          </cell>
          <cell r="O205">
            <v>5162.4500000000007</v>
          </cell>
          <cell r="P205">
            <v>0</v>
          </cell>
          <cell r="Q205">
            <v>-17710.990000000002</v>
          </cell>
          <cell r="R205">
            <v>0</v>
          </cell>
          <cell r="S205">
            <v>28619408.810000002</v>
          </cell>
          <cell r="T205">
            <v>210662.00000000006</v>
          </cell>
          <cell r="U205">
            <v>-9327.09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28820743.719999999</v>
          </cell>
          <cell r="AA205">
            <v>752003.66999999981</v>
          </cell>
          <cell r="AB205">
            <v>-36373226.350000009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-6800478.9600000065</v>
          </cell>
        </row>
        <row r="206">
          <cell r="A206" t="str">
            <v>31210800</v>
          </cell>
          <cell r="B206">
            <v>312</v>
          </cell>
          <cell r="C206" t="str">
            <v>Scherer Coal Cars</v>
          </cell>
          <cell r="D206" t="str">
            <v>Steam</v>
          </cell>
          <cell r="E206">
            <v>10800</v>
          </cell>
          <cell r="H206" t="str">
            <v xml:space="preserve">Scherer </v>
          </cell>
          <cell r="I206" t="str">
            <v>Scherer Coal Cars</v>
          </cell>
          <cell r="J206" t="str">
            <v>Depr</v>
          </cell>
          <cell r="K206">
            <v>312</v>
          </cell>
          <cell r="L206">
            <v>33421373.059999999</v>
          </cell>
          <cell r="M206">
            <v>0</v>
          </cell>
          <cell r="N206">
            <v>-52004.27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33369368.789999999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33369368.789999999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33369368.789999999</v>
          </cell>
        </row>
        <row r="207">
          <cell r="A207" t="str">
            <v/>
          </cell>
          <cell r="B207" t="str">
            <v/>
          </cell>
          <cell r="C207" t="str">
            <v>Scherer Coal Cars</v>
          </cell>
          <cell r="D207" t="str">
            <v>Steam</v>
          </cell>
          <cell r="E207" t="str">
            <v/>
          </cell>
          <cell r="J207" t="str">
            <v>Depr Total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33369368.789999999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33369368.789999999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 Total</v>
          </cell>
          <cell r="D208" t="str">
            <v>Steam</v>
          </cell>
          <cell r="E208" t="str">
            <v/>
          </cell>
          <cell r="I208" t="str">
            <v>Scherer Coal Cars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33369368.789999999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33369368.789999999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33369368.789999999</v>
          </cell>
        </row>
        <row r="209">
          <cell r="A209" t="str">
            <v>31110801</v>
          </cell>
          <cell r="B209">
            <v>311</v>
          </cell>
          <cell r="C209" t="str">
            <v>Scherer Comm</v>
          </cell>
          <cell r="D209" t="str">
            <v>Steam</v>
          </cell>
          <cell r="E209">
            <v>10801</v>
          </cell>
          <cell r="I209" t="str">
            <v>Scherer Comm</v>
          </cell>
          <cell r="J209" t="str">
            <v>Depr</v>
          </cell>
          <cell r="K209">
            <v>311</v>
          </cell>
          <cell r="L209">
            <v>16043467.789999999</v>
          </cell>
          <cell r="M209">
            <v>604539.81000000006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16648007.6</v>
          </cell>
          <cell r="T209">
            <v>201661.93000000005</v>
          </cell>
          <cell r="U209">
            <v>-14380.920000000002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16835288.609999996</v>
          </cell>
          <cell r="AA209">
            <v>1035983.0000000001</v>
          </cell>
          <cell r="AB209">
            <v>-58749.389999999985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17812522.219999995</v>
          </cell>
        </row>
        <row r="210">
          <cell r="A210" t="str">
            <v>31210801</v>
          </cell>
          <cell r="B210">
            <v>312</v>
          </cell>
          <cell r="C210" t="str">
            <v>Scherer Comm</v>
          </cell>
          <cell r="D210" t="str">
            <v>Steam</v>
          </cell>
          <cell r="E210">
            <v>10801</v>
          </cell>
          <cell r="K210">
            <v>312</v>
          </cell>
          <cell r="L210">
            <v>8368692.1699999999</v>
          </cell>
          <cell r="M210">
            <v>493563.14999999997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8862255.3200000003</v>
          </cell>
          <cell r="T210">
            <v>164642.46000000014</v>
          </cell>
          <cell r="U210">
            <v>-9483.119999999999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9017414.6600000001</v>
          </cell>
          <cell r="AA210">
            <v>845805.5199999999</v>
          </cell>
          <cell r="AB210">
            <v>-38740.67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9824479.5099999998</v>
          </cell>
        </row>
        <row r="211">
          <cell r="A211" t="str">
            <v>31410801</v>
          </cell>
          <cell r="B211">
            <v>314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314</v>
          </cell>
          <cell r="L211">
            <v>1180022.8799999999</v>
          </cell>
          <cell r="M211">
            <v>82401.570000000007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1262424.45</v>
          </cell>
          <cell r="T211">
            <v>27487.47</v>
          </cell>
          <cell r="U211">
            <v>-1583.22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1288328.7</v>
          </cell>
          <cell r="AA211">
            <v>141209.37</v>
          </cell>
          <cell r="AB211">
            <v>-6467.83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1423070.24</v>
          </cell>
        </row>
        <row r="212">
          <cell r="A212" t="str">
            <v>31510801</v>
          </cell>
          <cell r="B212">
            <v>315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315</v>
          </cell>
          <cell r="L212">
            <v>524595.81000000006</v>
          </cell>
          <cell r="M212">
            <v>21713.040000000001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546308.85000000009</v>
          </cell>
          <cell r="T212">
            <v>7243.0399999999972</v>
          </cell>
          <cell r="U212">
            <v>-451.95000000000005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553099.94000000006</v>
          </cell>
          <cell r="AA212">
            <v>37209.14</v>
          </cell>
          <cell r="AB212">
            <v>-1846.3000000000002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588462.78</v>
          </cell>
        </row>
        <row r="213">
          <cell r="A213" t="str">
            <v>31610801</v>
          </cell>
          <cell r="B213">
            <v>316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316</v>
          </cell>
          <cell r="L213">
            <v>1229055.6499999999</v>
          </cell>
          <cell r="M213">
            <v>64193.85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1293249.5</v>
          </cell>
          <cell r="T213">
            <v>21413.730000000003</v>
          </cell>
          <cell r="U213">
            <v>-1336.17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1313327.06</v>
          </cell>
          <cell r="AA213">
            <v>110007.19000000002</v>
          </cell>
          <cell r="AB213">
            <v>-5458.5899999999992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1417875.6600000001</v>
          </cell>
        </row>
        <row r="214">
          <cell r="A214" t="str">
            <v/>
          </cell>
          <cell r="B214" t="str">
            <v/>
          </cell>
          <cell r="C214" t="str">
            <v>Scherer Comm</v>
          </cell>
          <cell r="D214" t="str">
            <v>Steam</v>
          </cell>
          <cell r="E214" t="str">
            <v/>
          </cell>
          <cell r="J214" t="str">
            <v>Depr Total</v>
          </cell>
          <cell r="L214">
            <v>27345834.299999997</v>
          </cell>
          <cell r="M214">
            <v>1266411.4200000002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28612245.720000003</v>
          </cell>
          <cell r="T214">
            <v>422448.63000000018</v>
          </cell>
          <cell r="U214">
            <v>-27235.380000000005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29007458.969999995</v>
          </cell>
          <cell r="AA214">
            <v>2170214.2200000002</v>
          </cell>
          <cell r="AB214">
            <v>-111262.77999999998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31066410.409999996</v>
          </cell>
        </row>
        <row r="215">
          <cell r="A215" t="str">
            <v>316.510801</v>
          </cell>
          <cell r="B215">
            <v>316.5</v>
          </cell>
          <cell r="C215" t="str">
            <v>Scherer Comm</v>
          </cell>
          <cell r="D215" t="str">
            <v>Steam</v>
          </cell>
          <cell r="E215">
            <v>10801</v>
          </cell>
          <cell r="J215" t="str">
            <v>Amort</v>
          </cell>
          <cell r="K215">
            <v>316.5</v>
          </cell>
          <cell r="L215">
            <v>87506.92</v>
          </cell>
          <cell r="M215">
            <v>35002.800000000003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122509.72</v>
          </cell>
          <cell r="T215">
            <v>11676.199999999997</v>
          </cell>
          <cell r="U215">
            <v>-87.42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134098.49999999997</v>
          </cell>
          <cell r="AA215">
            <v>59983.27</v>
          </cell>
          <cell r="AB215">
            <v>-357.12999999999994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193724.63999999996</v>
          </cell>
        </row>
        <row r="216">
          <cell r="A216" t="str">
            <v>316.710801</v>
          </cell>
          <cell r="B216">
            <v>316.7</v>
          </cell>
          <cell r="C216" t="str">
            <v>Scherer Comm</v>
          </cell>
          <cell r="D216" t="str">
            <v>Steam</v>
          </cell>
          <cell r="E216">
            <v>10801</v>
          </cell>
          <cell r="K216">
            <v>316.7</v>
          </cell>
          <cell r="L216">
            <v>471350.58</v>
          </cell>
          <cell r="M216">
            <v>83111.12</v>
          </cell>
          <cell r="N216">
            <v>-47836.89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506624.80999999994</v>
          </cell>
          <cell r="T216">
            <v>27439.179999999978</v>
          </cell>
          <cell r="U216">
            <v>-287.63999999999214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533776.35</v>
          </cell>
          <cell r="AA216">
            <v>139114.06999999998</v>
          </cell>
          <cell r="AB216">
            <v>-13222.299999999992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659668.12</v>
          </cell>
        </row>
        <row r="217">
          <cell r="A217" t="str">
            <v/>
          </cell>
          <cell r="B217" t="str">
            <v/>
          </cell>
          <cell r="C217" t="str">
            <v>Scherer Comm</v>
          </cell>
          <cell r="D217" t="str">
            <v>Steam</v>
          </cell>
          <cell r="E217" t="str">
            <v/>
          </cell>
          <cell r="J217" t="str">
            <v>Amort Total</v>
          </cell>
          <cell r="L217">
            <v>558857.5</v>
          </cell>
          <cell r="M217">
            <v>118113.92</v>
          </cell>
          <cell r="N217">
            <v>-47836.89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629134.52999999991</v>
          </cell>
          <cell r="T217">
            <v>39115.379999999976</v>
          </cell>
          <cell r="U217">
            <v>-375.05999999999216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667874.85</v>
          </cell>
          <cell r="AA217">
            <v>199097.33999999997</v>
          </cell>
          <cell r="AB217">
            <v>-13579.429999999991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853392.76</v>
          </cell>
        </row>
        <row r="218">
          <cell r="A218" t="str">
            <v/>
          </cell>
          <cell r="B218" t="str">
            <v/>
          </cell>
          <cell r="C218" t="str">
            <v>Scherer Comm Total</v>
          </cell>
          <cell r="D218" t="str">
            <v>Steam</v>
          </cell>
          <cell r="E218" t="str">
            <v/>
          </cell>
          <cell r="I218" t="str">
            <v>Scherer Comm Total</v>
          </cell>
          <cell r="L218">
            <v>27904691.799999997</v>
          </cell>
          <cell r="M218">
            <v>1384525.3400000003</v>
          </cell>
          <cell r="N218">
            <v>-47836.89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29241380.25</v>
          </cell>
          <cell r="T218">
            <v>461564.01000000018</v>
          </cell>
          <cell r="U218">
            <v>-27610.439999999995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29675333.819999997</v>
          </cell>
          <cell r="AA218">
            <v>2369311.56</v>
          </cell>
          <cell r="AB218">
            <v>-124842.20999999998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31919803.169999998</v>
          </cell>
        </row>
        <row r="219">
          <cell r="A219" t="str">
            <v>31110802</v>
          </cell>
          <cell r="B219">
            <v>311</v>
          </cell>
          <cell r="C219" t="str">
            <v>Scherer Comm U3&amp;4</v>
          </cell>
          <cell r="D219" t="str">
            <v>Steam</v>
          </cell>
          <cell r="E219">
            <v>10802</v>
          </cell>
          <cell r="I219" t="str">
            <v>Scherer Comm U3&amp;4</v>
          </cell>
          <cell r="J219" t="str">
            <v>Depr</v>
          </cell>
          <cell r="K219">
            <v>311</v>
          </cell>
          <cell r="L219">
            <v>1274126.6200000001</v>
          </cell>
          <cell r="M219">
            <v>48236.49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1322363.1100000001</v>
          </cell>
          <cell r="T219">
            <v>15359.29</v>
          </cell>
          <cell r="U219">
            <v>-1095.3000000000002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1336627.1000000001</v>
          </cell>
          <cell r="AA219">
            <v>78904.14</v>
          </cell>
          <cell r="AB219">
            <v>-4474.58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1411056.6600000001</v>
          </cell>
        </row>
        <row r="220">
          <cell r="A220" t="str">
            <v>31210802</v>
          </cell>
          <cell r="B220">
            <v>312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K220">
            <v>312</v>
          </cell>
          <cell r="L220">
            <v>6483680.2000000002</v>
          </cell>
          <cell r="M220">
            <v>391247.64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6874927.8399999999</v>
          </cell>
          <cell r="T220">
            <v>130512.12000000005</v>
          </cell>
          <cell r="U220">
            <v>-7238.8499999999995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6998201.1100000003</v>
          </cell>
          <cell r="AA220">
            <v>670470.23000000021</v>
          </cell>
          <cell r="AB220">
            <v>-29572.329999999994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7639099.0100000007</v>
          </cell>
        </row>
        <row r="221">
          <cell r="A221" t="str">
            <v>31410802</v>
          </cell>
          <cell r="B221">
            <v>314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314</v>
          </cell>
          <cell r="L221">
            <v>82320.05</v>
          </cell>
          <cell r="M221">
            <v>5912.37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88232.42</v>
          </cell>
          <cell r="T221">
            <v>1972.25</v>
          </cell>
          <cell r="U221">
            <v>-113.60999999999999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90091.06</v>
          </cell>
          <cell r="AA221">
            <v>10131.9</v>
          </cell>
          <cell r="AB221">
            <v>-464.11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99758.849999999991</v>
          </cell>
        </row>
        <row r="222">
          <cell r="A222" t="str">
            <v>31510802</v>
          </cell>
          <cell r="B222">
            <v>315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315</v>
          </cell>
          <cell r="L222">
            <v>125547.79</v>
          </cell>
          <cell r="M222">
            <v>5236.92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130784.70999999999</v>
          </cell>
          <cell r="T222">
            <v>1746.92</v>
          </cell>
          <cell r="U222">
            <v>-108.99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132422.64000000001</v>
          </cell>
          <cell r="AA222">
            <v>8974.34</v>
          </cell>
          <cell r="AB222">
            <v>-445.33000000000015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140951.65000000002</v>
          </cell>
        </row>
        <row r="223">
          <cell r="A223" t="str">
            <v>31610802</v>
          </cell>
          <cell r="B223">
            <v>316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316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A224" t="str">
            <v/>
          </cell>
          <cell r="B224" t="str">
            <v/>
          </cell>
          <cell r="C224" t="str">
            <v>Scherer Comm U3&amp;4</v>
          </cell>
          <cell r="D224" t="str">
            <v>Steam</v>
          </cell>
          <cell r="E224" t="str">
            <v/>
          </cell>
          <cell r="J224" t="str">
            <v>Depr Total</v>
          </cell>
          <cell r="L224">
            <v>7965674.6600000001</v>
          </cell>
          <cell r="M224">
            <v>450633.42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8416308.0800000001</v>
          </cell>
          <cell r="T224">
            <v>149590.58000000007</v>
          </cell>
          <cell r="U224">
            <v>-8556.75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8557341.910000002</v>
          </cell>
          <cell r="AA224">
            <v>768480.61000000022</v>
          </cell>
          <cell r="AB224">
            <v>-34956.35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9290866.1700000018</v>
          </cell>
        </row>
        <row r="225">
          <cell r="A225" t="str">
            <v/>
          </cell>
          <cell r="B225" t="str">
            <v/>
          </cell>
          <cell r="C225" t="str">
            <v>Scherer Comm U3&amp;4 Total</v>
          </cell>
          <cell r="D225" t="str">
            <v>Steam</v>
          </cell>
          <cell r="E225" t="str">
            <v/>
          </cell>
          <cell r="I225" t="str">
            <v>Scherer Comm U3&amp;4 Total</v>
          </cell>
          <cell r="L225">
            <v>7965674.6600000001</v>
          </cell>
          <cell r="M225">
            <v>450633.42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8416308.0800000001</v>
          </cell>
          <cell r="T225">
            <v>149590.58000000007</v>
          </cell>
          <cell r="U225">
            <v>-8556.75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8557341.910000002</v>
          </cell>
          <cell r="AA225">
            <v>768480.61000000022</v>
          </cell>
          <cell r="AB225">
            <v>-34956.35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9290866.1700000018</v>
          </cell>
        </row>
        <row r="226">
          <cell r="A226" t="str">
            <v>31110803</v>
          </cell>
          <cell r="B226">
            <v>311</v>
          </cell>
          <cell r="C226" t="str">
            <v>Scherer U4</v>
          </cell>
          <cell r="D226" t="str">
            <v>Steam</v>
          </cell>
          <cell r="E226">
            <v>10803</v>
          </cell>
          <cell r="I226" t="str">
            <v>Scherer U4</v>
          </cell>
          <cell r="J226" t="str">
            <v>Depr</v>
          </cell>
          <cell r="K226">
            <v>311</v>
          </cell>
          <cell r="L226">
            <v>27535247.289999999</v>
          </cell>
          <cell r="M226">
            <v>989227.92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28524475.210000001</v>
          </cell>
          <cell r="T226">
            <v>330842.00000000012</v>
          </cell>
          <cell r="U226">
            <v>-23593.02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28831724.190000001</v>
          </cell>
          <cell r="AA226">
            <v>1699610.21</v>
          </cell>
          <cell r="AB226">
            <v>-96382.889999999985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30434951.510000002</v>
          </cell>
        </row>
        <row r="227">
          <cell r="A227" t="str">
            <v>31210803</v>
          </cell>
          <cell r="B227">
            <v>312</v>
          </cell>
          <cell r="C227" t="str">
            <v>Scherer U4</v>
          </cell>
          <cell r="D227" t="str">
            <v>Steam</v>
          </cell>
          <cell r="E227">
            <v>10803</v>
          </cell>
          <cell r="K227">
            <v>312</v>
          </cell>
          <cell r="L227">
            <v>89250194.890000001</v>
          </cell>
          <cell r="M227">
            <v>7298093.8700000001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96548288.760000005</v>
          </cell>
          <cell r="T227">
            <v>2443968.29</v>
          </cell>
          <cell r="U227">
            <v>-140768.13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98851488.920000002</v>
          </cell>
          <cell r="AA227">
            <v>12555217.830000002</v>
          </cell>
          <cell r="AB227">
            <v>-575070.05000000005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110831636.7</v>
          </cell>
        </row>
        <row r="228">
          <cell r="A228" t="str">
            <v>31410803</v>
          </cell>
          <cell r="B228">
            <v>314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314</v>
          </cell>
          <cell r="L228">
            <v>42794706.630000003</v>
          </cell>
          <cell r="M228">
            <v>2248949.86</v>
          </cell>
          <cell r="N228">
            <v>-42367.72</v>
          </cell>
          <cell r="O228">
            <v>-86250.85</v>
          </cell>
          <cell r="P228">
            <v>0</v>
          </cell>
          <cell r="Q228">
            <v>0</v>
          </cell>
          <cell r="R228">
            <v>0</v>
          </cell>
          <cell r="S228">
            <v>44915037.920000002</v>
          </cell>
          <cell r="T228">
            <v>780537.14000000013</v>
          </cell>
          <cell r="U228">
            <v>-44957.51999999999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45650617.539999999</v>
          </cell>
          <cell r="AA228">
            <v>4009795.8200000003</v>
          </cell>
          <cell r="AB228">
            <v>-183661.73000000004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49476751.630000003</v>
          </cell>
        </row>
        <row r="229">
          <cell r="A229" t="str">
            <v>31510803</v>
          </cell>
          <cell r="B229">
            <v>315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315</v>
          </cell>
          <cell r="L229">
            <v>9633363.2899999991</v>
          </cell>
          <cell r="M229">
            <v>405616.74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10038980.029999999</v>
          </cell>
          <cell r="T229">
            <v>136217</v>
          </cell>
          <cell r="U229">
            <v>-8499.66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10166697.369999999</v>
          </cell>
          <cell r="AA229">
            <v>699777.51</v>
          </cell>
          <cell r="AB229">
            <v>-34723.08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10831751.799999999</v>
          </cell>
        </row>
        <row r="230">
          <cell r="A230" t="str">
            <v>31610803</v>
          </cell>
          <cell r="B230">
            <v>316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316</v>
          </cell>
          <cell r="L230">
            <v>1642099.14</v>
          </cell>
          <cell r="M230">
            <v>66477.69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1708576.8299999998</v>
          </cell>
          <cell r="T230">
            <v>22725.89</v>
          </cell>
          <cell r="U230">
            <v>-1418.04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1729884.68</v>
          </cell>
          <cell r="AA230">
            <v>116748.06</v>
          </cell>
          <cell r="AB230">
            <v>-5793.0399999999991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1840839.7</v>
          </cell>
        </row>
        <row r="231">
          <cell r="A231" t="str">
            <v/>
          </cell>
          <cell r="B231" t="str">
            <v/>
          </cell>
          <cell r="C231" t="str">
            <v>Scherer U4</v>
          </cell>
          <cell r="D231" t="str">
            <v>Steam</v>
          </cell>
          <cell r="E231" t="str">
            <v/>
          </cell>
          <cell r="J231" t="str">
            <v>Depr Total</v>
          </cell>
          <cell r="L231">
            <v>170855611.23999998</v>
          </cell>
          <cell r="M231">
            <v>11008366.08</v>
          </cell>
          <cell r="N231">
            <v>-42367.72</v>
          </cell>
          <cell r="O231">
            <v>-86250.85</v>
          </cell>
          <cell r="P231">
            <v>0</v>
          </cell>
          <cell r="Q231">
            <v>0</v>
          </cell>
          <cell r="R231">
            <v>0</v>
          </cell>
          <cell r="S231">
            <v>181735358.75</v>
          </cell>
          <cell r="T231">
            <v>3714290.3200000003</v>
          </cell>
          <cell r="U231">
            <v>-219236.37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185230412.70000002</v>
          </cell>
          <cell r="AA231">
            <v>19081149.430000003</v>
          </cell>
          <cell r="AB231">
            <v>-895630.79000000015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203415931.34</v>
          </cell>
        </row>
        <row r="232">
          <cell r="A232" t="str">
            <v/>
          </cell>
          <cell r="B232" t="str">
            <v/>
          </cell>
          <cell r="C232" t="str">
            <v>Scherer U4 Total</v>
          </cell>
          <cell r="D232" t="str">
            <v>Steam</v>
          </cell>
          <cell r="E232" t="str">
            <v/>
          </cell>
          <cell r="I232" t="str">
            <v>Scherer U4 Total</v>
          </cell>
          <cell r="L232">
            <v>170855611.23999998</v>
          </cell>
          <cell r="M232">
            <v>11008366.08</v>
          </cell>
          <cell r="N232">
            <v>-42367.72</v>
          </cell>
          <cell r="O232">
            <v>-86250.85</v>
          </cell>
          <cell r="P232">
            <v>0</v>
          </cell>
          <cell r="Q232">
            <v>0</v>
          </cell>
          <cell r="R232">
            <v>0</v>
          </cell>
          <cell r="S232">
            <v>181735358.75</v>
          </cell>
          <cell r="T232">
            <v>3714290.3200000003</v>
          </cell>
          <cell r="U232">
            <v>-219236.37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185230412.70000002</v>
          </cell>
          <cell r="AA232">
            <v>19081149.430000003</v>
          </cell>
          <cell r="AB232">
            <v>-895630.79000000015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203415931.34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H233" t="str">
            <v>Scherer  Total</v>
          </cell>
          <cell r="L233">
            <v>240147350.75999996</v>
          </cell>
          <cell r="M233">
            <v>12843524.84</v>
          </cell>
          <cell r="N233">
            <v>-142208.88</v>
          </cell>
          <cell r="O233">
            <v>-86250.85</v>
          </cell>
          <cell r="P233">
            <v>0</v>
          </cell>
          <cell r="Q233">
            <v>0</v>
          </cell>
          <cell r="R233">
            <v>0</v>
          </cell>
          <cell r="S233">
            <v>252762415.87000006</v>
          </cell>
          <cell r="T233">
            <v>4325444.91</v>
          </cell>
          <cell r="U233">
            <v>-255403.56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256832457.22</v>
          </cell>
          <cell r="AA233">
            <v>22218941.600000001</v>
          </cell>
          <cell r="AB233">
            <v>-1055429.3500000001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277995969.46999997</v>
          </cell>
        </row>
        <row r="234">
          <cell r="A234" t="str">
            <v>31110900</v>
          </cell>
          <cell r="B234">
            <v>311</v>
          </cell>
          <cell r="C234" t="str">
            <v>SJRPP - Coal &amp; Limestone</v>
          </cell>
          <cell r="D234" t="str">
            <v>Steam</v>
          </cell>
          <cell r="E234">
            <v>10900</v>
          </cell>
          <cell r="H234" t="str">
            <v xml:space="preserve">St Johns River Power Plant </v>
          </cell>
          <cell r="I234" t="str">
            <v>SJRPP - Coal &amp; Limestone</v>
          </cell>
          <cell r="J234" t="str">
            <v>Depr</v>
          </cell>
          <cell r="K234">
            <v>311</v>
          </cell>
          <cell r="L234">
            <v>1661651.24</v>
          </cell>
          <cell r="M234">
            <v>59586.84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1721238.08</v>
          </cell>
          <cell r="T234">
            <v>19853.369999999995</v>
          </cell>
          <cell r="U234">
            <v>-6472.98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1734618.47</v>
          </cell>
          <cell r="AA234">
            <v>79109.11</v>
          </cell>
          <cell r="AB234">
            <v>-25996.03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1787731.55</v>
          </cell>
        </row>
        <row r="235">
          <cell r="A235" t="str">
            <v>31210900</v>
          </cell>
          <cell r="B235">
            <v>312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K235">
            <v>312</v>
          </cell>
          <cell r="L235">
            <v>11941763.529999999</v>
          </cell>
          <cell r="M235">
            <v>606548.52</v>
          </cell>
          <cell r="N235">
            <v>-84175.7</v>
          </cell>
          <cell r="O235">
            <v>-837.29</v>
          </cell>
          <cell r="P235">
            <v>0</v>
          </cell>
          <cell r="Q235">
            <v>54290</v>
          </cell>
          <cell r="R235">
            <v>17.96</v>
          </cell>
          <cell r="S235">
            <v>12517607.020000001</v>
          </cell>
          <cell r="T235">
            <v>202138</v>
          </cell>
          <cell r="U235">
            <v>-53231.039999999994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12666513.98</v>
          </cell>
          <cell r="AA235">
            <v>805453.29</v>
          </cell>
          <cell r="AB235">
            <v>-213780.19999999995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13258187.07</v>
          </cell>
        </row>
        <row r="236">
          <cell r="A236" t="str">
            <v>31410900</v>
          </cell>
          <cell r="B236">
            <v>314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314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A237" t="str">
            <v>31510900</v>
          </cell>
          <cell r="B237">
            <v>315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315</v>
          </cell>
          <cell r="L237">
            <v>1624127.51</v>
          </cell>
          <cell r="M237">
            <v>68478.77</v>
          </cell>
          <cell r="N237">
            <v>0</v>
          </cell>
          <cell r="O237">
            <v>-0.01</v>
          </cell>
          <cell r="P237">
            <v>0</v>
          </cell>
          <cell r="Q237">
            <v>2317.44</v>
          </cell>
          <cell r="R237">
            <v>0</v>
          </cell>
          <cell r="S237">
            <v>1694923.71</v>
          </cell>
          <cell r="T237">
            <v>22816.78</v>
          </cell>
          <cell r="U237">
            <v>-6509.2800000000007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1711231.21</v>
          </cell>
          <cell r="AA237">
            <v>90917.329999999987</v>
          </cell>
          <cell r="AB237">
            <v>-26141.810000000005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1776006.73</v>
          </cell>
        </row>
        <row r="238">
          <cell r="A238" t="str">
            <v>31610900</v>
          </cell>
          <cell r="B238">
            <v>316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316</v>
          </cell>
          <cell r="L238">
            <v>120753.92</v>
          </cell>
          <cell r="M238">
            <v>5450.22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126204.14</v>
          </cell>
          <cell r="T238">
            <v>1815.92</v>
          </cell>
          <cell r="U238">
            <v>-518.04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127502.02</v>
          </cell>
          <cell r="AA238">
            <v>7235.8499999999995</v>
          </cell>
          <cell r="AB238">
            <v>-2080.5100000000002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132657.36000000002</v>
          </cell>
        </row>
        <row r="239">
          <cell r="A239" t="str">
            <v/>
          </cell>
          <cell r="B239" t="str">
            <v/>
          </cell>
          <cell r="C239" t="str">
            <v>SJRPP - Coal &amp; Limestone</v>
          </cell>
          <cell r="D239" t="str">
            <v>Steam</v>
          </cell>
          <cell r="E239" t="str">
            <v/>
          </cell>
          <cell r="J239" t="str">
            <v>Depr Total</v>
          </cell>
          <cell r="L239">
            <v>15348296.199999999</v>
          </cell>
          <cell r="M239">
            <v>740064.35</v>
          </cell>
          <cell r="N239">
            <v>-84175.7</v>
          </cell>
          <cell r="O239">
            <v>-837.3</v>
          </cell>
          <cell r="P239">
            <v>0</v>
          </cell>
          <cell r="Q239">
            <v>56607.44</v>
          </cell>
          <cell r="R239">
            <v>17.96</v>
          </cell>
          <cell r="S239">
            <v>16059972.950000003</v>
          </cell>
          <cell r="T239">
            <v>246624.07</v>
          </cell>
          <cell r="U239">
            <v>-66731.339999999982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16239865.68</v>
          </cell>
          <cell r="AA239">
            <v>982715.58</v>
          </cell>
          <cell r="AB239">
            <v>-267998.55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16954582.710000001</v>
          </cell>
        </row>
        <row r="240">
          <cell r="A240" t="str">
            <v/>
          </cell>
          <cell r="B240" t="str">
            <v/>
          </cell>
          <cell r="C240" t="str">
            <v>SJRPP - Coal &amp; Limestone Total</v>
          </cell>
          <cell r="D240" t="str">
            <v>Steam</v>
          </cell>
          <cell r="E240" t="str">
            <v/>
          </cell>
          <cell r="I240" t="str">
            <v>SJRPP - Coal &amp; Limestone Total</v>
          </cell>
          <cell r="L240">
            <v>15348296.199999999</v>
          </cell>
          <cell r="M240">
            <v>740064.35</v>
          </cell>
          <cell r="N240">
            <v>-84175.7</v>
          </cell>
          <cell r="O240">
            <v>-837.3</v>
          </cell>
          <cell r="P240">
            <v>0</v>
          </cell>
          <cell r="Q240">
            <v>56607.44</v>
          </cell>
          <cell r="R240">
            <v>17.96</v>
          </cell>
          <cell r="S240">
            <v>16059972.950000003</v>
          </cell>
          <cell r="T240">
            <v>246624.07</v>
          </cell>
          <cell r="U240">
            <v>-66731.339999999982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16239865.68</v>
          </cell>
          <cell r="AA240">
            <v>982715.58</v>
          </cell>
          <cell r="AB240">
            <v>-267998.55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16954582.710000001</v>
          </cell>
        </row>
        <row r="241">
          <cell r="A241" t="str">
            <v>31210901</v>
          </cell>
          <cell r="B241">
            <v>312</v>
          </cell>
          <cell r="C241" t="str">
            <v>SJRPP - Coal Cars</v>
          </cell>
          <cell r="D241" t="str">
            <v>Steam</v>
          </cell>
          <cell r="E241">
            <v>10901</v>
          </cell>
          <cell r="I241" t="str">
            <v>SJRPP - Coal Cars</v>
          </cell>
          <cell r="J241" t="str">
            <v>Depr</v>
          </cell>
          <cell r="K241">
            <v>312</v>
          </cell>
          <cell r="L241">
            <v>2600002.96</v>
          </cell>
          <cell r="M241">
            <v>17.96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-17.96</v>
          </cell>
          <cell r="S241">
            <v>2600002.96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2600002.96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2600002.96</v>
          </cell>
        </row>
        <row r="242">
          <cell r="A242" t="str">
            <v/>
          </cell>
          <cell r="B242" t="str">
            <v/>
          </cell>
          <cell r="C242" t="str">
            <v>SJRPP - Coal Cars</v>
          </cell>
          <cell r="D242" t="str">
            <v>Steam</v>
          </cell>
          <cell r="E242" t="str">
            <v/>
          </cell>
          <cell r="J242" t="str">
            <v>Depr Total</v>
          </cell>
          <cell r="L242">
            <v>2600002.96</v>
          </cell>
          <cell r="M242">
            <v>17.96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-17.96</v>
          </cell>
          <cell r="S242">
            <v>2600002.96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2600002.96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 Total</v>
          </cell>
          <cell r="D243" t="str">
            <v>Steam</v>
          </cell>
          <cell r="E243" t="str">
            <v/>
          </cell>
          <cell r="I243" t="str">
            <v>SJRPP - Coal Cars Total</v>
          </cell>
          <cell r="L243">
            <v>2600002.96</v>
          </cell>
          <cell r="M243">
            <v>17.96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-17.96</v>
          </cell>
          <cell r="S243">
            <v>2600002.96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2600002.96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2600002.96</v>
          </cell>
        </row>
        <row r="244">
          <cell r="A244" t="str">
            <v>31110902</v>
          </cell>
          <cell r="B244">
            <v>311</v>
          </cell>
          <cell r="C244" t="str">
            <v>SJRPP - Comm</v>
          </cell>
          <cell r="D244" t="str">
            <v>Steam</v>
          </cell>
          <cell r="E244">
            <v>10902</v>
          </cell>
          <cell r="I244" t="str">
            <v>SJRPP - Comm</v>
          </cell>
          <cell r="J244" t="str">
            <v>Depr</v>
          </cell>
          <cell r="K244">
            <v>311</v>
          </cell>
          <cell r="L244">
            <v>18930352.900000002</v>
          </cell>
          <cell r="M244">
            <v>504177.12</v>
          </cell>
          <cell r="N244">
            <v>-67636.97</v>
          </cell>
          <cell r="O244">
            <v>-7000.16</v>
          </cell>
          <cell r="P244">
            <v>0</v>
          </cell>
          <cell r="Q244">
            <v>0</v>
          </cell>
          <cell r="R244">
            <v>0</v>
          </cell>
          <cell r="S244">
            <v>19359892.890000004</v>
          </cell>
          <cell r="T244">
            <v>172731.35000000009</v>
          </cell>
          <cell r="U244">
            <v>-23688.639999999999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19508935.600000001</v>
          </cell>
          <cell r="AA244">
            <v>705075.88</v>
          </cell>
          <cell r="AB244">
            <v>-95683.140000000014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20118328.34</v>
          </cell>
        </row>
        <row r="245">
          <cell r="A245" t="str">
            <v>31210902</v>
          </cell>
          <cell r="B245">
            <v>312</v>
          </cell>
          <cell r="C245" t="str">
            <v>SJRPP - Comm</v>
          </cell>
          <cell r="D245" t="str">
            <v>Steam</v>
          </cell>
          <cell r="E245">
            <v>10902</v>
          </cell>
          <cell r="K245">
            <v>312</v>
          </cell>
          <cell r="L245">
            <v>2042414.2899999998</v>
          </cell>
          <cell r="M245">
            <v>74077.84</v>
          </cell>
          <cell r="N245">
            <v>0</v>
          </cell>
          <cell r="O245">
            <v>-151615.82</v>
          </cell>
          <cell r="P245">
            <v>0</v>
          </cell>
          <cell r="Q245">
            <v>15890.68</v>
          </cell>
          <cell r="R245">
            <v>0</v>
          </cell>
          <cell r="S245">
            <v>1980766.9899999998</v>
          </cell>
          <cell r="T245">
            <v>24866.490000000005</v>
          </cell>
          <cell r="U245">
            <v>-2754.41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2002879.0699999994</v>
          </cell>
          <cell r="AA245">
            <v>101503.05</v>
          </cell>
          <cell r="AB245">
            <v>-11125.64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2093256.4799999993</v>
          </cell>
        </row>
        <row r="246">
          <cell r="A246" t="str">
            <v>31410902</v>
          </cell>
          <cell r="B246">
            <v>314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314</v>
          </cell>
          <cell r="L246">
            <v>1317938.1000000001</v>
          </cell>
          <cell r="M246">
            <v>48068.82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1366006.9200000002</v>
          </cell>
          <cell r="T246">
            <v>16114.330000000002</v>
          </cell>
          <cell r="U246">
            <v>-1784.96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1380336.29</v>
          </cell>
          <cell r="AA246">
            <v>65777.47</v>
          </cell>
          <cell r="AB246">
            <v>-7209.8000000000011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1438903.96</v>
          </cell>
        </row>
        <row r="247">
          <cell r="A247" t="str">
            <v>31510902</v>
          </cell>
          <cell r="B247">
            <v>315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315</v>
          </cell>
          <cell r="L247">
            <v>3476524.22</v>
          </cell>
          <cell r="M247">
            <v>101905.29</v>
          </cell>
          <cell r="N247">
            <v>0</v>
          </cell>
          <cell r="O247">
            <v>-189.58</v>
          </cell>
          <cell r="P247">
            <v>0</v>
          </cell>
          <cell r="Q247">
            <v>0</v>
          </cell>
          <cell r="R247">
            <v>0</v>
          </cell>
          <cell r="S247">
            <v>3578239.93</v>
          </cell>
          <cell r="T247">
            <v>34162.17</v>
          </cell>
          <cell r="U247">
            <v>-4099.43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3608302.67</v>
          </cell>
          <cell r="AA247">
            <v>139447.28999999998</v>
          </cell>
          <cell r="AB247">
            <v>-16558.38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3731191.58</v>
          </cell>
        </row>
        <row r="248">
          <cell r="A248" t="str">
            <v>31610902</v>
          </cell>
          <cell r="B248">
            <v>316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316</v>
          </cell>
          <cell r="L248">
            <v>825249.56</v>
          </cell>
          <cell r="M248">
            <v>28460.25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853709.81</v>
          </cell>
          <cell r="T248">
            <v>9540.86</v>
          </cell>
          <cell r="U248">
            <v>-1144.8899999999999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862105.78</v>
          </cell>
          <cell r="AA248">
            <v>38945.050000000003</v>
          </cell>
          <cell r="AB248">
            <v>-4624.4399999999996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896426.39</v>
          </cell>
        </row>
        <row r="249">
          <cell r="A249" t="str">
            <v/>
          </cell>
          <cell r="B249" t="str">
            <v/>
          </cell>
          <cell r="C249" t="str">
            <v>SJRPP - Comm</v>
          </cell>
          <cell r="D249" t="str">
            <v>Steam</v>
          </cell>
          <cell r="E249" t="str">
            <v/>
          </cell>
          <cell r="J249" t="str">
            <v>Depr Total</v>
          </cell>
          <cell r="L249">
            <v>26592479.07</v>
          </cell>
          <cell r="M249">
            <v>756689.32</v>
          </cell>
          <cell r="N249">
            <v>-67636.97</v>
          </cell>
          <cell r="O249">
            <v>-158805.56</v>
          </cell>
          <cell r="P249">
            <v>0</v>
          </cell>
          <cell r="Q249">
            <v>15890.68</v>
          </cell>
          <cell r="R249">
            <v>0</v>
          </cell>
          <cell r="S249">
            <v>27138616.540000003</v>
          </cell>
          <cell r="T249">
            <v>257415.20000000007</v>
          </cell>
          <cell r="U249">
            <v>-33472.33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27362559.410000004</v>
          </cell>
          <cell r="AA249">
            <v>1050748.74</v>
          </cell>
          <cell r="AB249">
            <v>-135201.40000000002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28278106.75</v>
          </cell>
        </row>
        <row r="250">
          <cell r="A250" t="str">
            <v>316.310902</v>
          </cell>
          <cell r="B250">
            <v>316.3</v>
          </cell>
          <cell r="C250" t="str">
            <v>SJRPP - Comm</v>
          </cell>
          <cell r="D250" t="str">
            <v>Steam</v>
          </cell>
          <cell r="E250">
            <v>10902</v>
          </cell>
          <cell r="J250" t="str">
            <v>Amort</v>
          </cell>
          <cell r="K250">
            <v>316.3</v>
          </cell>
          <cell r="L250">
            <v>582.21</v>
          </cell>
          <cell r="M250">
            <v>1480.96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2063.17</v>
          </cell>
          <cell r="T250">
            <v>645.86999999999989</v>
          </cell>
          <cell r="U250">
            <v>-5.58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2703.46</v>
          </cell>
          <cell r="AA250">
            <v>2636.36</v>
          </cell>
          <cell r="AB250">
            <v>-22.54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5317.2800000000007</v>
          </cell>
        </row>
        <row r="251">
          <cell r="A251" t="str">
            <v>316.510902</v>
          </cell>
          <cell r="B251">
            <v>316.5</v>
          </cell>
          <cell r="C251" t="str">
            <v>SJRPP - Comm</v>
          </cell>
          <cell r="D251" t="str">
            <v>Steam</v>
          </cell>
          <cell r="E251">
            <v>10902</v>
          </cell>
          <cell r="K251">
            <v>316.5</v>
          </cell>
          <cell r="L251">
            <v>26518.17</v>
          </cell>
          <cell r="M251">
            <v>6132.92</v>
          </cell>
          <cell r="N251">
            <v>-10954.97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21696.119999999995</v>
          </cell>
          <cell r="T251">
            <v>1809.5900000000001</v>
          </cell>
          <cell r="U251">
            <v>-2451.1700000000019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21054.54</v>
          </cell>
          <cell r="AA251">
            <v>5705.6999999999989</v>
          </cell>
          <cell r="AB251">
            <v>-10632.609999999997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16127.630000000003</v>
          </cell>
        </row>
        <row r="252">
          <cell r="A252" t="str">
            <v>316.710902</v>
          </cell>
          <cell r="B252">
            <v>316.7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316.7</v>
          </cell>
          <cell r="L252">
            <v>144455.51999999999</v>
          </cell>
          <cell r="M252">
            <v>22779.41</v>
          </cell>
          <cell r="N252">
            <v>-60021.26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107213.66999999998</v>
          </cell>
          <cell r="T252">
            <v>6692.5799999999981</v>
          </cell>
          <cell r="U252">
            <v>-9869.6900000000096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104036.55999999997</v>
          </cell>
          <cell r="AA252">
            <v>24697.809999999998</v>
          </cell>
          <cell r="AB252">
            <v>-33738.67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94995.699999999968</v>
          </cell>
        </row>
        <row r="253">
          <cell r="A253" t="str">
            <v/>
          </cell>
          <cell r="B253" t="str">
            <v/>
          </cell>
          <cell r="C253" t="str">
            <v>SJRPP - Comm</v>
          </cell>
          <cell r="D253" t="str">
            <v>Steam</v>
          </cell>
          <cell r="E253" t="str">
            <v/>
          </cell>
          <cell r="J253" t="str">
            <v>Amort Total</v>
          </cell>
          <cell r="L253">
            <v>171555.9</v>
          </cell>
          <cell r="M253">
            <v>30393.29</v>
          </cell>
          <cell r="N253">
            <v>-70976.23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130972.95999999998</v>
          </cell>
          <cell r="T253">
            <v>9148.0399999999972</v>
          </cell>
          <cell r="U253">
            <v>-12326.440000000011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127794.55999999997</v>
          </cell>
          <cell r="AA253">
            <v>33039.869999999995</v>
          </cell>
          <cell r="AB253">
            <v>-44393.819999999992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116440.60999999997</v>
          </cell>
        </row>
        <row r="254">
          <cell r="A254" t="str">
            <v/>
          </cell>
          <cell r="B254" t="str">
            <v/>
          </cell>
          <cell r="C254" t="str">
            <v>SJRPP - Comm Total</v>
          </cell>
          <cell r="D254" t="str">
            <v>Steam</v>
          </cell>
          <cell r="E254" t="str">
            <v/>
          </cell>
          <cell r="I254" t="str">
            <v>SJRPP - Comm Total</v>
          </cell>
          <cell r="L254">
            <v>26764034.970000003</v>
          </cell>
          <cell r="M254">
            <v>787082.61</v>
          </cell>
          <cell r="N254">
            <v>-138613.20000000001</v>
          </cell>
          <cell r="O254">
            <v>-158805.56</v>
          </cell>
          <cell r="P254">
            <v>0</v>
          </cell>
          <cell r="Q254">
            <v>15890.68</v>
          </cell>
          <cell r="R254">
            <v>0</v>
          </cell>
          <cell r="S254">
            <v>27269589.500000007</v>
          </cell>
          <cell r="T254">
            <v>266563.24000000005</v>
          </cell>
          <cell r="U254">
            <v>-45798.770000000011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27490353.970000003</v>
          </cell>
          <cell r="AA254">
            <v>1083788.6100000001</v>
          </cell>
          <cell r="AB254">
            <v>-179595.22000000003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28394547.359999999</v>
          </cell>
        </row>
        <row r="255">
          <cell r="A255" t="str">
            <v>31110903</v>
          </cell>
          <cell r="B255">
            <v>311</v>
          </cell>
          <cell r="C255" t="str">
            <v>SJRPP - Gypsum</v>
          </cell>
          <cell r="D255" t="str">
            <v>Steam</v>
          </cell>
          <cell r="E255">
            <v>10903</v>
          </cell>
          <cell r="I255" t="str">
            <v>SJRPP - Gypsum</v>
          </cell>
          <cell r="J255" t="str">
            <v>Depr</v>
          </cell>
          <cell r="K255">
            <v>311</v>
          </cell>
          <cell r="L255">
            <v>953109.71</v>
          </cell>
          <cell r="M255">
            <v>32321.97</v>
          </cell>
          <cell r="N255">
            <v>0</v>
          </cell>
          <cell r="O255">
            <v>-342.15</v>
          </cell>
          <cell r="P255">
            <v>0</v>
          </cell>
          <cell r="Q255">
            <v>0</v>
          </cell>
          <cell r="R255">
            <v>0</v>
          </cell>
          <cell r="S255">
            <v>985089.52999999991</v>
          </cell>
          <cell r="T255">
            <v>10769.169999999998</v>
          </cell>
          <cell r="U255">
            <v>-3511.17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992347.52999999991</v>
          </cell>
          <cell r="AA255">
            <v>42911.6</v>
          </cell>
          <cell r="AB255">
            <v>-14101.16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1021157.9699999999</v>
          </cell>
        </row>
        <row r="256">
          <cell r="A256" t="str">
            <v>31210903</v>
          </cell>
          <cell r="B256">
            <v>312</v>
          </cell>
          <cell r="C256" t="str">
            <v>SJRPP - Gypsum</v>
          </cell>
          <cell r="D256" t="str">
            <v>Steam</v>
          </cell>
          <cell r="E256">
            <v>10903</v>
          </cell>
          <cell r="K256">
            <v>312</v>
          </cell>
          <cell r="L256">
            <v>7137893.5499999998</v>
          </cell>
          <cell r="M256">
            <v>333585.14</v>
          </cell>
          <cell r="N256">
            <v>-82006.11</v>
          </cell>
          <cell r="O256">
            <v>-2611.08</v>
          </cell>
          <cell r="P256">
            <v>0</v>
          </cell>
          <cell r="Q256">
            <v>0</v>
          </cell>
          <cell r="R256">
            <v>0</v>
          </cell>
          <cell r="S256">
            <v>7386861.4999999991</v>
          </cell>
          <cell r="T256">
            <v>111317.82999999996</v>
          </cell>
          <cell r="U256">
            <v>-29314.439999999988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7468864.8899999997</v>
          </cell>
          <cell r="AA256">
            <v>443564.83000000007</v>
          </cell>
          <cell r="AB256">
            <v>-117729.18999999996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7794700.5299999993</v>
          </cell>
        </row>
        <row r="257">
          <cell r="A257" t="str">
            <v>31410903</v>
          </cell>
          <cell r="B257">
            <v>314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 t="str">
            <v>31510903</v>
          </cell>
          <cell r="B258">
            <v>315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315</v>
          </cell>
          <cell r="L258">
            <v>24490.74</v>
          </cell>
          <cell r="M258">
            <v>954.09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25444.83</v>
          </cell>
          <cell r="T258">
            <v>317.9000000000002</v>
          </cell>
          <cell r="U258">
            <v>-90.69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25672.040000000005</v>
          </cell>
          <cell r="AA258">
            <v>1266.7099999999998</v>
          </cell>
          <cell r="AB258">
            <v>-364.22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26574.530000000006</v>
          </cell>
        </row>
        <row r="259">
          <cell r="A259" t="str">
            <v>31610903</v>
          </cell>
          <cell r="B259">
            <v>316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316</v>
          </cell>
          <cell r="L259">
            <v>46979.44</v>
          </cell>
          <cell r="M259">
            <v>2003.22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48982.66</v>
          </cell>
          <cell r="T259">
            <v>667.43000000000006</v>
          </cell>
          <cell r="U259">
            <v>-190.41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49459.68</v>
          </cell>
          <cell r="AA259">
            <v>2659.49</v>
          </cell>
          <cell r="AB259">
            <v>-764.71000000000015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51354.46</v>
          </cell>
        </row>
        <row r="260">
          <cell r="A260" t="str">
            <v/>
          </cell>
          <cell r="B260" t="str">
            <v/>
          </cell>
          <cell r="C260" t="str">
            <v>SJRPP - Gypsum</v>
          </cell>
          <cell r="D260" t="str">
            <v>Steam</v>
          </cell>
          <cell r="E260" t="str">
            <v/>
          </cell>
          <cell r="J260" t="str">
            <v>Depr Total</v>
          </cell>
          <cell r="L260">
            <v>8162473.4400000004</v>
          </cell>
          <cell r="M260">
            <v>368864.42</v>
          </cell>
          <cell r="N260">
            <v>-82006.11</v>
          </cell>
          <cell r="O260">
            <v>-2953.23</v>
          </cell>
          <cell r="P260">
            <v>0</v>
          </cell>
          <cell r="Q260">
            <v>0</v>
          </cell>
          <cell r="R260">
            <v>0</v>
          </cell>
          <cell r="S260">
            <v>8446378.5199999996</v>
          </cell>
          <cell r="T260">
            <v>123072.32999999994</v>
          </cell>
          <cell r="U260">
            <v>-33106.709999999992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8536344.1399999987</v>
          </cell>
          <cell r="AA260">
            <v>490402.63000000006</v>
          </cell>
          <cell r="AB260">
            <v>-132959.27999999994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8893787.4900000002</v>
          </cell>
        </row>
        <row r="261">
          <cell r="A261" t="str">
            <v/>
          </cell>
          <cell r="B261" t="str">
            <v/>
          </cell>
          <cell r="C261" t="str">
            <v>SJRPP - Gypsum Total</v>
          </cell>
          <cell r="D261" t="str">
            <v>Steam</v>
          </cell>
          <cell r="E261" t="str">
            <v/>
          </cell>
          <cell r="I261" t="str">
            <v>SJRPP - Gypsum Total</v>
          </cell>
          <cell r="L261">
            <v>8162473.4400000004</v>
          </cell>
          <cell r="M261">
            <v>368864.42</v>
          </cell>
          <cell r="N261">
            <v>-82006.11</v>
          </cell>
          <cell r="O261">
            <v>-2953.23</v>
          </cell>
          <cell r="P261">
            <v>0</v>
          </cell>
          <cell r="Q261">
            <v>0</v>
          </cell>
          <cell r="R261">
            <v>0</v>
          </cell>
          <cell r="S261">
            <v>8446378.5199999996</v>
          </cell>
          <cell r="T261">
            <v>123072.32999999994</v>
          </cell>
          <cell r="U261">
            <v>-33106.709999999992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8536344.1399999987</v>
          </cell>
          <cell r="AA261">
            <v>490402.63000000006</v>
          </cell>
          <cell r="AB261">
            <v>-132959.27999999994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8893787.4900000002</v>
          </cell>
        </row>
        <row r="262">
          <cell r="A262" t="str">
            <v>31110904</v>
          </cell>
          <cell r="B262">
            <v>311</v>
          </cell>
          <cell r="C262" t="str">
            <v>SJRPP U1</v>
          </cell>
          <cell r="D262" t="str">
            <v>Steam</v>
          </cell>
          <cell r="E262">
            <v>10904</v>
          </cell>
          <cell r="I262" t="str">
            <v>SJRPP U1</v>
          </cell>
          <cell r="J262" t="str">
            <v>Depr</v>
          </cell>
          <cell r="K262">
            <v>311</v>
          </cell>
          <cell r="L262">
            <v>5583955.1699999999</v>
          </cell>
          <cell r="M262">
            <v>142251.37</v>
          </cell>
          <cell r="N262">
            <v>-95906.64</v>
          </cell>
          <cell r="O262">
            <v>-1206.5</v>
          </cell>
          <cell r="P262">
            <v>0</v>
          </cell>
          <cell r="Q262">
            <v>0</v>
          </cell>
          <cell r="R262">
            <v>0</v>
          </cell>
          <cell r="S262">
            <v>5629093.4000000004</v>
          </cell>
          <cell r="T262">
            <v>47281.880000000034</v>
          </cell>
          <cell r="U262">
            <v>-6484.3099999999977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5669890.9699999997</v>
          </cell>
          <cell r="AA262">
            <v>193000.94</v>
          </cell>
          <cell r="AB262">
            <v>-26191.439999999999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5836700.4699999997</v>
          </cell>
        </row>
        <row r="263">
          <cell r="A263" t="str">
            <v>31210904</v>
          </cell>
          <cell r="B263">
            <v>312</v>
          </cell>
          <cell r="C263" t="str">
            <v>SJRPP U1</v>
          </cell>
          <cell r="D263" t="str">
            <v>Steam</v>
          </cell>
          <cell r="E263">
            <v>10904</v>
          </cell>
          <cell r="K263">
            <v>312</v>
          </cell>
          <cell r="L263">
            <v>39149936.479999997</v>
          </cell>
          <cell r="M263">
            <v>1925996.47</v>
          </cell>
          <cell r="N263">
            <v>-2242793.09</v>
          </cell>
          <cell r="O263">
            <v>-62321.22</v>
          </cell>
          <cell r="P263">
            <v>0</v>
          </cell>
          <cell r="Q263">
            <v>21768.83</v>
          </cell>
          <cell r="R263">
            <v>0</v>
          </cell>
          <cell r="S263">
            <v>38792587.469999999</v>
          </cell>
          <cell r="T263">
            <v>640949.12000000034</v>
          </cell>
          <cell r="U263">
            <v>-70996.779999999795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39362539.810000002</v>
          </cell>
          <cell r="AA263">
            <v>2616304.13</v>
          </cell>
          <cell r="AB263">
            <v>-286770.05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41692073.890000001</v>
          </cell>
        </row>
        <row r="264">
          <cell r="A264" t="str">
            <v>31410904</v>
          </cell>
          <cell r="B264">
            <v>314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314</v>
          </cell>
          <cell r="L264">
            <v>13637219.52</v>
          </cell>
          <cell r="M264">
            <v>498169.3</v>
          </cell>
          <cell r="N264">
            <v>-127142.49</v>
          </cell>
          <cell r="O264">
            <v>-8655.2999999999993</v>
          </cell>
          <cell r="P264">
            <v>0</v>
          </cell>
          <cell r="Q264">
            <v>86163.12</v>
          </cell>
          <cell r="R264">
            <v>0</v>
          </cell>
          <cell r="S264">
            <v>14085754.149999999</v>
          </cell>
          <cell r="T264">
            <v>167050.91999999998</v>
          </cell>
          <cell r="U264">
            <v>-18503.930000000008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14234301.139999999</v>
          </cell>
          <cell r="AA264">
            <v>681888.78999999992</v>
          </cell>
          <cell r="AB264">
            <v>-74741.050000000017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14841448.879999999</v>
          </cell>
        </row>
        <row r="265">
          <cell r="A265" t="str">
            <v>31510904</v>
          </cell>
          <cell r="B265">
            <v>315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315</v>
          </cell>
          <cell r="L265">
            <v>6813674.9500000002</v>
          </cell>
          <cell r="M265">
            <v>219043.42</v>
          </cell>
          <cell r="N265">
            <v>-219816.13</v>
          </cell>
          <cell r="O265">
            <v>-2761.74</v>
          </cell>
          <cell r="P265">
            <v>0</v>
          </cell>
          <cell r="Q265">
            <v>0</v>
          </cell>
          <cell r="R265">
            <v>0</v>
          </cell>
          <cell r="S265">
            <v>6810140.5</v>
          </cell>
          <cell r="T265">
            <v>74786.169999999955</v>
          </cell>
          <cell r="U265">
            <v>-8974.2599999999802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6875952.4100000001</v>
          </cell>
          <cell r="AA265">
            <v>305271.34999999998</v>
          </cell>
          <cell r="AB265">
            <v>-36248.800000000003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7144974.96</v>
          </cell>
        </row>
        <row r="266">
          <cell r="A266" t="str">
            <v>31610904</v>
          </cell>
          <cell r="B266">
            <v>316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316</v>
          </cell>
          <cell r="L266">
            <v>1116393.3400000001</v>
          </cell>
          <cell r="M266">
            <v>36164.01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1152557.3500000001</v>
          </cell>
          <cell r="T266">
            <v>12138.75</v>
          </cell>
          <cell r="U266">
            <v>-1456.6399999999999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1163239.4600000002</v>
          </cell>
          <cell r="AA266">
            <v>49549.429999999986</v>
          </cell>
          <cell r="AB266">
            <v>-5883.64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1206905.2500000002</v>
          </cell>
        </row>
        <row r="267">
          <cell r="A267" t="str">
            <v/>
          </cell>
          <cell r="B267" t="str">
            <v/>
          </cell>
          <cell r="C267" t="str">
            <v>SJRPP U1</v>
          </cell>
          <cell r="D267" t="str">
            <v>Steam</v>
          </cell>
          <cell r="E267" t="str">
            <v/>
          </cell>
          <cell r="J267" t="str">
            <v>Depr Total</v>
          </cell>
          <cell r="L267">
            <v>66301179.460000008</v>
          </cell>
          <cell r="M267">
            <v>2821624.5699999994</v>
          </cell>
          <cell r="N267">
            <v>-2685658.35</v>
          </cell>
          <cell r="O267">
            <v>-74944.760000000009</v>
          </cell>
          <cell r="P267">
            <v>0</v>
          </cell>
          <cell r="Q267">
            <v>107931.95</v>
          </cell>
          <cell r="R267">
            <v>0</v>
          </cell>
          <cell r="S267">
            <v>66470132.869999997</v>
          </cell>
          <cell r="T267">
            <v>942206.84000000032</v>
          </cell>
          <cell r="U267">
            <v>-106415.91999999978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67305923.789999992</v>
          </cell>
          <cell r="AA267">
            <v>3846014.64</v>
          </cell>
          <cell r="AB267">
            <v>-429834.98000000004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70722103.449999988</v>
          </cell>
        </row>
        <row r="268">
          <cell r="A268" t="str">
            <v/>
          </cell>
          <cell r="B268" t="str">
            <v/>
          </cell>
          <cell r="C268" t="str">
            <v>SJRPP U1 Total</v>
          </cell>
          <cell r="D268" t="str">
            <v>Steam</v>
          </cell>
          <cell r="E268" t="str">
            <v/>
          </cell>
          <cell r="I268" t="str">
            <v>SJRPP U1 Total</v>
          </cell>
          <cell r="L268">
            <v>66301179.460000008</v>
          </cell>
          <cell r="M268">
            <v>2821624.5699999994</v>
          </cell>
          <cell r="N268">
            <v>-2685658.35</v>
          </cell>
          <cell r="O268">
            <v>-74944.760000000009</v>
          </cell>
          <cell r="P268">
            <v>0</v>
          </cell>
          <cell r="Q268">
            <v>107931.95</v>
          </cell>
          <cell r="R268">
            <v>0</v>
          </cell>
          <cell r="S268">
            <v>66470132.869999997</v>
          </cell>
          <cell r="T268">
            <v>942206.84000000032</v>
          </cell>
          <cell r="U268">
            <v>-106415.91999999978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67305923.789999992</v>
          </cell>
          <cell r="AA268">
            <v>3846014.64</v>
          </cell>
          <cell r="AB268">
            <v>-429834.98000000004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70722103.449999988</v>
          </cell>
        </row>
        <row r="269">
          <cell r="A269" t="str">
            <v>31110905</v>
          </cell>
          <cell r="B269">
            <v>311</v>
          </cell>
          <cell r="C269" t="str">
            <v>SJRPP U2</v>
          </cell>
          <cell r="D269" t="str">
            <v>Steam</v>
          </cell>
          <cell r="E269">
            <v>10905</v>
          </cell>
          <cell r="I269" t="str">
            <v>SJRPP U2</v>
          </cell>
          <cell r="J269" t="str">
            <v>Depr</v>
          </cell>
          <cell r="K269">
            <v>311</v>
          </cell>
          <cell r="L269">
            <v>3450459.99</v>
          </cell>
          <cell r="M269">
            <v>116035.66</v>
          </cell>
          <cell r="N269">
            <v>-128402.02</v>
          </cell>
          <cell r="O269">
            <v>-467.09</v>
          </cell>
          <cell r="P269">
            <v>0</v>
          </cell>
          <cell r="Q269">
            <v>0</v>
          </cell>
          <cell r="R269">
            <v>0</v>
          </cell>
          <cell r="S269">
            <v>3437626.5400000005</v>
          </cell>
          <cell r="T269">
            <v>38099.97</v>
          </cell>
          <cell r="U269">
            <v>-12312.449999999997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3463414.06</v>
          </cell>
          <cell r="AA269">
            <v>151821.61000000002</v>
          </cell>
          <cell r="AB269">
            <v>-49449.580000000009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3565786.09</v>
          </cell>
        </row>
        <row r="270">
          <cell r="A270" t="str">
            <v>31210905</v>
          </cell>
          <cell r="B270">
            <v>312</v>
          </cell>
          <cell r="C270" t="str">
            <v>SJRPP U2</v>
          </cell>
          <cell r="D270" t="str">
            <v>Steam</v>
          </cell>
          <cell r="E270">
            <v>10905</v>
          </cell>
          <cell r="K270">
            <v>312</v>
          </cell>
          <cell r="L270">
            <v>28717224.5</v>
          </cell>
          <cell r="M270">
            <v>1775484.79</v>
          </cell>
          <cell r="N270">
            <v>-1284733.21</v>
          </cell>
          <cell r="O270">
            <v>-20097.72</v>
          </cell>
          <cell r="P270">
            <v>0</v>
          </cell>
          <cell r="Q270">
            <v>0</v>
          </cell>
          <cell r="R270">
            <v>0</v>
          </cell>
          <cell r="S270">
            <v>29187878.359999999</v>
          </cell>
          <cell r="T270">
            <v>590402.96999999974</v>
          </cell>
          <cell r="U270">
            <v>-154104.2100000002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29624177.119999997</v>
          </cell>
          <cell r="AA270">
            <v>2352650.36</v>
          </cell>
          <cell r="AB270">
            <v>-618917.23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31357910.249999996</v>
          </cell>
        </row>
        <row r="271">
          <cell r="A271" t="str">
            <v>31410905</v>
          </cell>
          <cell r="B271">
            <v>314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314</v>
          </cell>
          <cell r="L271">
            <v>9480995.7799999993</v>
          </cell>
          <cell r="M271">
            <v>462177.37</v>
          </cell>
          <cell r="N271">
            <v>0</v>
          </cell>
          <cell r="O271">
            <v>-1805.87</v>
          </cell>
          <cell r="P271">
            <v>0</v>
          </cell>
          <cell r="Q271">
            <v>12176.25</v>
          </cell>
          <cell r="R271">
            <v>0</v>
          </cell>
          <cell r="S271">
            <v>9953543.5299999993</v>
          </cell>
          <cell r="T271">
            <v>153994.85999999999</v>
          </cell>
          <cell r="U271">
            <v>-40195.020000000004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10067343.370000001</v>
          </cell>
          <cell r="AA271">
            <v>613641.9800000001</v>
          </cell>
          <cell r="AB271">
            <v>-161432.24999999997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10519553.100000001</v>
          </cell>
        </row>
        <row r="272">
          <cell r="A272" t="str">
            <v>31510905</v>
          </cell>
          <cell r="B272">
            <v>315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315</v>
          </cell>
          <cell r="L272">
            <v>4061060.93</v>
          </cell>
          <cell r="M272">
            <v>180051.94</v>
          </cell>
          <cell r="N272">
            <v>0</v>
          </cell>
          <cell r="O272">
            <v>-175.85</v>
          </cell>
          <cell r="P272">
            <v>0</v>
          </cell>
          <cell r="Q272">
            <v>0</v>
          </cell>
          <cell r="R272">
            <v>0</v>
          </cell>
          <cell r="S272">
            <v>4240937.0200000005</v>
          </cell>
          <cell r="T272">
            <v>60439.34</v>
          </cell>
          <cell r="U272">
            <v>-17090.22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4284286.1400000006</v>
          </cell>
          <cell r="AA272">
            <v>240839.99</v>
          </cell>
          <cell r="AB272">
            <v>-68638.179999999993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4456487.95</v>
          </cell>
        </row>
        <row r="273">
          <cell r="A273" t="str">
            <v>31610905</v>
          </cell>
          <cell r="B273">
            <v>316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316</v>
          </cell>
          <cell r="L273">
            <v>680532.39</v>
          </cell>
          <cell r="M273">
            <v>28946.01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709478.40000000002</v>
          </cell>
          <cell r="T273">
            <v>9660.4199999999946</v>
          </cell>
          <cell r="U273">
            <v>-2731.6499999999996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716407.17</v>
          </cell>
          <cell r="AA273">
            <v>38495.030000000006</v>
          </cell>
          <cell r="AB273">
            <v>-10970.909999999998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743931.29</v>
          </cell>
        </row>
        <row r="274">
          <cell r="A274" t="str">
            <v/>
          </cell>
          <cell r="B274" t="str">
            <v/>
          </cell>
          <cell r="C274" t="str">
            <v>SJRPP U2</v>
          </cell>
          <cell r="D274" t="str">
            <v>Steam</v>
          </cell>
          <cell r="E274" t="str">
            <v/>
          </cell>
          <cell r="J274" t="str">
            <v>Depr Total</v>
          </cell>
          <cell r="L274">
            <v>46390273.590000004</v>
          </cell>
          <cell r="M274">
            <v>2562695.7699999996</v>
          </cell>
          <cell r="N274">
            <v>-1413135.23</v>
          </cell>
          <cell r="O274">
            <v>-22546.53</v>
          </cell>
          <cell r="P274">
            <v>0</v>
          </cell>
          <cell r="Q274">
            <v>12176.25</v>
          </cell>
          <cell r="R274">
            <v>0</v>
          </cell>
          <cell r="S274">
            <v>47529463.850000001</v>
          </cell>
          <cell r="T274">
            <v>852597.55999999971</v>
          </cell>
          <cell r="U274">
            <v>-226433.55000000022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48155627.859999999</v>
          </cell>
          <cell r="AA274">
            <v>3397448.9699999993</v>
          </cell>
          <cell r="AB274">
            <v>-909408.15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50643668.68</v>
          </cell>
        </row>
        <row r="275">
          <cell r="A275" t="str">
            <v/>
          </cell>
          <cell r="B275" t="str">
            <v/>
          </cell>
          <cell r="C275" t="str">
            <v>SJRPP U2 Total</v>
          </cell>
          <cell r="D275" t="str">
            <v>Steam</v>
          </cell>
          <cell r="E275" t="str">
            <v/>
          </cell>
          <cell r="I275" t="str">
            <v>SJRPP U2 Total</v>
          </cell>
          <cell r="L275">
            <v>46390273.590000004</v>
          </cell>
          <cell r="M275">
            <v>2562695.7699999996</v>
          </cell>
          <cell r="N275">
            <v>-1413135.23</v>
          </cell>
          <cell r="O275">
            <v>-22546.53</v>
          </cell>
          <cell r="P275">
            <v>0</v>
          </cell>
          <cell r="Q275">
            <v>12176.25</v>
          </cell>
          <cell r="R275">
            <v>0</v>
          </cell>
          <cell r="S275">
            <v>47529463.850000001</v>
          </cell>
          <cell r="T275">
            <v>852597.55999999971</v>
          </cell>
          <cell r="U275">
            <v>-226433.55000000022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48155627.859999999</v>
          </cell>
          <cell r="AA275">
            <v>3397448.9699999993</v>
          </cell>
          <cell r="AB275">
            <v>-909408.15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50643668.68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H276" t="str">
            <v>St Johns River Power Plant  Total</v>
          </cell>
          <cell r="L276">
            <v>165566260.61999997</v>
          </cell>
          <cell r="M276">
            <v>7280349.6799999997</v>
          </cell>
          <cell r="N276">
            <v>-4403588.59</v>
          </cell>
          <cell r="O276">
            <v>-260087.37999999995</v>
          </cell>
          <cell r="P276">
            <v>0</v>
          </cell>
          <cell r="Q276">
            <v>192606.32</v>
          </cell>
          <cell r="R276">
            <v>0</v>
          </cell>
          <cell r="S276">
            <v>168375540.65000004</v>
          </cell>
          <cell r="T276">
            <v>2431064.0399999996</v>
          </cell>
          <cell r="U276">
            <v>-478486.29000000004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170328118.40000001</v>
          </cell>
          <cell r="AA276">
            <v>9800370.4299999997</v>
          </cell>
          <cell r="AB276">
            <v>-1919796.1799999997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178208692.64999998</v>
          </cell>
        </row>
        <row r="277">
          <cell r="A277" t="str">
            <v>31111000</v>
          </cell>
          <cell r="B277">
            <v>311</v>
          </cell>
          <cell r="C277" t="str">
            <v>Turkey Pt Comm</v>
          </cell>
          <cell r="D277" t="str">
            <v>Steam</v>
          </cell>
          <cell r="E277">
            <v>11000</v>
          </cell>
          <cell r="H277" t="str">
            <v xml:space="preserve">Turkey Pt </v>
          </cell>
          <cell r="I277" t="str">
            <v>Turkey Pt Comm</v>
          </cell>
          <cell r="J277" t="str">
            <v>Depr</v>
          </cell>
          <cell r="K277">
            <v>311</v>
          </cell>
          <cell r="L277">
            <v>8626868.75</v>
          </cell>
          <cell r="M277">
            <v>154810.92000000001</v>
          </cell>
          <cell r="N277">
            <v>-883.96</v>
          </cell>
          <cell r="O277">
            <v>-800</v>
          </cell>
          <cell r="P277">
            <v>0</v>
          </cell>
          <cell r="Q277">
            <v>0</v>
          </cell>
          <cell r="R277">
            <v>13097.43</v>
          </cell>
          <cell r="S277">
            <v>8793093.1399999987</v>
          </cell>
          <cell r="T277">
            <v>51653.010000000038</v>
          </cell>
          <cell r="U277">
            <v>-39246.030000000006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8805500.1199999992</v>
          </cell>
          <cell r="AA277">
            <v>206336.95999999996</v>
          </cell>
          <cell r="AB277">
            <v>-160740.58999999997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8851096.4899999984</v>
          </cell>
        </row>
        <row r="278">
          <cell r="A278" t="str">
            <v>31211000</v>
          </cell>
          <cell r="B278">
            <v>312</v>
          </cell>
          <cell r="C278" t="str">
            <v>Turkey Pt Comm</v>
          </cell>
          <cell r="D278" t="str">
            <v>Steam</v>
          </cell>
          <cell r="E278">
            <v>11000</v>
          </cell>
          <cell r="K278">
            <v>312</v>
          </cell>
          <cell r="L278">
            <v>1654353.1400000001</v>
          </cell>
          <cell r="M278">
            <v>50979.92</v>
          </cell>
          <cell r="N278">
            <v>158698.22</v>
          </cell>
          <cell r="O278">
            <v>0</v>
          </cell>
          <cell r="P278">
            <v>0</v>
          </cell>
          <cell r="Q278">
            <v>0</v>
          </cell>
          <cell r="R278">
            <v>-73300.03</v>
          </cell>
          <cell r="S278">
            <v>1790731.25</v>
          </cell>
          <cell r="T278">
            <v>16933.940000000002</v>
          </cell>
          <cell r="U278">
            <v>-10807.800000000017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1796857.3900000001</v>
          </cell>
          <cell r="AA278">
            <v>67645.559999999983</v>
          </cell>
          <cell r="AB278">
            <v>-44265.66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1820237.29</v>
          </cell>
        </row>
        <row r="279">
          <cell r="A279" t="str">
            <v>31411000</v>
          </cell>
          <cell r="B279">
            <v>314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314</v>
          </cell>
          <cell r="L279">
            <v>1226067.49</v>
          </cell>
          <cell r="M279">
            <v>36766.04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-10215.17</v>
          </cell>
          <cell r="S279">
            <v>1252618.3600000001</v>
          </cell>
          <cell r="T279">
            <v>12149.650000000001</v>
          </cell>
          <cell r="U279">
            <v>-7456.08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1257311.93</v>
          </cell>
          <cell r="AA279">
            <v>48533.9</v>
          </cell>
          <cell r="AB279">
            <v>-30537.960000000006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1275307.8699999999</v>
          </cell>
        </row>
        <row r="280">
          <cell r="A280" t="str">
            <v>31511000</v>
          </cell>
          <cell r="B280">
            <v>315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315</v>
          </cell>
          <cell r="L280">
            <v>2649929.91</v>
          </cell>
          <cell r="M280">
            <v>53252.189999999995</v>
          </cell>
          <cell r="N280">
            <v>0</v>
          </cell>
          <cell r="O280">
            <v>-42735.15</v>
          </cell>
          <cell r="P280">
            <v>0</v>
          </cell>
          <cell r="Q280">
            <v>42500</v>
          </cell>
          <cell r="R280">
            <v>0</v>
          </cell>
          <cell r="S280">
            <v>2702946.95</v>
          </cell>
          <cell r="T280">
            <v>17745.82</v>
          </cell>
          <cell r="U280">
            <v>-12870.420000000002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2707822.35</v>
          </cell>
          <cell r="AA280">
            <v>70888.749999999985</v>
          </cell>
          <cell r="AB280">
            <v>-52713.539999999994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2725997.56</v>
          </cell>
        </row>
        <row r="281">
          <cell r="A281" t="str">
            <v>31611000</v>
          </cell>
          <cell r="B281">
            <v>316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316</v>
          </cell>
          <cell r="L281">
            <v>1020132.12</v>
          </cell>
          <cell r="M281">
            <v>25693.77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1045825.89</v>
          </cell>
          <cell r="T281">
            <v>8551.8900000000031</v>
          </cell>
          <cell r="U281">
            <v>-5932.71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1048445.0700000001</v>
          </cell>
          <cell r="AA281">
            <v>34162.03</v>
          </cell>
          <cell r="AB281">
            <v>-24298.74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1058308.3600000001</v>
          </cell>
        </row>
        <row r="282">
          <cell r="A282" t="str">
            <v/>
          </cell>
          <cell r="B282" t="str">
            <v/>
          </cell>
          <cell r="C282" t="str">
            <v>Turkey Pt Comm</v>
          </cell>
          <cell r="D282" t="str">
            <v>Steam</v>
          </cell>
          <cell r="E282" t="str">
            <v/>
          </cell>
          <cell r="J282" t="str">
            <v>Depr Total</v>
          </cell>
          <cell r="L282">
            <v>15177351.41</v>
          </cell>
          <cell r="M282">
            <v>321502.84000000003</v>
          </cell>
          <cell r="N282">
            <v>157814.26</v>
          </cell>
          <cell r="O282">
            <v>-43535.15</v>
          </cell>
          <cell r="P282">
            <v>0</v>
          </cell>
          <cell r="Q282">
            <v>42500</v>
          </cell>
          <cell r="R282">
            <v>-70417.77</v>
          </cell>
          <cell r="S282">
            <v>15585215.59</v>
          </cell>
          <cell r="T282">
            <v>107034.31000000004</v>
          </cell>
          <cell r="U282">
            <v>-76313.040000000037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15615936.859999999</v>
          </cell>
          <cell r="AA282">
            <v>427567.19999999995</v>
          </cell>
          <cell r="AB282">
            <v>-312556.48999999993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15730947.569999997</v>
          </cell>
        </row>
        <row r="283">
          <cell r="A283" t="str">
            <v>316.311000</v>
          </cell>
          <cell r="B283">
            <v>316.3</v>
          </cell>
          <cell r="C283" t="str">
            <v>Turkey Pt Comm</v>
          </cell>
          <cell r="D283" t="str">
            <v>Steam</v>
          </cell>
          <cell r="E283">
            <v>11000</v>
          </cell>
          <cell r="J283" t="str">
            <v>Amort</v>
          </cell>
          <cell r="K283">
            <v>316.3</v>
          </cell>
          <cell r="L283">
            <v>67917.919999999998</v>
          </cell>
          <cell r="M283">
            <v>12042.48</v>
          </cell>
          <cell r="N283">
            <v>-54183.03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25777.369999999995</v>
          </cell>
          <cell r="T283">
            <v>3712.380000000001</v>
          </cell>
          <cell r="U283">
            <v>-177.6900000000096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29312.05999999999</v>
          </cell>
          <cell r="AA283">
            <v>12540.060000000001</v>
          </cell>
          <cell r="AB283">
            <v>-34419.599999999999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7432.5199999999932</v>
          </cell>
        </row>
        <row r="284">
          <cell r="A284" t="str">
            <v>316.511000</v>
          </cell>
          <cell r="B284">
            <v>316.5</v>
          </cell>
          <cell r="C284" t="str">
            <v>Turkey Pt Comm</v>
          </cell>
          <cell r="D284" t="str">
            <v>Steam</v>
          </cell>
          <cell r="E284">
            <v>11000</v>
          </cell>
          <cell r="K284">
            <v>316.5</v>
          </cell>
          <cell r="L284">
            <v>15116.29</v>
          </cell>
          <cell r="M284">
            <v>3611.1899999999996</v>
          </cell>
          <cell r="N284">
            <v>-12069.6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6657.8799999999992</v>
          </cell>
          <cell r="T284">
            <v>700.63000000000011</v>
          </cell>
          <cell r="U284">
            <v>-55.889999999997599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7302.6200000000026</v>
          </cell>
          <cell r="AA284">
            <v>2798.79</v>
          </cell>
          <cell r="AB284">
            <v>-228.91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9872.5000000000036</v>
          </cell>
        </row>
        <row r="285">
          <cell r="A285" t="str">
            <v>316.711000</v>
          </cell>
          <cell r="B285">
            <v>316.7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316.7</v>
          </cell>
          <cell r="L285">
            <v>331794.11</v>
          </cell>
          <cell r="M285">
            <v>65042.53</v>
          </cell>
          <cell r="N285">
            <v>-17844.599999999999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378992.04000000004</v>
          </cell>
          <cell r="T285">
            <v>21526.130000000005</v>
          </cell>
          <cell r="U285">
            <v>-2404.2599999999948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398113.91000000003</v>
          </cell>
          <cell r="AA285">
            <v>83262.259999999995</v>
          </cell>
          <cell r="AB285">
            <v>-36725.54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444650.63</v>
          </cell>
        </row>
        <row r="286">
          <cell r="A286" t="str">
            <v/>
          </cell>
          <cell r="B286" t="str">
            <v/>
          </cell>
          <cell r="C286" t="str">
            <v>Turkey Pt Comm</v>
          </cell>
          <cell r="D286" t="str">
            <v>Steam</v>
          </cell>
          <cell r="E286" t="str">
            <v/>
          </cell>
          <cell r="J286" t="str">
            <v>Amort Total</v>
          </cell>
          <cell r="L286">
            <v>414828.31999999995</v>
          </cell>
          <cell r="M286">
            <v>80696.2</v>
          </cell>
          <cell r="N286">
            <v>-84097.23000000001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411427.29000000004</v>
          </cell>
          <cell r="T286">
            <v>25939.140000000007</v>
          </cell>
          <cell r="U286">
            <v>-2637.840000000002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434728.59</v>
          </cell>
          <cell r="AA286">
            <v>98601.11</v>
          </cell>
          <cell r="AB286">
            <v>-71374.05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461955.65</v>
          </cell>
        </row>
        <row r="287">
          <cell r="A287" t="str">
            <v/>
          </cell>
          <cell r="B287" t="str">
            <v/>
          </cell>
          <cell r="C287" t="str">
            <v>Turkey Pt Comm Total</v>
          </cell>
          <cell r="D287" t="str">
            <v>Steam</v>
          </cell>
          <cell r="E287" t="str">
            <v/>
          </cell>
          <cell r="I287" t="str">
            <v>Turkey Pt Comm Total</v>
          </cell>
          <cell r="L287">
            <v>15592179.729999999</v>
          </cell>
          <cell r="M287">
            <v>402199.04000000004</v>
          </cell>
          <cell r="N287">
            <v>73717.03</v>
          </cell>
          <cell r="O287">
            <v>-43535.15</v>
          </cell>
          <cell r="P287">
            <v>0</v>
          </cell>
          <cell r="Q287">
            <v>42500</v>
          </cell>
          <cell r="R287">
            <v>-70417.77</v>
          </cell>
          <cell r="S287">
            <v>15996642.879999999</v>
          </cell>
          <cell r="T287">
            <v>132973.45000000007</v>
          </cell>
          <cell r="U287">
            <v>-78950.880000000034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16050665.449999999</v>
          </cell>
          <cell r="AA287">
            <v>526168.30999999994</v>
          </cell>
          <cell r="AB287">
            <v>-383930.53999999986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16192903.219999997</v>
          </cell>
        </row>
        <row r="288">
          <cell r="A288" t="str">
            <v>31111001</v>
          </cell>
          <cell r="B288">
            <v>311</v>
          </cell>
          <cell r="C288" t="str">
            <v>Turkey Pt U1</v>
          </cell>
          <cell r="D288" t="str">
            <v>Steam</v>
          </cell>
          <cell r="E288">
            <v>11001</v>
          </cell>
          <cell r="I288" t="str">
            <v>Turkey Pt U1</v>
          </cell>
          <cell r="J288" t="str">
            <v>Depr</v>
          </cell>
          <cell r="K288">
            <v>311</v>
          </cell>
          <cell r="L288">
            <v>1679568.54</v>
          </cell>
          <cell r="M288">
            <v>44284.41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1723852.95</v>
          </cell>
          <cell r="T288">
            <v>14757.369999999995</v>
          </cell>
          <cell r="U288">
            <v>-11212.68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1727397.6400000001</v>
          </cell>
          <cell r="AA288">
            <v>58950.880000000005</v>
          </cell>
          <cell r="AB288">
            <v>-45923.88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1740424.6400000001</v>
          </cell>
        </row>
        <row r="289">
          <cell r="A289" t="str">
            <v>31211001</v>
          </cell>
          <cell r="B289">
            <v>312</v>
          </cell>
          <cell r="C289" t="str">
            <v>Turkey Pt U1</v>
          </cell>
          <cell r="D289" t="str">
            <v>Steam</v>
          </cell>
          <cell r="E289">
            <v>11001</v>
          </cell>
          <cell r="K289">
            <v>312</v>
          </cell>
          <cell r="L289">
            <v>58431085.009999998</v>
          </cell>
          <cell r="M289">
            <v>1329946.49</v>
          </cell>
          <cell r="N289">
            <v>-308592.84999999998</v>
          </cell>
          <cell r="O289">
            <v>-72201.34</v>
          </cell>
          <cell r="P289">
            <v>0</v>
          </cell>
          <cell r="Q289">
            <v>52518.6</v>
          </cell>
          <cell r="R289">
            <v>25562.35</v>
          </cell>
          <cell r="S289">
            <v>59458318.259999998</v>
          </cell>
          <cell r="T289">
            <v>444202.84000000008</v>
          </cell>
          <cell r="U289">
            <v>-283504.9800000001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59619016.119999997</v>
          </cell>
          <cell r="AA289">
            <v>1774445.63</v>
          </cell>
          <cell r="AB289">
            <v>-1161155.6499999999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60232306.099999994</v>
          </cell>
        </row>
        <row r="290">
          <cell r="A290" t="str">
            <v>31411001</v>
          </cell>
          <cell r="B290">
            <v>314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314</v>
          </cell>
          <cell r="L290">
            <v>17929399.010000002</v>
          </cell>
          <cell r="M290">
            <v>642965.12</v>
          </cell>
          <cell r="N290">
            <v>-512831.37</v>
          </cell>
          <cell r="O290">
            <v>-16334.66</v>
          </cell>
          <cell r="P290">
            <v>0</v>
          </cell>
          <cell r="Q290">
            <v>147642.35</v>
          </cell>
          <cell r="R290">
            <v>0</v>
          </cell>
          <cell r="S290">
            <v>18190840.450000003</v>
          </cell>
          <cell r="T290">
            <v>235184.57999999996</v>
          </cell>
          <cell r="U290">
            <v>-144329.40000000014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18281695.630000003</v>
          </cell>
          <cell r="AA290">
            <v>937763.30999999994</v>
          </cell>
          <cell r="AB290">
            <v>-1120386.69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18099072.250000004</v>
          </cell>
        </row>
        <row r="291">
          <cell r="A291" t="str">
            <v>31511001</v>
          </cell>
          <cell r="B291">
            <v>315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315</v>
          </cell>
          <cell r="L291">
            <v>4111213.92</v>
          </cell>
          <cell r="M291">
            <v>144078.65</v>
          </cell>
          <cell r="N291">
            <v>-650193.31000000006</v>
          </cell>
          <cell r="O291">
            <v>27536.639999999999</v>
          </cell>
          <cell r="P291">
            <v>0</v>
          </cell>
          <cell r="Q291">
            <v>0</v>
          </cell>
          <cell r="R291">
            <v>0</v>
          </cell>
          <cell r="S291">
            <v>3632635.9000000004</v>
          </cell>
          <cell r="T291">
            <v>47941.98000000001</v>
          </cell>
          <cell r="U291">
            <v>-34770.629999999888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3645807.25</v>
          </cell>
          <cell r="AA291">
            <v>191512.65000000002</v>
          </cell>
          <cell r="AB291">
            <v>-142410.65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3694909.25</v>
          </cell>
        </row>
        <row r="292">
          <cell r="A292" t="str">
            <v>31611001</v>
          </cell>
          <cell r="B292">
            <v>316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316</v>
          </cell>
          <cell r="L292">
            <v>574000.64000000001</v>
          </cell>
          <cell r="M292">
            <v>11136.42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585137.06000000006</v>
          </cell>
          <cell r="T292">
            <v>3711.1299999999992</v>
          </cell>
          <cell r="U292">
            <v>-2574.54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586273.65</v>
          </cell>
          <cell r="AA292">
            <v>14824.75</v>
          </cell>
          <cell r="AB292">
            <v>-10544.510000000002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590553.89</v>
          </cell>
        </row>
        <row r="293">
          <cell r="A293" t="str">
            <v/>
          </cell>
          <cell r="B293" t="str">
            <v/>
          </cell>
          <cell r="C293" t="str">
            <v>Turkey Pt U1</v>
          </cell>
          <cell r="D293" t="str">
            <v>Steam</v>
          </cell>
          <cell r="E293" t="str">
            <v/>
          </cell>
          <cell r="J293" t="str">
            <v>Depr Total</v>
          </cell>
          <cell r="L293">
            <v>82725267.120000005</v>
          </cell>
          <cell r="M293">
            <v>2172411.09</v>
          </cell>
          <cell r="N293">
            <v>-1471617.53</v>
          </cell>
          <cell r="O293">
            <v>-60999.360000000001</v>
          </cell>
          <cell r="P293">
            <v>0</v>
          </cell>
          <cell r="Q293">
            <v>200160.95</v>
          </cell>
          <cell r="R293">
            <v>25562.35</v>
          </cell>
          <cell r="S293">
            <v>83590784.620000005</v>
          </cell>
          <cell r="T293">
            <v>745797.9</v>
          </cell>
          <cell r="U293">
            <v>-476392.2300000001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83860190.290000007</v>
          </cell>
          <cell r="AA293">
            <v>2977497.2199999997</v>
          </cell>
          <cell r="AB293">
            <v>-2480421.3799999994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84357266.129999995</v>
          </cell>
        </row>
        <row r="294">
          <cell r="A294" t="str">
            <v/>
          </cell>
          <cell r="B294" t="str">
            <v/>
          </cell>
          <cell r="C294" t="str">
            <v>Turkey Pt U1 Total</v>
          </cell>
          <cell r="D294" t="str">
            <v>Steam</v>
          </cell>
          <cell r="E294" t="str">
            <v/>
          </cell>
          <cell r="I294" t="str">
            <v>Turkey Pt U1 Total</v>
          </cell>
          <cell r="L294">
            <v>82725267.120000005</v>
          </cell>
          <cell r="M294">
            <v>2172411.09</v>
          </cell>
          <cell r="N294">
            <v>-1471617.53</v>
          </cell>
          <cell r="O294">
            <v>-60999.360000000001</v>
          </cell>
          <cell r="P294">
            <v>0</v>
          </cell>
          <cell r="Q294">
            <v>200160.95</v>
          </cell>
          <cell r="R294">
            <v>25562.35</v>
          </cell>
          <cell r="S294">
            <v>83590784.620000005</v>
          </cell>
          <cell r="T294">
            <v>745797.9</v>
          </cell>
          <cell r="U294">
            <v>-476392.2300000001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83860190.290000007</v>
          </cell>
          <cell r="AA294">
            <v>2977497.2199999997</v>
          </cell>
          <cell r="AB294">
            <v>-2480421.3799999994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84357266.129999995</v>
          </cell>
        </row>
        <row r="295">
          <cell r="A295" t="str">
            <v>31111002</v>
          </cell>
          <cell r="B295">
            <v>311</v>
          </cell>
          <cell r="C295" t="str">
            <v>Turkey Pt U2</v>
          </cell>
          <cell r="D295" t="str">
            <v>Steam</v>
          </cell>
          <cell r="E295">
            <v>11002</v>
          </cell>
          <cell r="I295" t="str">
            <v>Turkey Pt U2</v>
          </cell>
          <cell r="J295" t="str">
            <v>Depr</v>
          </cell>
          <cell r="K295">
            <v>311</v>
          </cell>
          <cell r="L295">
            <v>2214518.19</v>
          </cell>
          <cell r="M295">
            <v>15257.34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-2198517.5</v>
          </cell>
          <cell r="S295">
            <v>31258.029999999795</v>
          </cell>
          <cell r="T295">
            <v>236.48999999999978</v>
          </cell>
          <cell r="U295">
            <v>-179.67000000000002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31314.850000000093</v>
          </cell>
          <cell r="AA295">
            <v>944.69</v>
          </cell>
          <cell r="AB295">
            <v>-735.92999999999984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31523.610000000095</v>
          </cell>
        </row>
        <row r="296">
          <cell r="A296" t="str">
            <v>31211002</v>
          </cell>
          <cell r="B296">
            <v>312</v>
          </cell>
          <cell r="C296" t="str">
            <v>Turkey Pt U2</v>
          </cell>
          <cell r="D296" t="str">
            <v>Steam</v>
          </cell>
          <cell r="E296">
            <v>11002</v>
          </cell>
          <cell r="K296">
            <v>312</v>
          </cell>
          <cell r="L296">
            <v>46537715.43</v>
          </cell>
          <cell r="M296">
            <v>931326.57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-615863.38</v>
          </cell>
          <cell r="S296">
            <v>46853178.619999997</v>
          </cell>
          <cell r="T296">
            <v>309071.40000000002</v>
          </cell>
          <cell r="U296">
            <v>-197259.59999999998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46964990.419999994</v>
          </cell>
          <cell r="AA296">
            <v>1234639.51</v>
          </cell>
          <cell r="AB296">
            <v>-807919.19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47391710.739999995</v>
          </cell>
        </row>
        <row r="297">
          <cell r="A297" t="str">
            <v>31411002</v>
          </cell>
          <cell r="B297">
            <v>314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314</v>
          </cell>
          <cell r="L297">
            <v>20126295.59</v>
          </cell>
          <cell r="M297">
            <v>362399.82</v>
          </cell>
          <cell r="N297">
            <v>0</v>
          </cell>
          <cell r="O297">
            <v>0</v>
          </cell>
          <cell r="P297">
            <v>0</v>
          </cell>
          <cell r="Q297">
            <v>19557.87</v>
          </cell>
          <cell r="R297">
            <v>-6628795.9900000002</v>
          </cell>
          <cell r="S297">
            <v>13879457.290000001</v>
          </cell>
          <cell r="T297">
            <v>91152.82</v>
          </cell>
          <cell r="U297">
            <v>-55939.17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13914670.939999999</v>
          </cell>
          <cell r="AA297">
            <v>364410.58999999997</v>
          </cell>
          <cell r="AB297">
            <v>-229266.74</v>
          </cell>
          <cell r="AC297">
            <v>0</v>
          </cell>
          <cell r="AD297">
            <v>0</v>
          </cell>
          <cell r="AE297">
            <v>241216.704</v>
          </cell>
          <cell r="AF297">
            <v>0</v>
          </cell>
          <cell r="AG297">
            <v>14291031.493999999</v>
          </cell>
        </row>
        <row r="298">
          <cell r="A298" t="str">
            <v>31511002</v>
          </cell>
          <cell r="B298">
            <v>315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315</v>
          </cell>
          <cell r="L298">
            <v>6893149.7699999996</v>
          </cell>
          <cell r="M298">
            <v>98905.02</v>
          </cell>
          <cell r="N298">
            <v>-100110</v>
          </cell>
          <cell r="O298">
            <v>37.659999999999997</v>
          </cell>
          <cell r="P298">
            <v>0</v>
          </cell>
          <cell r="Q298">
            <v>0</v>
          </cell>
          <cell r="R298">
            <v>-6823926.46</v>
          </cell>
          <cell r="S298">
            <v>68055.989999999292</v>
          </cell>
          <cell r="T298">
            <v>33357.460000000006</v>
          </cell>
          <cell r="U298">
            <v>-24192.990000000005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77220.459999999963</v>
          </cell>
          <cell r="AA298">
            <v>133252.15000000002</v>
          </cell>
          <cell r="AB298">
            <v>-99087.59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111385.01999999999</v>
          </cell>
        </row>
        <row r="299">
          <cell r="A299" t="str">
            <v>31611002</v>
          </cell>
          <cell r="B299">
            <v>316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316</v>
          </cell>
          <cell r="L299">
            <v>332469.38</v>
          </cell>
          <cell r="M299">
            <v>3415.9</v>
          </cell>
          <cell r="N299">
            <v>0</v>
          </cell>
          <cell r="O299">
            <v>0</v>
          </cell>
          <cell r="P299">
            <v>0</v>
          </cell>
          <cell r="Q299">
            <v>157.5</v>
          </cell>
          <cell r="R299">
            <v>-335729.17</v>
          </cell>
          <cell r="S299">
            <v>313.61000000004424</v>
          </cell>
          <cell r="T299">
            <v>375.78999999999996</v>
          </cell>
          <cell r="U299">
            <v>-260.70000000000005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428.70000000001164</v>
          </cell>
          <cell r="AA299">
            <v>1501.1699999999998</v>
          </cell>
          <cell r="AB299">
            <v>-1067.73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862.14000000001147</v>
          </cell>
        </row>
        <row r="300">
          <cell r="A300" t="str">
            <v/>
          </cell>
          <cell r="B300" t="str">
            <v/>
          </cell>
          <cell r="C300" t="str">
            <v>Turkey Pt U2</v>
          </cell>
          <cell r="D300" t="str">
            <v>Steam</v>
          </cell>
          <cell r="E300" t="str">
            <v/>
          </cell>
          <cell r="J300" t="str">
            <v>Depr Total</v>
          </cell>
          <cell r="L300">
            <v>76104148.359999985</v>
          </cell>
          <cell r="M300">
            <v>1411304.65</v>
          </cell>
          <cell r="N300">
            <v>-100110</v>
          </cell>
          <cell r="O300">
            <v>37.659999999999997</v>
          </cell>
          <cell r="P300">
            <v>0</v>
          </cell>
          <cell r="Q300">
            <v>19715.37</v>
          </cell>
          <cell r="R300">
            <v>-16602832.500000002</v>
          </cell>
          <cell r="S300">
            <v>60832263.539999999</v>
          </cell>
          <cell r="T300">
            <v>434193.96</v>
          </cell>
          <cell r="U300">
            <v>-277832.13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60988625.369999997</v>
          </cell>
          <cell r="AA300">
            <v>1734748.1099999999</v>
          </cell>
          <cell r="AB300">
            <v>-1138077.18</v>
          </cell>
          <cell r="AC300">
            <v>0</v>
          </cell>
          <cell r="AD300">
            <v>0</v>
          </cell>
          <cell r="AE300">
            <v>241216.704</v>
          </cell>
          <cell r="AF300">
            <v>0</v>
          </cell>
          <cell r="AG300">
            <v>61826513.004000001</v>
          </cell>
        </row>
        <row r="301">
          <cell r="A301" t="str">
            <v/>
          </cell>
          <cell r="B301" t="str">
            <v/>
          </cell>
          <cell r="C301" t="str">
            <v>Turkey Pt U2 Total</v>
          </cell>
          <cell r="D301" t="str">
            <v>Steam</v>
          </cell>
          <cell r="E301" t="str">
            <v/>
          </cell>
          <cell r="I301" t="str">
            <v>Turkey Pt U2 Total</v>
          </cell>
          <cell r="L301">
            <v>76104148.359999985</v>
          </cell>
          <cell r="M301">
            <v>1411304.65</v>
          </cell>
          <cell r="N301">
            <v>-100110</v>
          </cell>
          <cell r="O301">
            <v>37.659999999999997</v>
          </cell>
          <cell r="P301">
            <v>0</v>
          </cell>
          <cell r="Q301">
            <v>19715.37</v>
          </cell>
          <cell r="R301">
            <v>-16602832.500000002</v>
          </cell>
          <cell r="S301">
            <v>60832263.539999999</v>
          </cell>
          <cell r="T301">
            <v>434193.96</v>
          </cell>
          <cell r="U301">
            <v>-277832.13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60988625.369999997</v>
          </cell>
          <cell r="AA301">
            <v>1734748.1099999999</v>
          </cell>
          <cell r="AB301">
            <v>-1138077.18</v>
          </cell>
          <cell r="AC301">
            <v>0</v>
          </cell>
          <cell r="AD301">
            <v>0</v>
          </cell>
          <cell r="AE301">
            <v>241216.704</v>
          </cell>
          <cell r="AF301">
            <v>0</v>
          </cell>
          <cell r="AG301">
            <v>61826513.004000001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H302" t="str">
            <v>Turkey Pt  Total</v>
          </cell>
          <cell r="L302">
            <v>174421595.21000001</v>
          </cell>
          <cell r="M302">
            <v>3985914.7799999993</v>
          </cell>
          <cell r="N302">
            <v>-1498010.5</v>
          </cell>
          <cell r="O302">
            <v>-104496.84999999999</v>
          </cell>
          <cell r="P302">
            <v>0</v>
          </cell>
          <cell r="Q302">
            <v>262376.32000000001</v>
          </cell>
          <cell r="R302">
            <v>-16647687.92</v>
          </cell>
          <cell r="S302">
            <v>160419691.04000002</v>
          </cell>
          <cell r="T302">
            <v>1312965.3100000003</v>
          </cell>
          <cell r="U302">
            <v>-833175.24000000022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160899481.10999998</v>
          </cell>
          <cell r="AA302">
            <v>5238413.6399999997</v>
          </cell>
          <cell r="AB302">
            <v>-4002429.0999999992</v>
          </cell>
          <cell r="AC302">
            <v>0</v>
          </cell>
          <cell r="AD302">
            <v>0</v>
          </cell>
          <cell r="AE302">
            <v>241216.704</v>
          </cell>
          <cell r="AF302">
            <v>0</v>
          </cell>
          <cell r="AG302">
            <v>162376682.35399997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 Gener</v>
          </cell>
          <cell r="E303" t="str">
            <v/>
          </cell>
          <cell r="G303" t="str">
            <v>02 - Steam Generation Plant Total</v>
          </cell>
          <cell r="L303">
            <v>1869356567.1800008</v>
          </cell>
          <cell r="M303">
            <v>57856330.590000004</v>
          </cell>
          <cell r="N303">
            <v>-113170599.19999997</v>
          </cell>
          <cell r="O303">
            <v>-1176802.6000000006</v>
          </cell>
          <cell r="P303">
            <v>0</v>
          </cell>
          <cell r="Q303">
            <v>1895321.5100000002</v>
          </cell>
          <cell r="R303">
            <v>-16613047.67</v>
          </cell>
          <cell r="S303">
            <v>1798147769.8099997</v>
          </cell>
          <cell r="T303">
            <v>19350695.819999997</v>
          </cell>
          <cell r="U303">
            <v>-7166376.9099999983</v>
          </cell>
          <cell r="V303">
            <v>0</v>
          </cell>
          <cell r="W303">
            <v>0</v>
          </cell>
          <cell r="X303">
            <v>339648.24</v>
          </cell>
          <cell r="Y303">
            <v>0</v>
          </cell>
          <cell r="Z303">
            <v>1810671736.9599998</v>
          </cell>
          <cell r="AA303">
            <v>82749830.890000001</v>
          </cell>
          <cell r="AB303">
            <v>-116597043.56000003</v>
          </cell>
          <cell r="AC303">
            <v>0</v>
          </cell>
          <cell r="AD303">
            <v>0</v>
          </cell>
          <cell r="AE303">
            <v>757046.75199999998</v>
          </cell>
          <cell r="AF303">
            <v>0</v>
          </cell>
          <cell r="AG303">
            <v>1777581571.0419998</v>
          </cell>
        </row>
        <row r="304">
          <cell r="A304" t="str">
            <v>32120100</v>
          </cell>
          <cell r="B304">
            <v>321</v>
          </cell>
          <cell r="C304" t="str">
            <v>StLucie Comm</v>
          </cell>
          <cell r="D304" t="str">
            <v>Nuclear</v>
          </cell>
          <cell r="E304">
            <v>20100</v>
          </cell>
          <cell r="G304" t="str">
            <v>03 - Nuclear Generation Plant</v>
          </cell>
          <cell r="H304" t="str">
            <v xml:space="preserve">St Lucie </v>
          </cell>
          <cell r="I304" t="str">
            <v>StLucie Comm</v>
          </cell>
          <cell r="J304" t="str">
            <v>Depr</v>
          </cell>
          <cell r="K304">
            <v>321</v>
          </cell>
          <cell r="L304">
            <v>157999873.74000001</v>
          </cell>
          <cell r="M304">
            <v>4423288.51</v>
          </cell>
          <cell r="N304">
            <v>-368636.22</v>
          </cell>
          <cell r="O304">
            <v>-77071.75</v>
          </cell>
          <cell r="P304">
            <v>0</v>
          </cell>
          <cell r="Q304">
            <v>0</v>
          </cell>
          <cell r="R304">
            <v>-12413.04</v>
          </cell>
          <cell r="S304">
            <v>161965041.24000001</v>
          </cell>
          <cell r="T304">
            <v>1496183.08</v>
          </cell>
          <cell r="U304">
            <v>-317829.41999999993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163143394.90000004</v>
          </cell>
          <cell r="AA304">
            <v>6157953.1799999997</v>
          </cell>
          <cell r="AB304">
            <v>-1276023.73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168025324.35000002</v>
          </cell>
        </row>
        <row r="305">
          <cell r="A305" t="str">
            <v>32220100</v>
          </cell>
          <cell r="B305">
            <v>322</v>
          </cell>
          <cell r="C305" t="str">
            <v>StLucie Comm</v>
          </cell>
          <cell r="D305" t="str">
            <v>Nuclear</v>
          </cell>
          <cell r="E305">
            <v>20100</v>
          </cell>
          <cell r="K305">
            <v>322</v>
          </cell>
          <cell r="L305">
            <v>33402615.73</v>
          </cell>
          <cell r="M305">
            <v>1108876.32</v>
          </cell>
          <cell r="N305">
            <v>-7133638.8799999999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27377853.169999998</v>
          </cell>
          <cell r="T305">
            <v>375358.48000000021</v>
          </cell>
          <cell r="U305">
            <v>-71762.580000000075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27681449.07</v>
          </cell>
          <cell r="AA305">
            <v>1544891.1099999999</v>
          </cell>
          <cell r="AB305">
            <v>-288112.92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28938227.260000002</v>
          </cell>
        </row>
        <row r="306">
          <cell r="A306" t="str">
            <v>32320100</v>
          </cell>
          <cell r="B306">
            <v>323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323</v>
          </cell>
          <cell r="L306">
            <v>-1362169.61</v>
          </cell>
          <cell r="M306">
            <v>205411.67</v>
          </cell>
          <cell r="N306">
            <v>-13152715</v>
          </cell>
          <cell r="O306">
            <v>0</v>
          </cell>
          <cell r="P306">
            <v>0</v>
          </cell>
          <cell r="Q306">
            <v>28175.51</v>
          </cell>
          <cell r="R306">
            <v>0</v>
          </cell>
          <cell r="S306">
            <v>-14281297.43</v>
          </cell>
          <cell r="T306">
            <v>49238.449999999983</v>
          </cell>
          <cell r="U306">
            <v>-7844.6699999999255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-14239903.65</v>
          </cell>
          <cell r="AA306">
            <v>202654.34999999998</v>
          </cell>
          <cell r="AB306">
            <v>-31494.86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-14068744.16</v>
          </cell>
        </row>
        <row r="307">
          <cell r="A307" t="str">
            <v>32420100</v>
          </cell>
          <cell r="B307">
            <v>324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324</v>
          </cell>
          <cell r="L307">
            <v>14526477.199999999</v>
          </cell>
          <cell r="M307">
            <v>427378.59</v>
          </cell>
          <cell r="N307">
            <v>0</v>
          </cell>
          <cell r="O307">
            <v>-32.29</v>
          </cell>
          <cell r="P307">
            <v>0</v>
          </cell>
          <cell r="Q307">
            <v>0</v>
          </cell>
          <cell r="R307">
            <v>0</v>
          </cell>
          <cell r="S307">
            <v>14953823.5</v>
          </cell>
          <cell r="T307">
            <v>143109.87999999995</v>
          </cell>
          <cell r="U307">
            <v>-30400.37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15066533.010000002</v>
          </cell>
          <cell r="AA307">
            <v>589008.05000000005</v>
          </cell>
          <cell r="AB307">
            <v>-122051.62000000001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15533489.440000001</v>
          </cell>
        </row>
        <row r="308">
          <cell r="A308" t="str">
            <v>32520100</v>
          </cell>
          <cell r="B308">
            <v>325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325</v>
          </cell>
          <cell r="L308">
            <v>4534780.88</v>
          </cell>
          <cell r="M308">
            <v>898175.3</v>
          </cell>
          <cell r="N308">
            <v>-1099119.22</v>
          </cell>
          <cell r="O308">
            <v>-8017.4</v>
          </cell>
          <cell r="P308">
            <v>0</v>
          </cell>
          <cell r="Q308">
            <v>0</v>
          </cell>
          <cell r="R308">
            <v>-5167.93</v>
          </cell>
          <cell r="S308">
            <v>4320651.63</v>
          </cell>
          <cell r="T308">
            <v>73958.800000000047</v>
          </cell>
          <cell r="U308">
            <v>-15710.820000000065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4378899.6100000003</v>
          </cell>
          <cell r="AA308">
            <v>304397.78999999998</v>
          </cell>
          <cell r="AB308">
            <v>-63075.95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4620221.45</v>
          </cell>
        </row>
        <row r="309">
          <cell r="A309" t="str">
            <v/>
          </cell>
          <cell r="B309" t="str">
            <v/>
          </cell>
          <cell r="C309" t="str">
            <v>StLucie Comm</v>
          </cell>
          <cell r="D309" t="str">
            <v>Nuclear</v>
          </cell>
          <cell r="E309" t="str">
            <v/>
          </cell>
          <cell r="J309" t="str">
            <v>Depr Total</v>
          </cell>
          <cell r="L309">
            <v>209101577.93999997</v>
          </cell>
          <cell r="M309">
            <v>7063130.3899999997</v>
          </cell>
          <cell r="N309">
            <v>-21754109.32</v>
          </cell>
          <cell r="O309">
            <v>-85121.439999999988</v>
          </cell>
          <cell r="P309">
            <v>0</v>
          </cell>
          <cell r="Q309">
            <v>28175.51</v>
          </cell>
          <cell r="R309">
            <v>-17580.97</v>
          </cell>
          <cell r="S309">
            <v>194336072.10999998</v>
          </cell>
          <cell r="T309">
            <v>2137848.6900000004</v>
          </cell>
          <cell r="U309">
            <v>-443547.86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196030372.94000003</v>
          </cell>
          <cell r="AA309">
            <v>8798904.4799999986</v>
          </cell>
          <cell r="AB309">
            <v>-1780759.08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203048518.34</v>
          </cell>
        </row>
        <row r="310">
          <cell r="A310" t="str">
            <v>325.320100</v>
          </cell>
          <cell r="B310">
            <v>325.3</v>
          </cell>
          <cell r="C310" t="str">
            <v>StLucie Comm</v>
          </cell>
          <cell r="D310" t="str">
            <v>Nuclear</v>
          </cell>
          <cell r="E310">
            <v>20100</v>
          </cell>
          <cell r="J310" t="str">
            <v>Amort</v>
          </cell>
          <cell r="K310">
            <v>325.3</v>
          </cell>
          <cell r="L310">
            <v>198622.32</v>
          </cell>
          <cell r="M310">
            <v>121344.03</v>
          </cell>
          <cell r="N310">
            <v>-68267.02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251699.32999999996</v>
          </cell>
          <cell r="T310">
            <v>44199.869999999995</v>
          </cell>
          <cell r="U310">
            <v>-89343.05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206556.14999999997</v>
          </cell>
          <cell r="AA310">
            <v>145515.97</v>
          </cell>
          <cell r="AB310">
            <v>-80483.669999999984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271588.44999999995</v>
          </cell>
        </row>
        <row r="311">
          <cell r="A311" t="str">
            <v>325.520100</v>
          </cell>
          <cell r="B311">
            <v>325.5</v>
          </cell>
          <cell r="C311" t="str">
            <v>StLucie Comm</v>
          </cell>
          <cell r="D311" t="str">
            <v>Nuclear</v>
          </cell>
          <cell r="E311">
            <v>20100</v>
          </cell>
          <cell r="K311">
            <v>325.5</v>
          </cell>
          <cell r="L311">
            <v>526216.03</v>
          </cell>
          <cell r="M311">
            <v>70827.990000000005</v>
          </cell>
          <cell r="N311">
            <v>-138371.64000000001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458672.38</v>
          </cell>
          <cell r="T311">
            <v>23758.790000000008</v>
          </cell>
          <cell r="U311">
            <v>-150708.64999999997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331722.52000000008</v>
          </cell>
          <cell r="AA311">
            <v>69894.39</v>
          </cell>
          <cell r="AB311">
            <v>-356055.35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45561.560000000114</v>
          </cell>
        </row>
        <row r="312">
          <cell r="A312" t="str">
            <v>325.720100</v>
          </cell>
          <cell r="B312">
            <v>325.7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325.7</v>
          </cell>
          <cell r="L312">
            <v>10476183.67</v>
          </cell>
          <cell r="M312">
            <v>2484112.11</v>
          </cell>
          <cell r="N312">
            <v>-1080703.1100000001</v>
          </cell>
          <cell r="O312">
            <v>-105.82</v>
          </cell>
          <cell r="P312">
            <v>0</v>
          </cell>
          <cell r="Q312">
            <v>0</v>
          </cell>
          <cell r="R312">
            <v>0</v>
          </cell>
          <cell r="S312">
            <v>11879486.85</v>
          </cell>
          <cell r="T312">
            <v>818431.44</v>
          </cell>
          <cell r="U312">
            <v>-772545.40999999992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11925372.879999999</v>
          </cell>
          <cell r="AA312">
            <v>3146899.79</v>
          </cell>
          <cell r="AB312">
            <v>-2276552.16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12795720.509999998</v>
          </cell>
        </row>
        <row r="313">
          <cell r="A313" t="str">
            <v/>
          </cell>
          <cell r="B313" t="str">
            <v/>
          </cell>
          <cell r="C313" t="str">
            <v>StLucie Comm</v>
          </cell>
          <cell r="D313" t="str">
            <v>Nuclear</v>
          </cell>
          <cell r="E313" t="str">
            <v/>
          </cell>
          <cell r="J313" t="str">
            <v>Amort Total</v>
          </cell>
          <cell r="L313">
            <v>11201022.02</v>
          </cell>
          <cell r="M313">
            <v>2676284.13</v>
          </cell>
          <cell r="N313">
            <v>-1287341.77</v>
          </cell>
          <cell r="O313">
            <v>-105.82</v>
          </cell>
          <cell r="P313">
            <v>0</v>
          </cell>
          <cell r="Q313">
            <v>0</v>
          </cell>
          <cell r="R313">
            <v>0</v>
          </cell>
          <cell r="S313">
            <v>12589858.559999999</v>
          </cell>
          <cell r="T313">
            <v>886390.1</v>
          </cell>
          <cell r="U313">
            <v>-1012597.1099999999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12463651.549999999</v>
          </cell>
          <cell r="AA313">
            <v>3362310.15</v>
          </cell>
          <cell r="AB313">
            <v>-2713091.18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13112870.519999998</v>
          </cell>
        </row>
        <row r="314">
          <cell r="A314" t="str">
            <v/>
          </cell>
          <cell r="B314" t="str">
            <v/>
          </cell>
          <cell r="C314" t="str">
            <v>StLucie Comm Total</v>
          </cell>
          <cell r="D314" t="str">
            <v>Nuclear</v>
          </cell>
          <cell r="E314" t="str">
            <v/>
          </cell>
          <cell r="I314" t="str">
            <v>StLucie Comm Total</v>
          </cell>
          <cell r="L314">
            <v>220302599.95999995</v>
          </cell>
          <cell r="M314">
            <v>9739414.5199999996</v>
          </cell>
          <cell r="N314">
            <v>-23041451.09</v>
          </cell>
          <cell r="O314">
            <v>-85227.26</v>
          </cell>
          <cell r="P314">
            <v>0</v>
          </cell>
          <cell r="Q314">
            <v>28175.51</v>
          </cell>
          <cell r="R314">
            <v>-17580.97</v>
          </cell>
          <cell r="S314">
            <v>206925930.66999999</v>
          </cell>
          <cell r="T314">
            <v>3024238.7900000005</v>
          </cell>
          <cell r="U314">
            <v>-1456144.97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208494024.49000004</v>
          </cell>
          <cell r="AA314">
            <v>12161214.629999999</v>
          </cell>
          <cell r="AB314">
            <v>-4493850.26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216161388.85999998</v>
          </cell>
        </row>
        <row r="315">
          <cell r="A315" t="str">
            <v>32120100</v>
          </cell>
          <cell r="B315">
            <v>321</v>
          </cell>
          <cell r="C315" t="str">
            <v>StLucie Comm EPU</v>
          </cell>
          <cell r="D315" t="str">
            <v>Nuclear</v>
          </cell>
          <cell r="E315">
            <v>20100</v>
          </cell>
          <cell r="I315" t="str">
            <v>StLucie Comm EPU</v>
          </cell>
          <cell r="J315" t="str">
            <v>Depr</v>
          </cell>
          <cell r="K315">
            <v>321</v>
          </cell>
          <cell r="L315">
            <v>0</v>
          </cell>
          <cell r="M315">
            <v>452.71</v>
          </cell>
          <cell r="N315">
            <v>0</v>
          </cell>
          <cell r="O315">
            <v>-444.34</v>
          </cell>
          <cell r="P315">
            <v>0</v>
          </cell>
          <cell r="Q315">
            <v>0</v>
          </cell>
          <cell r="R315">
            <v>1181.08</v>
          </cell>
          <cell r="S315">
            <v>1189.4499999999998</v>
          </cell>
          <cell r="T315">
            <v>412.70999999999987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1602.1599999999999</v>
          </cell>
          <cell r="AA315">
            <v>1650.8399999999995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3252.9999999999991</v>
          </cell>
        </row>
        <row r="316">
          <cell r="A316" t="str">
            <v>32220100</v>
          </cell>
          <cell r="B316">
            <v>322</v>
          </cell>
          <cell r="C316" t="str">
            <v>StLucie Comm EPU</v>
          </cell>
          <cell r="D316" t="str">
            <v>Nuclear</v>
          </cell>
          <cell r="E316">
            <v>20100</v>
          </cell>
          <cell r="K316">
            <v>322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A317" t="str">
            <v>32320100</v>
          </cell>
          <cell r="B317">
            <v>323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A318" t="str">
            <v>32420100</v>
          </cell>
          <cell r="B318">
            <v>324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324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A319" t="str">
            <v>32520100</v>
          </cell>
          <cell r="B319">
            <v>325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325</v>
          </cell>
          <cell r="L319">
            <v>0</v>
          </cell>
          <cell r="M319">
            <v>2778.76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5167.93</v>
          </cell>
          <cell r="S319">
            <v>7946.6900000000005</v>
          </cell>
          <cell r="T319">
            <v>2098.62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10045.310000000001</v>
          </cell>
          <cell r="AA319">
            <v>8394.48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18439.79</v>
          </cell>
        </row>
        <row r="320">
          <cell r="A320" t="str">
            <v/>
          </cell>
          <cell r="B320" t="str">
            <v/>
          </cell>
          <cell r="C320" t="str">
            <v>StLucie Comm EPU</v>
          </cell>
          <cell r="D320" t="str">
            <v>Nuclear</v>
          </cell>
          <cell r="E320" t="str">
            <v/>
          </cell>
          <cell r="J320" t="str">
            <v>Depr Total</v>
          </cell>
          <cell r="L320">
            <v>0</v>
          </cell>
          <cell r="M320">
            <v>3231.4700000000003</v>
          </cell>
          <cell r="N320">
            <v>0</v>
          </cell>
          <cell r="O320">
            <v>-444.34</v>
          </cell>
          <cell r="P320">
            <v>0</v>
          </cell>
          <cell r="Q320">
            <v>0</v>
          </cell>
          <cell r="R320">
            <v>6349.01</v>
          </cell>
          <cell r="S320">
            <v>9136.14</v>
          </cell>
          <cell r="T320">
            <v>2511.33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11647.470000000001</v>
          </cell>
          <cell r="AA320">
            <v>10045.32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21692.79</v>
          </cell>
        </row>
        <row r="321">
          <cell r="A321" t="str">
            <v/>
          </cell>
          <cell r="B321" t="str">
            <v/>
          </cell>
          <cell r="C321" t="str">
            <v>StLucie Comm EPU Total</v>
          </cell>
          <cell r="D321" t="str">
            <v>Nuclear</v>
          </cell>
          <cell r="E321" t="str">
            <v/>
          </cell>
          <cell r="I321" t="str">
            <v>StLucie Comm EPU Total</v>
          </cell>
          <cell r="L321">
            <v>0</v>
          </cell>
          <cell r="M321">
            <v>3231.4700000000003</v>
          </cell>
          <cell r="N321">
            <v>0</v>
          </cell>
          <cell r="O321">
            <v>-444.34</v>
          </cell>
          <cell r="P321">
            <v>0</v>
          </cell>
          <cell r="Q321">
            <v>0</v>
          </cell>
          <cell r="R321">
            <v>6349.01</v>
          </cell>
          <cell r="S321">
            <v>9136.14</v>
          </cell>
          <cell r="T321">
            <v>2511.33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11647.470000000001</v>
          </cell>
          <cell r="AA321">
            <v>10045.32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21692.79</v>
          </cell>
        </row>
        <row r="322">
          <cell r="A322" t="str">
            <v>321</v>
          </cell>
          <cell r="B322">
            <v>321</v>
          </cell>
          <cell r="C322" t="str">
            <v>StLucie Comm Uprates</v>
          </cell>
          <cell r="D322" t="str">
            <v>Nuclear</v>
          </cell>
          <cell r="E322" t="str">
            <v/>
          </cell>
          <cell r="I322" t="str">
            <v>StLucie Comm Uprates</v>
          </cell>
          <cell r="J322" t="str">
            <v>CRS</v>
          </cell>
          <cell r="K322">
            <v>321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A323" t="str">
            <v>322</v>
          </cell>
          <cell r="B323">
            <v>322</v>
          </cell>
          <cell r="C323" t="str">
            <v>StLucie Comm Uprates</v>
          </cell>
          <cell r="D323" t="str">
            <v>Nuclear</v>
          </cell>
          <cell r="E323" t="str">
            <v/>
          </cell>
          <cell r="K323">
            <v>322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A324" t="str">
            <v>323</v>
          </cell>
          <cell r="B324">
            <v>323</v>
          </cell>
          <cell r="C324" t="str">
            <v>StLucie Comm Uprates</v>
          </cell>
          <cell r="D324" t="str">
            <v>Nuclear</v>
          </cell>
          <cell r="E324" t="str">
            <v/>
          </cell>
          <cell r="K324">
            <v>323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A325" t="str">
            <v>324</v>
          </cell>
          <cell r="B325">
            <v>324</v>
          </cell>
          <cell r="C325" t="str">
            <v>StLucie Comm Uprates</v>
          </cell>
          <cell r="D325" t="str">
            <v>Nuclear</v>
          </cell>
          <cell r="E325" t="str">
            <v/>
          </cell>
          <cell r="K325">
            <v>324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</row>
        <row r="326">
          <cell r="A326" t="str">
            <v>325</v>
          </cell>
          <cell r="B326">
            <v>325</v>
          </cell>
          <cell r="C326" t="str">
            <v>StLucie Comm Uprates</v>
          </cell>
          <cell r="D326" t="str">
            <v>Nuclear</v>
          </cell>
          <cell r="E326" t="str">
            <v/>
          </cell>
          <cell r="K326">
            <v>325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A327" t="str">
            <v/>
          </cell>
          <cell r="B327" t="str">
            <v/>
          </cell>
          <cell r="C327" t="str">
            <v>StLucie Comm Uprates</v>
          </cell>
          <cell r="D327" t="str">
            <v>Nuclear</v>
          </cell>
          <cell r="E327" t="str">
            <v/>
          </cell>
          <cell r="J327" t="str">
            <v>CRS Total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</row>
        <row r="328">
          <cell r="A328" t="str">
            <v/>
          </cell>
          <cell r="B328" t="str">
            <v/>
          </cell>
          <cell r="C328" t="str">
            <v>StLucie Comm Uprates Total</v>
          </cell>
          <cell r="D328" t="str">
            <v>Nuclear</v>
          </cell>
          <cell r="E328" t="str">
            <v/>
          </cell>
          <cell r="I328" t="str">
            <v>StLucie Comm Uprates Total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</row>
        <row r="329">
          <cell r="A329" t="str">
            <v>32120101</v>
          </cell>
          <cell r="B329">
            <v>321</v>
          </cell>
          <cell r="C329" t="str">
            <v>StLucie U1</v>
          </cell>
          <cell r="D329" t="str">
            <v>Nuclear</v>
          </cell>
          <cell r="E329">
            <v>20101</v>
          </cell>
          <cell r="I329" t="str">
            <v>StLucie U1</v>
          </cell>
          <cell r="J329" t="str">
            <v>Depr</v>
          </cell>
          <cell r="K329">
            <v>321</v>
          </cell>
          <cell r="L329">
            <v>89183430.400000006</v>
          </cell>
          <cell r="M329">
            <v>2193170.06</v>
          </cell>
          <cell r="N329">
            <v>-6885.9</v>
          </cell>
          <cell r="O329">
            <v>-129872.06</v>
          </cell>
          <cell r="P329">
            <v>0</v>
          </cell>
          <cell r="Q329">
            <v>0</v>
          </cell>
          <cell r="R329">
            <v>0</v>
          </cell>
          <cell r="S329">
            <v>91239842.5</v>
          </cell>
          <cell r="T329">
            <v>743034.59999999963</v>
          </cell>
          <cell r="U329">
            <v>-137682.54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91845194.560000002</v>
          </cell>
          <cell r="AA329">
            <v>3079435.18</v>
          </cell>
          <cell r="AB329">
            <v>-550730.16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94373899.579999998</v>
          </cell>
        </row>
        <row r="330">
          <cell r="A330" t="str">
            <v>32220101</v>
          </cell>
          <cell r="B330">
            <v>322</v>
          </cell>
          <cell r="C330" t="str">
            <v>StLucie U1</v>
          </cell>
          <cell r="D330" t="str">
            <v>Nuclear</v>
          </cell>
          <cell r="E330">
            <v>20101</v>
          </cell>
          <cell r="K330">
            <v>322</v>
          </cell>
          <cell r="L330">
            <v>261251979.28999999</v>
          </cell>
          <cell r="M330">
            <v>8049555.2400000002</v>
          </cell>
          <cell r="N330">
            <v>0</v>
          </cell>
          <cell r="O330">
            <v>-2502525.7599999998</v>
          </cell>
          <cell r="P330">
            <v>194415</v>
          </cell>
          <cell r="Q330">
            <v>0</v>
          </cell>
          <cell r="R330">
            <v>-11683.99</v>
          </cell>
          <cell r="S330">
            <v>266981739.77999997</v>
          </cell>
          <cell r="T330">
            <v>2697486</v>
          </cell>
          <cell r="U330">
            <v>-449853.89999999997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269229371.88</v>
          </cell>
          <cell r="AA330">
            <v>11179470.5</v>
          </cell>
          <cell r="AB330">
            <v>-1799415.6000000003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278609426.77999997</v>
          </cell>
        </row>
        <row r="331">
          <cell r="A331" t="str">
            <v>32320101</v>
          </cell>
          <cell r="B331">
            <v>323</v>
          </cell>
          <cell r="C331" t="str">
            <v>StLucie U1</v>
          </cell>
          <cell r="D331" t="str">
            <v>Nuclear</v>
          </cell>
          <cell r="E331">
            <v>20101</v>
          </cell>
          <cell r="K331">
            <v>323</v>
          </cell>
          <cell r="L331">
            <v>27047366.41</v>
          </cell>
          <cell r="M331">
            <v>1624259.3299999998</v>
          </cell>
          <cell r="N331">
            <v>-363648.04</v>
          </cell>
          <cell r="O331">
            <v>-364555.71</v>
          </cell>
          <cell r="P331">
            <v>0</v>
          </cell>
          <cell r="Q331">
            <v>125271.55</v>
          </cell>
          <cell r="R331">
            <v>-84709.28</v>
          </cell>
          <cell r="S331">
            <v>27983984.259999998</v>
          </cell>
          <cell r="T331">
            <v>464825.79999999981</v>
          </cell>
          <cell r="U331">
            <v>-64598.340000000026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28384211.719999999</v>
          </cell>
          <cell r="AA331">
            <v>1926425.68</v>
          </cell>
          <cell r="AB331">
            <v>-258393.36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30052244.039999999</v>
          </cell>
        </row>
        <row r="332">
          <cell r="A332" t="str">
            <v>32420101</v>
          </cell>
          <cell r="B332">
            <v>324</v>
          </cell>
          <cell r="C332" t="str">
            <v>StLucie U1</v>
          </cell>
          <cell r="D332" t="str">
            <v>Nuclear</v>
          </cell>
          <cell r="E332">
            <v>20101</v>
          </cell>
          <cell r="K332">
            <v>324</v>
          </cell>
          <cell r="L332">
            <v>45480173.630000003</v>
          </cell>
          <cell r="M332">
            <v>1083609.5799999998</v>
          </cell>
          <cell r="N332">
            <v>-23182.880000000001</v>
          </cell>
          <cell r="O332">
            <v>-180058.23999999999</v>
          </cell>
          <cell r="P332">
            <v>0</v>
          </cell>
          <cell r="Q332">
            <v>0</v>
          </cell>
          <cell r="R332">
            <v>0</v>
          </cell>
          <cell r="S332">
            <v>46360542.089999996</v>
          </cell>
          <cell r="T332">
            <v>364087.73</v>
          </cell>
          <cell r="U332">
            <v>-67464.569999999992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46657165.25</v>
          </cell>
          <cell r="AA332">
            <v>1508926.52</v>
          </cell>
          <cell r="AB332">
            <v>-269858.27999999997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47896233.490000002</v>
          </cell>
        </row>
        <row r="333">
          <cell r="A333" t="str">
            <v>32520101</v>
          </cell>
          <cell r="B333">
            <v>325</v>
          </cell>
          <cell r="C333" t="str">
            <v>StLucie U1</v>
          </cell>
          <cell r="D333" t="str">
            <v>Nuclear</v>
          </cell>
          <cell r="E333">
            <v>20101</v>
          </cell>
          <cell r="K333">
            <v>325</v>
          </cell>
          <cell r="L333">
            <v>6071692.79</v>
          </cell>
          <cell r="M333">
            <v>141745.95000000001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6213438.7400000002</v>
          </cell>
          <cell r="T333">
            <v>47615.109999999986</v>
          </cell>
          <cell r="U333">
            <v>-8822.9699999999993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6252230.8799999999</v>
          </cell>
          <cell r="AA333">
            <v>197336.24</v>
          </cell>
          <cell r="AB333">
            <v>-35291.87999999999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6414275.2400000002</v>
          </cell>
        </row>
        <row r="334">
          <cell r="A334" t="str">
            <v/>
          </cell>
          <cell r="B334" t="str">
            <v/>
          </cell>
          <cell r="C334" t="str">
            <v>StLucie U1</v>
          </cell>
          <cell r="D334" t="str">
            <v>Nuclear</v>
          </cell>
          <cell r="E334" t="str">
            <v/>
          </cell>
          <cell r="J334" t="str">
            <v>Depr Total</v>
          </cell>
          <cell r="L334">
            <v>429034642.52000004</v>
          </cell>
          <cell r="M334">
            <v>13092340.16</v>
          </cell>
          <cell r="N334">
            <v>-393716.82</v>
          </cell>
          <cell r="O334">
            <v>-3177011.7699999996</v>
          </cell>
          <cell r="P334">
            <v>194415</v>
          </cell>
          <cell r="Q334">
            <v>125271.55</v>
          </cell>
          <cell r="R334">
            <v>-96393.27</v>
          </cell>
          <cell r="S334">
            <v>438779547.36999995</v>
          </cell>
          <cell r="T334">
            <v>4317049.2399999993</v>
          </cell>
          <cell r="U334">
            <v>-728422.32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442368174.28999996</v>
          </cell>
          <cell r="AA334">
            <v>17891594.119999997</v>
          </cell>
          <cell r="AB334">
            <v>-2913689.28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457346079.13</v>
          </cell>
        </row>
        <row r="335">
          <cell r="A335" t="str">
            <v>325.720101</v>
          </cell>
          <cell r="B335">
            <v>325.7</v>
          </cell>
          <cell r="C335" t="str">
            <v>StLucie U1</v>
          </cell>
          <cell r="D335" t="str">
            <v>Nuclear</v>
          </cell>
          <cell r="E335">
            <v>20101</v>
          </cell>
          <cell r="J335" t="str">
            <v>Amort</v>
          </cell>
          <cell r="K335">
            <v>325.7</v>
          </cell>
          <cell r="L335">
            <v>6783.3</v>
          </cell>
          <cell r="M335">
            <v>1351.18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8134.4800000000005</v>
          </cell>
          <cell r="T335">
            <v>453.88000000000011</v>
          </cell>
          <cell r="U335">
            <v>-10.59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8577.77</v>
          </cell>
          <cell r="AA335">
            <v>1881.07</v>
          </cell>
          <cell r="AB335">
            <v>-42.360000000000007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10416.48</v>
          </cell>
        </row>
        <row r="336">
          <cell r="A336" t="str">
            <v/>
          </cell>
          <cell r="B336" t="str">
            <v/>
          </cell>
          <cell r="C336" t="str">
            <v>StLucie U1</v>
          </cell>
          <cell r="D336" t="str">
            <v>Nuclear</v>
          </cell>
          <cell r="E336" t="str">
            <v/>
          </cell>
          <cell r="J336" t="str">
            <v>Amort Total</v>
          </cell>
          <cell r="L336">
            <v>6783.3</v>
          </cell>
          <cell r="M336">
            <v>1351.18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8134.4800000000005</v>
          </cell>
          <cell r="T336">
            <v>453.88000000000011</v>
          </cell>
          <cell r="U336">
            <v>-10.59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8577.77</v>
          </cell>
          <cell r="AA336">
            <v>1881.07</v>
          </cell>
          <cell r="AB336">
            <v>-42.360000000000007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10416.48</v>
          </cell>
        </row>
        <row r="337">
          <cell r="A337" t="str">
            <v/>
          </cell>
          <cell r="B337" t="str">
            <v/>
          </cell>
          <cell r="C337" t="str">
            <v>StLucie U1 Total</v>
          </cell>
          <cell r="D337" t="str">
            <v>Nuclear</v>
          </cell>
          <cell r="E337" t="str">
            <v/>
          </cell>
          <cell r="I337" t="str">
            <v>StLucie U1 Total</v>
          </cell>
          <cell r="L337">
            <v>429041425.82000005</v>
          </cell>
          <cell r="M337">
            <v>13093691.34</v>
          </cell>
          <cell r="N337">
            <v>-393716.82</v>
          </cell>
          <cell r="O337">
            <v>-3177011.7699999996</v>
          </cell>
          <cell r="P337">
            <v>194415</v>
          </cell>
          <cell r="Q337">
            <v>125271.55</v>
          </cell>
          <cell r="R337">
            <v>-96393.27</v>
          </cell>
          <cell r="S337">
            <v>438787681.84999996</v>
          </cell>
          <cell r="T337">
            <v>4317503.1199999992</v>
          </cell>
          <cell r="U337">
            <v>-728432.90999999992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442376752.05999994</v>
          </cell>
          <cell r="AA337">
            <v>17893475.189999998</v>
          </cell>
          <cell r="AB337">
            <v>-2913731.6399999997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457356495.61000001</v>
          </cell>
        </row>
        <row r="338">
          <cell r="A338" t="str">
            <v>32120101</v>
          </cell>
          <cell r="B338">
            <v>321</v>
          </cell>
          <cell r="C338" t="str">
            <v>StLucie U1 EPU</v>
          </cell>
          <cell r="D338" t="str">
            <v>Nuclear</v>
          </cell>
          <cell r="E338">
            <v>20101</v>
          </cell>
          <cell r="I338" t="str">
            <v>StLucie U1 EPU</v>
          </cell>
          <cell r="J338" t="str">
            <v>Depr</v>
          </cell>
          <cell r="K338">
            <v>321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</row>
        <row r="339">
          <cell r="A339" t="str">
            <v>32220101</v>
          </cell>
          <cell r="B339">
            <v>322</v>
          </cell>
          <cell r="C339" t="str">
            <v>StLucie U1 EPU</v>
          </cell>
          <cell r="D339" t="str">
            <v>Nuclear</v>
          </cell>
          <cell r="E339">
            <v>20101</v>
          </cell>
          <cell r="K339">
            <v>322</v>
          </cell>
          <cell r="L339">
            <v>0</v>
          </cell>
          <cell r="M339">
            <v>2851.72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11683.99</v>
          </cell>
          <cell r="S339">
            <v>14535.71</v>
          </cell>
          <cell r="T339">
            <v>2138.7900000000004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16674.5</v>
          </cell>
          <cell r="AA339">
            <v>387591.58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404266.08</v>
          </cell>
        </row>
        <row r="340">
          <cell r="A340" t="str">
            <v>32320101</v>
          </cell>
          <cell r="B340">
            <v>323</v>
          </cell>
          <cell r="C340" t="str">
            <v>StLucie U1 EPU</v>
          </cell>
          <cell r="D340" t="str">
            <v>Nuclear</v>
          </cell>
          <cell r="E340">
            <v>20101</v>
          </cell>
          <cell r="K340">
            <v>323</v>
          </cell>
          <cell r="L340">
            <v>0</v>
          </cell>
          <cell r="M340">
            <v>34283.839999999997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71311.53</v>
          </cell>
          <cell r="S340">
            <v>105595.37</v>
          </cell>
          <cell r="T340">
            <v>34161.630000000005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139757</v>
          </cell>
          <cell r="AA340">
            <v>7064446.2599999998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7204203.2599999998</v>
          </cell>
        </row>
        <row r="341">
          <cell r="A341" t="str">
            <v>32420101</v>
          </cell>
          <cell r="B341">
            <v>324</v>
          </cell>
          <cell r="C341" t="str">
            <v>StLucie U1 EPU</v>
          </cell>
          <cell r="D341" t="str">
            <v>Nuclear</v>
          </cell>
          <cell r="E341">
            <v>20101</v>
          </cell>
          <cell r="K341">
            <v>324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</row>
        <row r="342">
          <cell r="A342" t="str">
            <v>32520101</v>
          </cell>
          <cell r="B342">
            <v>325</v>
          </cell>
          <cell r="C342" t="str">
            <v>StLucie U1 EPU</v>
          </cell>
          <cell r="D342" t="str">
            <v>Nuclear</v>
          </cell>
          <cell r="E342">
            <v>20101</v>
          </cell>
          <cell r="K342">
            <v>325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A343" t="str">
            <v/>
          </cell>
          <cell r="B343" t="str">
            <v/>
          </cell>
          <cell r="C343" t="str">
            <v>StLucie U1 EPU</v>
          </cell>
          <cell r="D343" t="str">
            <v>Nuclear</v>
          </cell>
          <cell r="E343" t="str">
            <v/>
          </cell>
          <cell r="J343" t="str">
            <v>Depr Total</v>
          </cell>
          <cell r="L343">
            <v>0</v>
          </cell>
          <cell r="M343">
            <v>37135.56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82995.520000000004</v>
          </cell>
          <cell r="S343">
            <v>120131.07999999999</v>
          </cell>
          <cell r="T343">
            <v>36300.420000000006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156431.5</v>
          </cell>
          <cell r="AA343">
            <v>7452037.8399999999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7608469.3399999999</v>
          </cell>
        </row>
        <row r="344">
          <cell r="A344" t="str">
            <v/>
          </cell>
          <cell r="B344" t="str">
            <v/>
          </cell>
          <cell r="C344" t="str">
            <v>StLucie U1 EPU Total</v>
          </cell>
          <cell r="D344" t="str">
            <v>Nuclear</v>
          </cell>
          <cell r="E344" t="str">
            <v/>
          </cell>
          <cell r="I344" t="str">
            <v>StLucie U1 EPU Total</v>
          </cell>
          <cell r="L344">
            <v>0</v>
          </cell>
          <cell r="M344">
            <v>37135.56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82995.520000000004</v>
          </cell>
          <cell r="S344">
            <v>120131.07999999999</v>
          </cell>
          <cell r="T344">
            <v>36300.420000000006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156431.5</v>
          </cell>
          <cell r="AA344">
            <v>7452037.8399999999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7608469.3399999999</v>
          </cell>
        </row>
        <row r="345">
          <cell r="A345" t="str">
            <v>32120101U</v>
          </cell>
          <cell r="B345">
            <v>321</v>
          </cell>
          <cell r="C345" t="str">
            <v>StLucie U1 Uprates</v>
          </cell>
          <cell r="D345" t="str">
            <v>Nuclear</v>
          </cell>
          <cell r="E345" t="str">
            <v>20101U</v>
          </cell>
          <cell r="I345" t="str">
            <v>StLucie U1 Uprates</v>
          </cell>
          <cell r="J345" t="str">
            <v>CRS</v>
          </cell>
          <cell r="K345">
            <v>321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</row>
        <row r="346">
          <cell r="A346" t="str">
            <v>32220101U</v>
          </cell>
          <cell r="B346">
            <v>322</v>
          </cell>
          <cell r="C346" t="str">
            <v>StLucie U1 Uprates</v>
          </cell>
          <cell r="D346" t="str">
            <v>Nuclear</v>
          </cell>
          <cell r="E346" t="str">
            <v>20101U</v>
          </cell>
          <cell r="K346">
            <v>322</v>
          </cell>
          <cell r="L346">
            <v>3878092.66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3878092.66</v>
          </cell>
          <cell r="T346">
            <v>0</v>
          </cell>
          <cell r="U346">
            <v>0</v>
          </cell>
          <cell r="V346">
            <v>-123992.81</v>
          </cell>
          <cell r="W346">
            <v>0</v>
          </cell>
          <cell r="X346">
            <v>0</v>
          </cell>
          <cell r="Y346">
            <v>0</v>
          </cell>
          <cell r="Z346">
            <v>3754099.85</v>
          </cell>
          <cell r="AA346">
            <v>0</v>
          </cell>
          <cell r="AB346">
            <v>-3089856.62</v>
          </cell>
          <cell r="AC346">
            <v>-41417.589999999997</v>
          </cell>
          <cell r="AD346">
            <v>0</v>
          </cell>
          <cell r="AE346">
            <v>0</v>
          </cell>
          <cell r="AF346">
            <v>0</v>
          </cell>
          <cell r="AG346">
            <v>622825.64000000013</v>
          </cell>
        </row>
        <row r="347">
          <cell r="A347" t="str">
            <v>32320101U</v>
          </cell>
          <cell r="B347">
            <v>323</v>
          </cell>
          <cell r="C347" t="str">
            <v>StLucie U1 Uprates</v>
          </cell>
          <cell r="D347" t="str">
            <v>Nuclear</v>
          </cell>
          <cell r="E347" t="str">
            <v>20101U</v>
          </cell>
          <cell r="K347">
            <v>323</v>
          </cell>
          <cell r="L347">
            <v>48551379.060000002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48551379.060000002</v>
          </cell>
          <cell r="T347">
            <v>0</v>
          </cell>
          <cell r="U347">
            <v>0</v>
          </cell>
          <cell r="V347">
            <v>-1552315.17</v>
          </cell>
          <cell r="W347">
            <v>0</v>
          </cell>
          <cell r="X347">
            <v>0</v>
          </cell>
          <cell r="Y347">
            <v>0</v>
          </cell>
          <cell r="Z347">
            <v>46999063.890000001</v>
          </cell>
          <cell r="AA347">
            <v>0</v>
          </cell>
          <cell r="AB347">
            <v>-46379504.390000001</v>
          </cell>
          <cell r="AC347">
            <v>-621688.14</v>
          </cell>
          <cell r="AD347">
            <v>0</v>
          </cell>
          <cell r="AE347">
            <v>0</v>
          </cell>
          <cell r="AF347">
            <v>0</v>
          </cell>
          <cell r="AG347">
            <v>-2128.640000000596</v>
          </cell>
        </row>
        <row r="348">
          <cell r="A348" t="str">
            <v>32420101U</v>
          </cell>
          <cell r="B348">
            <v>324</v>
          </cell>
          <cell r="C348" t="str">
            <v>StLucie U1 Uprates</v>
          </cell>
          <cell r="D348" t="str">
            <v>Nuclear</v>
          </cell>
          <cell r="E348" t="str">
            <v>20101U</v>
          </cell>
          <cell r="K348">
            <v>324</v>
          </cell>
          <cell r="L348">
            <v>12281525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12281525</v>
          </cell>
          <cell r="T348">
            <v>0</v>
          </cell>
          <cell r="U348">
            <v>0</v>
          </cell>
          <cell r="V348">
            <v>-392672.63</v>
          </cell>
          <cell r="W348">
            <v>0</v>
          </cell>
          <cell r="X348">
            <v>0</v>
          </cell>
          <cell r="Y348">
            <v>0</v>
          </cell>
          <cell r="Z348">
            <v>11888852.369999999</v>
          </cell>
          <cell r="AA348">
            <v>0</v>
          </cell>
          <cell r="AB348">
            <v>-108098</v>
          </cell>
          <cell r="AC348">
            <v>-1448.99</v>
          </cell>
          <cell r="AD348">
            <v>0</v>
          </cell>
          <cell r="AE348">
            <v>0</v>
          </cell>
          <cell r="AF348">
            <v>0</v>
          </cell>
          <cell r="AG348">
            <v>11779305.379999999</v>
          </cell>
        </row>
        <row r="349">
          <cell r="A349" t="str">
            <v>32520101U</v>
          </cell>
          <cell r="B349">
            <v>325</v>
          </cell>
          <cell r="C349" t="str">
            <v>StLucie U1 Uprates</v>
          </cell>
          <cell r="D349" t="str">
            <v>Nuclear</v>
          </cell>
          <cell r="E349" t="str">
            <v>20101U</v>
          </cell>
          <cell r="K349">
            <v>325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</row>
        <row r="350">
          <cell r="A350" t="str">
            <v/>
          </cell>
          <cell r="B350" t="str">
            <v/>
          </cell>
          <cell r="C350" t="str">
            <v>StLucie U1 Uprates</v>
          </cell>
          <cell r="D350" t="str">
            <v>Nuclear</v>
          </cell>
          <cell r="E350" t="str">
            <v/>
          </cell>
          <cell r="J350" t="str">
            <v>CRS Total</v>
          </cell>
          <cell r="L350">
            <v>64710996.719999999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64710996.719999999</v>
          </cell>
          <cell r="T350">
            <v>0</v>
          </cell>
          <cell r="U350">
            <v>0</v>
          </cell>
          <cell r="V350">
            <v>-2068980.6099999999</v>
          </cell>
          <cell r="W350">
            <v>0</v>
          </cell>
          <cell r="X350">
            <v>0</v>
          </cell>
          <cell r="Y350">
            <v>0</v>
          </cell>
          <cell r="Z350">
            <v>62642016.109999999</v>
          </cell>
          <cell r="AA350">
            <v>0</v>
          </cell>
          <cell r="AB350">
            <v>-49577459.009999998</v>
          </cell>
          <cell r="AC350">
            <v>-664554.72</v>
          </cell>
          <cell r="AD350">
            <v>0</v>
          </cell>
          <cell r="AE350">
            <v>0</v>
          </cell>
          <cell r="AF350">
            <v>0</v>
          </cell>
          <cell r="AG350">
            <v>12400002.379999999</v>
          </cell>
        </row>
        <row r="351">
          <cell r="A351" t="str">
            <v/>
          </cell>
          <cell r="B351" t="str">
            <v/>
          </cell>
          <cell r="C351" t="str">
            <v>StLucie U1 Uprates Total</v>
          </cell>
          <cell r="D351" t="str">
            <v>Nuclear</v>
          </cell>
          <cell r="E351" t="str">
            <v/>
          </cell>
          <cell r="I351" t="str">
            <v>StLucie U1 Uprates Total</v>
          </cell>
          <cell r="L351">
            <v>64710996.719999999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64710996.719999999</v>
          </cell>
          <cell r="T351">
            <v>0</v>
          </cell>
          <cell r="U351">
            <v>0</v>
          </cell>
          <cell r="V351">
            <v>-2068980.6099999999</v>
          </cell>
          <cell r="W351">
            <v>0</v>
          </cell>
          <cell r="X351">
            <v>0</v>
          </cell>
          <cell r="Y351">
            <v>0</v>
          </cell>
          <cell r="Z351">
            <v>62642016.109999999</v>
          </cell>
          <cell r="AA351">
            <v>0</v>
          </cell>
          <cell r="AB351">
            <v>-49577459.009999998</v>
          </cell>
          <cell r="AC351">
            <v>-664554.72</v>
          </cell>
          <cell r="AD351">
            <v>0</v>
          </cell>
          <cell r="AE351">
            <v>0</v>
          </cell>
          <cell r="AF351">
            <v>0</v>
          </cell>
          <cell r="AG351">
            <v>12400002.379999999</v>
          </cell>
        </row>
        <row r="352">
          <cell r="A352" t="str">
            <v>32120102</v>
          </cell>
          <cell r="B352">
            <v>321</v>
          </cell>
          <cell r="C352" t="str">
            <v>StLucie U2</v>
          </cell>
          <cell r="D352" t="str">
            <v>Nuclear</v>
          </cell>
          <cell r="E352">
            <v>20102</v>
          </cell>
          <cell r="I352" t="str">
            <v>StLucie U2</v>
          </cell>
          <cell r="J352" t="str">
            <v>Depr</v>
          </cell>
          <cell r="K352">
            <v>321</v>
          </cell>
          <cell r="L352">
            <v>107092120.39</v>
          </cell>
          <cell r="M352">
            <v>3559980.61</v>
          </cell>
          <cell r="N352">
            <v>-823738.52</v>
          </cell>
          <cell r="O352">
            <v>416599.3</v>
          </cell>
          <cell r="P352">
            <v>0</v>
          </cell>
          <cell r="Q352">
            <v>77849</v>
          </cell>
          <cell r="R352">
            <v>11231.96</v>
          </cell>
          <cell r="S352">
            <v>110334042.73999999</v>
          </cell>
          <cell r="T352">
            <v>1195974.8199999998</v>
          </cell>
          <cell r="U352">
            <v>-282700.2899999998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111247317.26999998</v>
          </cell>
          <cell r="AA352">
            <v>4824722.95</v>
          </cell>
          <cell r="AB352">
            <v>-1130801.1599999997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114941239.05999999</v>
          </cell>
        </row>
        <row r="353">
          <cell r="A353" t="str">
            <v>32220102</v>
          </cell>
          <cell r="B353">
            <v>322</v>
          </cell>
          <cell r="C353" t="str">
            <v>StLucie U2</v>
          </cell>
          <cell r="D353" t="str">
            <v>Nuclear</v>
          </cell>
          <cell r="E353">
            <v>20102</v>
          </cell>
          <cell r="K353">
            <v>322</v>
          </cell>
          <cell r="L353">
            <v>344920973.12</v>
          </cell>
          <cell r="M353">
            <v>11687641.33</v>
          </cell>
          <cell r="N353">
            <v>-18306016.140000001</v>
          </cell>
          <cell r="O353">
            <v>-5072149.28</v>
          </cell>
          <cell r="P353">
            <v>0</v>
          </cell>
          <cell r="Q353">
            <v>1903753.05</v>
          </cell>
          <cell r="R353">
            <v>-16389.28</v>
          </cell>
          <cell r="S353">
            <v>335117812.80000007</v>
          </cell>
          <cell r="T353">
            <v>4081955.99</v>
          </cell>
          <cell r="U353">
            <v>-868390.46999999508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338331378.32000005</v>
          </cell>
          <cell r="AA353">
            <v>16467158.42</v>
          </cell>
          <cell r="AB353">
            <v>-3473561.8800000008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351324974.86000007</v>
          </cell>
        </row>
        <row r="354">
          <cell r="A354" t="str">
            <v>32320102</v>
          </cell>
          <cell r="B354">
            <v>323</v>
          </cell>
          <cell r="C354" t="str">
            <v>StLucie U2</v>
          </cell>
          <cell r="D354" t="str">
            <v>Nuclear</v>
          </cell>
          <cell r="E354">
            <v>20102</v>
          </cell>
          <cell r="K354">
            <v>323</v>
          </cell>
          <cell r="L354">
            <v>20911290.390000001</v>
          </cell>
          <cell r="M354">
            <v>1922066.8800000001</v>
          </cell>
          <cell r="N354">
            <v>-6685854.7999999998</v>
          </cell>
          <cell r="O354">
            <v>-5202970.51</v>
          </cell>
          <cell r="P354">
            <v>0</v>
          </cell>
          <cell r="Q354">
            <v>3207891.76</v>
          </cell>
          <cell r="R354">
            <v>-155465.56</v>
          </cell>
          <cell r="S354">
            <v>13996958.159999998</v>
          </cell>
          <cell r="T354">
            <v>569542.87999999966</v>
          </cell>
          <cell r="U354">
            <v>-100969.88999999966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14465531.149999999</v>
          </cell>
          <cell r="AA354">
            <v>2297612.39</v>
          </cell>
          <cell r="AB354">
            <v>-403879.56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16359263.979999999</v>
          </cell>
        </row>
        <row r="355">
          <cell r="A355" t="str">
            <v>32420102</v>
          </cell>
          <cell r="B355">
            <v>324</v>
          </cell>
          <cell r="C355" t="str">
            <v>StLucie U2</v>
          </cell>
          <cell r="D355" t="str">
            <v>Nuclear</v>
          </cell>
          <cell r="E355">
            <v>20102</v>
          </cell>
          <cell r="K355">
            <v>324</v>
          </cell>
          <cell r="L355">
            <v>70386686.769999996</v>
          </cell>
          <cell r="M355">
            <v>2229101.7999999998</v>
          </cell>
          <cell r="N355">
            <v>-43020.52</v>
          </cell>
          <cell r="O355">
            <v>-379947.13</v>
          </cell>
          <cell r="P355">
            <v>0</v>
          </cell>
          <cell r="Q355">
            <v>0</v>
          </cell>
          <cell r="R355">
            <v>0</v>
          </cell>
          <cell r="S355">
            <v>72192820.920000002</v>
          </cell>
          <cell r="T355">
            <v>746045.7799999998</v>
          </cell>
          <cell r="U355">
            <v>-176347.65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72762519.049999997</v>
          </cell>
          <cell r="AA355">
            <v>3009648.8200000003</v>
          </cell>
          <cell r="AB355">
            <v>-705390.60000000009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75066777.269999996</v>
          </cell>
        </row>
        <row r="356">
          <cell r="A356" t="str">
            <v>32520102</v>
          </cell>
          <cell r="B356">
            <v>325</v>
          </cell>
          <cell r="C356" t="str">
            <v>StLucie U2</v>
          </cell>
          <cell r="D356" t="str">
            <v>Nuclear</v>
          </cell>
          <cell r="E356">
            <v>20102</v>
          </cell>
          <cell r="K356">
            <v>325</v>
          </cell>
          <cell r="L356">
            <v>8948585.6400000006</v>
          </cell>
          <cell r="M356">
            <v>303601.09000000003</v>
          </cell>
          <cell r="N356">
            <v>5497.82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9257684.5500000007</v>
          </cell>
          <cell r="T356">
            <v>101336.5</v>
          </cell>
          <cell r="U356">
            <v>-23953.56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9335067.4900000002</v>
          </cell>
          <cell r="AA356">
            <v>408805.04</v>
          </cell>
          <cell r="AB356">
            <v>-95814.240000000034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9648058.290000001</v>
          </cell>
        </row>
        <row r="357">
          <cell r="A357" t="str">
            <v/>
          </cell>
          <cell r="B357" t="str">
            <v/>
          </cell>
          <cell r="C357" t="str">
            <v>StLucie U2</v>
          </cell>
          <cell r="D357" t="str">
            <v>Nuclear</v>
          </cell>
          <cell r="E357" t="str">
            <v/>
          </cell>
          <cell r="J357" t="str">
            <v>Depr Total</v>
          </cell>
          <cell r="L357">
            <v>552259656.30999994</v>
          </cell>
          <cell r="M357">
            <v>19702391.710000001</v>
          </cell>
          <cell r="N357">
            <v>-25853132.16</v>
          </cell>
          <cell r="O357">
            <v>-10238467.620000001</v>
          </cell>
          <cell r="P357">
            <v>0</v>
          </cell>
          <cell r="Q357">
            <v>5189493.8099999996</v>
          </cell>
          <cell r="R357">
            <v>-160622.88</v>
          </cell>
          <cell r="S357">
            <v>540899319.17000008</v>
          </cell>
          <cell r="T357">
            <v>6694855.9700000007</v>
          </cell>
          <cell r="U357">
            <v>-1452361.8599999945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546141813.27999997</v>
          </cell>
          <cell r="AA357">
            <v>27007947.620000001</v>
          </cell>
          <cell r="AB357">
            <v>-5809447.4400000013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567340313.46000004</v>
          </cell>
        </row>
        <row r="358">
          <cell r="A358" t="str">
            <v/>
          </cell>
          <cell r="B358" t="str">
            <v/>
          </cell>
          <cell r="C358" t="str">
            <v>StLucie U2 Total</v>
          </cell>
          <cell r="D358" t="str">
            <v>Nuclear</v>
          </cell>
          <cell r="E358" t="str">
            <v/>
          </cell>
          <cell r="I358" t="str">
            <v>StLucie U2 Total</v>
          </cell>
          <cell r="L358">
            <v>552259656.30999994</v>
          </cell>
          <cell r="M358">
            <v>19702391.710000001</v>
          </cell>
          <cell r="N358">
            <v>-25853132.16</v>
          </cell>
          <cell r="O358">
            <v>-10238467.620000001</v>
          </cell>
          <cell r="P358">
            <v>0</v>
          </cell>
          <cell r="Q358">
            <v>5189493.8099999996</v>
          </cell>
          <cell r="R358">
            <v>-160622.88</v>
          </cell>
          <cell r="S358">
            <v>540899319.17000008</v>
          </cell>
          <cell r="T358">
            <v>6694855.9700000007</v>
          </cell>
          <cell r="U358">
            <v>-1452361.8599999945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546141813.27999997</v>
          </cell>
          <cell r="AA358">
            <v>27007947.620000001</v>
          </cell>
          <cell r="AB358">
            <v>-5809447.4400000013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567340313.46000004</v>
          </cell>
        </row>
        <row r="359">
          <cell r="A359" t="str">
            <v>32120102</v>
          </cell>
          <cell r="B359">
            <v>321</v>
          </cell>
          <cell r="C359" t="str">
            <v>StLucie U2 EPU</v>
          </cell>
          <cell r="D359" t="str">
            <v>Nuclear</v>
          </cell>
          <cell r="E359">
            <v>20102</v>
          </cell>
          <cell r="I359" t="str">
            <v>StLucie U2 EPU</v>
          </cell>
          <cell r="J359" t="str">
            <v>Depr</v>
          </cell>
          <cell r="K359">
            <v>321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</row>
        <row r="360">
          <cell r="A360" t="str">
            <v>32220102</v>
          </cell>
          <cell r="B360">
            <v>322</v>
          </cell>
          <cell r="C360" t="str">
            <v>StLucie U2 EPU</v>
          </cell>
          <cell r="D360" t="str">
            <v>Nuclear</v>
          </cell>
          <cell r="E360">
            <v>20102</v>
          </cell>
          <cell r="K360">
            <v>322</v>
          </cell>
          <cell r="L360">
            <v>0</v>
          </cell>
          <cell r="M360">
            <v>16081.02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16389.28</v>
          </cell>
          <cell r="S360">
            <v>32470.3</v>
          </cell>
          <cell r="T360">
            <v>9941.2099999999991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42411.509999999995</v>
          </cell>
          <cell r="AA360">
            <v>41034.73000000001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83446.240000000005</v>
          </cell>
        </row>
        <row r="361">
          <cell r="A361" t="str">
            <v>32320102</v>
          </cell>
          <cell r="B361">
            <v>323</v>
          </cell>
          <cell r="C361" t="str">
            <v>StLucie U2 EPU</v>
          </cell>
          <cell r="D361" t="str">
            <v>Nuclear</v>
          </cell>
          <cell r="E361">
            <v>20102</v>
          </cell>
          <cell r="K361">
            <v>323</v>
          </cell>
          <cell r="L361">
            <v>0</v>
          </cell>
          <cell r="M361">
            <v>872130.5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168863.31</v>
          </cell>
          <cell r="S361">
            <v>1040993.81</v>
          </cell>
          <cell r="T361">
            <v>671005.70000000019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1711999.5100000002</v>
          </cell>
          <cell r="AA361">
            <v>4118754.3100000005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5830753.8200000003</v>
          </cell>
        </row>
        <row r="362">
          <cell r="A362" t="str">
            <v>32420102</v>
          </cell>
          <cell r="B362">
            <v>324</v>
          </cell>
          <cell r="C362" t="str">
            <v>StLucie U2 EPU</v>
          </cell>
          <cell r="D362" t="str">
            <v>Nuclear</v>
          </cell>
          <cell r="E362">
            <v>20102</v>
          </cell>
          <cell r="K362">
            <v>324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A363" t="str">
            <v>32520102</v>
          </cell>
          <cell r="B363">
            <v>325</v>
          </cell>
          <cell r="C363" t="str">
            <v>StLucie U2 EPU</v>
          </cell>
          <cell r="D363" t="str">
            <v>Nuclear</v>
          </cell>
          <cell r="E363">
            <v>20102</v>
          </cell>
          <cell r="K363">
            <v>325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A364" t="str">
            <v/>
          </cell>
          <cell r="B364" t="str">
            <v/>
          </cell>
          <cell r="C364" t="str">
            <v>StLucie U2 EPU</v>
          </cell>
          <cell r="D364" t="str">
            <v>Nuclear</v>
          </cell>
          <cell r="E364" t="str">
            <v/>
          </cell>
          <cell r="J364" t="str">
            <v>Depr Total</v>
          </cell>
          <cell r="L364">
            <v>0</v>
          </cell>
          <cell r="M364">
            <v>888211.52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185252.59</v>
          </cell>
          <cell r="S364">
            <v>1073464.1100000001</v>
          </cell>
          <cell r="T364">
            <v>680946.91000000015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1754411.0200000003</v>
          </cell>
          <cell r="AA364">
            <v>4159789.0400000005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5914200.0600000005</v>
          </cell>
        </row>
        <row r="365">
          <cell r="A365" t="str">
            <v/>
          </cell>
          <cell r="B365" t="str">
            <v/>
          </cell>
          <cell r="C365" t="str">
            <v>StLucie U2 EPU Total</v>
          </cell>
          <cell r="D365" t="str">
            <v>Nuclear</v>
          </cell>
          <cell r="E365" t="str">
            <v/>
          </cell>
          <cell r="I365" t="str">
            <v>StLucie U2 EPU Total</v>
          </cell>
          <cell r="L365">
            <v>0</v>
          </cell>
          <cell r="M365">
            <v>888211.52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185252.59</v>
          </cell>
          <cell r="S365">
            <v>1073464.1100000001</v>
          </cell>
          <cell r="T365">
            <v>680946.91000000015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1754411.0200000003</v>
          </cell>
          <cell r="AA365">
            <v>4159789.0400000005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5914200.0600000005</v>
          </cell>
        </row>
        <row r="366">
          <cell r="A366" t="str">
            <v>32120102U</v>
          </cell>
          <cell r="B366">
            <v>321</v>
          </cell>
          <cell r="C366" t="str">
            <v>StLucie U2 Uprates</v>
          </cell>
          <cell r="D366" t="str">
            <v>Nuclear</v>
          </cell>
          <cell r="E366" t="str">
            <v>20102U</v>
          </cell>
          <cell r="I366" t="str">
            <v>StLucie U2 Uprates</v>
          </cell>
          <cell r="J366" t="str">
            <v>CRS</v>
          </cell>
          <cell r="K366">
            <v>321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A367" t="str">
            <v>32220102U</v>
          </cell>
          <cell r="B367">
            <v>322</v>
          </cell>
          <cell r="C367" t="str">
            <v>StLucie U2 Uprates</v>
          </cell>
          <cell r="D367" t="str">
            <v>Nuclear</v>
          </cell>
          <cell r="E367" t="str">
            <v>20102U</v>
          </cell>
          <cell r="K367">
            <v>322</v>
          </cell>
          <cell r="L367">
            <v>19951390.510000002</v>
          </cell>
          <cell r="M367">
            <v>0</v>
          </cell>
          <cell r="N367">
            <v>-29423.66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19921966.850000001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404.38</v>
          </cell>
          <cell r="Y367">
            <v>0</v>
          </cell>
          <cell r="Z367">
            <v>19922371.23</v>
          </cell>
          <cell r="AA367">
            <v>0</v>
          </cell>
          <cell r="AB367">
            <v>-7147134.5999999996</v>
          </cell>
          <cell r="AC367">
            <v>-531411.92000000004</v>
          </cell>
          <cell r="AD367">
            <v>0</v>
          </cell>
          <cell r="AE367">
            <v>0</v>
          </cell>
          <cell r="AF367">
            <v>0</v>
          </cell>
          <cell r="AG367">
            <v>12243824.710000001</v>
          </cell>
        </row>
        <row r="368">
          <cell r="A368" t="str">
            <v>32320102U</v>
          </cell>
          <cell r="B368">
            <v>323</v>
          </cell>
          <cell r="C368" t="str">
            <v>StLucie U2 Uprates</v>
          </cell>
          <cell r="D368" t="str">
            <v>Nuclear</v>
          </cell>
          <cell r="E368" t="str">
            <v>20102U</v>
          </cell>
          <cell r="K368">
            <v>323</v>
          </cell>
          <cell r="L368">
            <v>69101209.280000001</v>
          </cell>
          <cell r="M368">
            <v>0</v>
          </cell>
          <cell r="N368">
            <v>-36840079.719999999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32261129.560000002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506304.74</v>
          </cell>
          <cell r="Y368">
            <v>0</v>
          </cell>
          <cell r="Z368">
            <v>32767434.300000001</v>
          </cell>
          <cell r="AA368">
            <v>0</v>
          </cell>
          <cell r="AB368">
            <v>-27456742.5</v>
          </cell>
          <cell r="AC368">
            <v>-2041495.09</v>
          </cell>
          <cell r="AD368">
            <v>0</v>
          </cell>
          <cell r="AE368">
            <v>0</v>
          </cell>
          <cell r="AF368">
            <v>0</v>
          </cell>
          <cell r="AG368">
            <v>3269196.7100000009</v>
          </cell>
        </row>
        <row r="369">
          <cell r="A369" t="str">
            <v>32420102U</v>
          </cell>
          <cell r="B369">
            <v>324</v>
          </cell>
          <cell r="C369" t="str">
            <v>StLucie U2 Uprates</v>
          </cell>
          <cell r="D369" t="str">
            <v>Nuclear</v>
          </cell>
          <cell r="E369" t="str">
            <v>20102U</v>
          </cell>
          <cell r="K369">
            <v>324</v>
          </cell>
          <cell r="L369">
            <v>2119124.37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2119124.37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2119124.37</v>
          </cell>
          <cell r="AA369">
            <v>0</v>
          </cell>
          <cell r="AB369">
            <v>-389822.9</v>
          </cell>
          <cell r="AC369">
            <v>-28984.560000000001</v>
          </cell>
          <cell r="AD369">
            <v>0</v>
          </cell>
          <cell r="AE369">
            <v>0</v>
          </cell>
          <cell r="AF369">
            <v>0</v>
          </cell>
          <cell r="AG369">
            <v>1700316.9100000001</v>
          </cell>
        </row>
        <row r="370">
          <cell r="A370" t="str">
            <v>32520102U</v>
          </cell>
          <cell r="B370">
            <v>325</v>
          </cell>
          <cell r="C370" t="str">
            <v>StLucie U2 Uprates</v>
          </cell>
          <cell r="D370" t="str">
            <v>Nuclear</v>
          </cell>
          <cell r="E370" t="str">
            <v>20102U</v>
          </cell>
          <cell r="K370">
            <v>325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 t="str">
            <v/>
          </cell>
          <cell r="B371" t="str">
            <v/>
          </cell>
          <cell r="C371" t="str">
            <v>StLucie U2 Uprates</v>
          </cell>
          <cell r="D371" t="str">
            <v>Nuclear</v>
          </cell>
          <cell r="E371" t="str">
            <v/>
          </cell>
          <cell r="J371" t="str">
            <v>CRS Total</v>
          </cell>
          <cell r="L371">
            <v>91171724.160000011</v>
          </cell>
          <cell r="M371">
            <v>0</v>
          </cell>
          <cell r="N371">
            <v>-36869503.379999995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54302220.780000001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506709.12</v>
          </cell>
          <cell r="Y371">
            <v>0</v>
          </cell>
          <cell r="Z371">
            <v>54808929.899999999</v>
          </cell>
          <cell r="AA371">
            <v>0</v>
          </cell>
          <cell r="AB371">
            <v>-34993700</v>
          </cell>
          <cell r="AC371">
            <v>-2601891.5700000003</v>
          </cell>
          <cell r="AD371">
            <v>0</v>
          </cell>
          <cell r="AE371">
            <v>0</v>
          </cell>
          <cell r="AF371">
            <v>0</v>
          </cell>
          <cell r="AG371">
            <v>17213338.330000002</v>
          </cell>
        </row>
        <row r="372">
          <cell r="A372" t="str">
            <v/>
          </cell>
          <cell r="B372" t="str">
            <v/>
          </cell>
          <cell r="C372" t="str">
            <v>StLucie U2 Uprates Total</v>
          </cell>
          <cell r="D372" t="str">
            <v>Nuclear</v>
          </cell>
          <cell r="E372" t="str">
            <v/>
          </cell>
          <cell r="I372" t="str">
            <v>StLucie U2 Uprates Total</v>
          </cell>
          <cell r="L372">
            <v>91171724.160000011</v>
          </cell>
          <cell r="M372">
            <v>0</v>
          </cell>
          <cell r="N372">
            <v>-36869503.379999995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54302220.780000001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506709.12</v>
          </cell>
          <cell r="Y372">
            <v>0</v>
          </cell>
          <cell r="Z372">
            <v>54808929.899999999</v>
          </cell>
          <cell r="AA372">
            <v>0</v>
          </cell>
          <cell r="AB372">
            <v>-34993700</v>
          </cell>
          <cell r="AC372">
            <v>-2601891.5700000003</v>
          </cell>
          <cell r="AD372">
            <v>0</v>
          </cell>
          <cell r="AE372">
            <v>0</v>
          </cell>
          <cell r="AF372">
            <v>0</v>
          </cell>
          <cell r="AG372">
            <v>17213338.330000002</v>
          </cell>
        </row>
        <row r="373">
          <cell r="A373" t="str">
            <v/>
          </cell>
          <cell r="B373" t="str">
            <v/>
          </cell>
          <cell r="C373" t="str">
            <v>StLucie U2 Uprates Total</v>
          </cell>
          <cell r="D373" t="str">
            <v>Nuclear</v>
          </cell>
          <cell r="E373" t="str">
            <v/>
          </cell>
          <cell r="H373" t="str">
            <v>St Lucie  Total</v>
          </cell>
          <cell r="L373">
            <v>1357486402.9699998</v>
          </cell>
          <cell r="M373">
            <v>43464076.119999997</v>
          </cell>
          <cell r="N373">
            <v>-86157803.449999988</v>
          </cell>
          <cell r="O373">
            <v>-13501150.99</v>
          </cell>
          <cell r="P373">
            <v>194415</v>
          </cell>
          <cell r="Q373">
            <v>5342940.8699999992</v>
          </cell>
          <cell r="R373">
            <v>0</v>
          </cell>
          <cell r="S373">
            <v>1306828880.5199997</v>
          </cell>
          <cell r="T373">
            <v>14756356.539999999</v>
          </cell>
          <cell r="U373">
            <v>-3636939.7399999946</v>
          </cell>
          <cell r="V373">
            <v>-2068980.6099999999</v>
          </cell>
          <cell r="W373">
            <v>0</v>
          </cell>
          <cell r="X373">
            <v>506709.12</v>
          </cell>
          <cell r="Y373">
            <v>0</v>
          </cell>
          <cell r="Z373">
            <v>1316386025.8300002</v>
          </cell>
          <cell r="AA373">
            <v>68684509.640000001</v>
          </cell>
          <cell r="AB373">
            <v>-97788188.350000009</v>
          </cell>
          <cell r="AC373">
            <v>-3266446.2900000005</v>
          </cell>
          <cell r="AD373">
            <v>0</v>
          </cell>
          <cell r="AE373">
            <v>0</v>
          </cell>
          <cell r="AF373">
            <v>0</v>
          </cell>
          <cell r="AG373">
            <v>1284015900.8300002</v>
          </cell>
        </row>
        <row r="374">
          <cell r="A374" t="str">
            <v>32120200</v>
          </cell>
          <cell r="B374">
            <v>321</v>
          </cell>
          <cell r="C374" t="str">
            <v>Turkey Pt Comm</v>
          </cell>
          <cell r="D374" t="str">
            <v>Nuclear</v>
          </cell>
          <cell r="E374">
            <v>20200</v>
          </cell>
          <cell r="H374" t="str">
            <v xml:space="preserve">Turkey Pt </v>
          </cell>
          <cell r="I374" t="str">
            <v>Turkey Pt Comm</v>
          </cell>
          <cell r="J374" t="str">
            <v>Depr</v>
          </cell>
          <cell r="K374">
            <v>321</v>
          </cell>
          <cell r="L374">
            <v>164188639.04999998</v>
          </cell>
          <cell r="M374">
            <v>3709835.54</v>
          </cell>
          <cell r="N374">
            <v>-1224239.78</v>
          </cell>
          <cell r="O374">
            <v>-395471.38</v>
          </cell>
          <cell r="P374">
            <v>0</v>
          </cell>
          <cell r="Q374">
            <v>0</v>
          </cell>
          <cell r="R374">
            <v>-41902.980000000003</v>
          </cell>
          <cell r="S374">
            <v>166236860.44999999</v>
          </cell>
          <cell r="T374">
            <v>1245566.29</v>
          </cell>
          <cell r="U374">
            <v>-230924.24000000022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167251502.5</v>
          </cell>
          <cell r="AA374">
            <v>5521862.620000001</v>
          </cell>
          <cell r="AB374">
            <v>-928068.18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171845296.94</v>
          </cell>
        </row>
        <row r="375">
          <cell r="A375" t="str">
            <v>32220200</v>
          </cell>
          <cell r="B375">
            <v>322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322</v>
          </cell>
          <cell r="L375">
            <v>29151271.600000001</v>
          </cell>
          <cell r="M375">
            <v>1329020.82</v>
          </cell>
          <cell r="N375">
            <v>-321102.40999999997</v>
          </cell>
          <cell r="O375">
            <v>-15471.41</v>
          </cell>
          <cell r="P375">
            <v>0</v>
          </cell>
          <cell r="Q375">
            <v>0</v>
          </cell>
          <cell r="R375">
            <v>-243961.79</v>
          </cell>
          <cell r="S375">
            <v>29899756.810000002</v>
          </cell>
          <cell r="T375">
            <v>625099.83000000007</v>
          </cell>
          <cell r="U375">
            <v>-104302.45999999996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30420554.18</v>
          </cell>
          <cell r="AA375">
            <v>2771201.65</v>
          </cell>
          <cell r="AB375">
            <v>-419184.23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32772571.600000001</v>
          </cell>
        </row>
        <row r="376">
          <cell r="A376" t="str">
            <v>32320200</v>
          </cell>
          <cell r="B376">
            <v>323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323</v>
          </cell>
          <cell r="L376">
            <v>8349863.5</v>
          </cell>
          <cell r="M376">
            <v>346438</v>
          </cell>
          <cell r="N376">
            <v>0</v>
          </cell>
          <cell r="O376">
            <v>-1975152.23</v>
          </cell>
          <cell r="P376">
            <v>0</v>
          </cell>
          <cell r="Q376">
            <v>1297783.8400000001</v>
          </cell>
          <cell r="R376">
            <v>-962608.08</v>
          </cell>
          <cell r="S376">
            <v>7056325.0299999993</v>
          </cell>
          <cell r="T376">
            <v>94790.82</v>
          </cell>
          <cell r="U376">
            <v>-13180.45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7137935.4000000004</v>
          </cell>
          <cell r="AA376">
            <v>420228.03</v>
          </cell>
          <cell r="AB376">
            <v>-52971.29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7505192.1400000006</v>
          </cell>
        </row>
        <row r="377">
          <cell r="A377" t="str">
            <v>32420200</v>
          </cell>
          <cell r="B377">
            <v>324</v>
          </cell>
          <cell r="C377" t="str">
            <v>Turkey Pt Comm</v>
          </cell>
          <cell r="D377" t="str">
            <v>Nuclear</v>
          </cell>
          <cell r="E377">
            <v>20200</v>
          </cell>
          <cell r="K377">
            <v>324</v>
          </cell>
          <cell r="L377">
            <v>30022208.530000001</v>
          </cell>
          <cell r="M377">
            <v>576606.13</v>
          </cell>
          <cell r="N377">
            <v>0</v>
          </cell>
          <cell r="O377">
            <v>-16711.27</v>
          </cell>
          <cell r="P377">
            <v>0</v>
          </cell>
          <cell r="Q377">
            <v>0</v>
          </cell>
          <cell r="R377">
            <v>0</v>
          </cell>
          <cell r="S377">
            <v>30582103.390000001</v>
          </cell>
          <cell r="T377">
            <v>201001.96999999997</v>
          </cell>
          <cell r="U377">
            <v>-37265.160000000003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30745840.200000003</v>
          </cell>
          <cell r="AA377">
            <v>891084.85</v>
          </cell>
          <cell r="AB377">
            <v>-149766.06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31487158.990000002</v>
          </cell>
        </row>
        <row r="378">
          <cell r="A378" t="str">
            <v>32520200</v>
          </cell>
          <cell r="B378">
            <v>325</v>
          </cell>
          <cell r="C378" t="str">
            <v>Turkey Pt Comm</v>
          </cell>
          <cell r="D378" t="str">
            <v>Nuclear</v>
          </cell>
          <cell r="E378">
            <v>20200</v>
          </cell>
          <cell r="K378">
            <v>325</v>
          </cell>
          <cell r="L378">
            <v>15602767.140000001</v>
          </cell>
          <cell r="M378">
            <v>353827.19</v>
          </cell>
          <cell r="N378">
            <v>-121596.06</v>
          </cell>
          <cell r="O378">
            <v>-358292.27</v>
          </cell>
          <cell r="P378">
            <v>0</v>
          </cell>
          <cell r="Q378">
            <v>0</v>
          </cell>
          <cell r="R378">
            <v>-5740</v>
          </cell>
          <cell r="S378">
            <v>15470966</v>
          </cell>
          <cell r="T378">
            <v>116193.11999999994</v>
          </cell>
          <cell r="U378">
            <v>-21541.860000000015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15565617.260000002</v>
          </cell>
          <cell r="AA378">
            <v>515109.05999999994</v>
          </cell>
          <cell r="AB378">
            <v>-86575.22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15994151.100000001</v>
          </cell>
        </row>
        <row r="379">
          <cell r="A379" t="str">
            <v/>
          </cell>
          <cell r="B379" t="str">
            <v/>
          </cell>
          <cell r="C379" t="str">
            <v>Turkey Pt Comm</v>
          </cell>
          <cell r="D379" t="str">
            <v>Nuclear</v>
          </cell>
          <cell r="E379" t="str">
            <v/>
          </cell>
          <cell r="J379" t="str">
            <v>Depr Total</v>
          </cell>
          <cell r="L379">
            <v>247314749.81999999</v>
          </cell>
          <cell r="M379">
            <v>6315727.6800000006</v>
          </cell>
          <cell r="N379">
            <v>-1666938.25</v>
          </cell>
          <cell r="O379">
            <v>-2761098.56</v>
          </cell>
          <cell r="P379">
            <v>0</v>
          </cell>
          <cell r="Q379">
            <v>1297783.8400000001</v>
          </cell>
          <cell r="R379">
            <v>-1254212.8500000001</v>
          </cell>
          <cell r="S379">
            <v>249246011.68000001</v>
          </cell>
          <cell r="T379">
            <v>2282652.0300000003</v>
          </cell>
          <cell r="U379">
            <v>-407214.17000000016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251121449.54000002</v>
          </cell>
          <cell r="AA379">
            <v>10119486.210000001</v>
          </cell>
          <cell r="AB379">
            <v>-1636564.9800000002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259604370.77000001</v>
          </cell>
        </row>
        <row r="380">
          <cell r="A380" t="str">
            <v>325.320200</v>
          </cell>
          <cell r="B380">
            <v>325.3</v>
          </cell>
          <cell r="C380" t="str">
            <v>Turkey Pt Comm</v>
          </cell>
          <cell r="D380" t="str">
            <v>Nuclear</v>
          </cell>
          <cell r="E380">
            <v>20200</v>
          </cell>
          <cell r="J380" t="str">
            <v>Amort</v>
          </cell>
          <cell r="K380">
            <v>325.3</v>
          </cell>
          <cell r="L380">
            <v>502992.23</v>
          </cell>
          <cell r="M380">
            <v>167807.98</v>
          </cell>
          <cell r="N380">
            <v>-287378.01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383422.19999999995</v>
          </cell>
          <cell r="T380">
            <v>42581.399999999994</v>
          </cell>
          <cell r="U380">
            <v>-223325.10000000003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202678.49999999994</v>
          </cell>
          <cell r="AA380">
            <v>152385.76</v>
          </cell>
          <cell r="AB380">
            <v>-56814.139999999992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298250.12</v>
          </cell>
        </row>
        <row r="381">
          <cell r="A381" t="str">
            <v>325.520200</v>
          </cell>
          <cell r="B381">
            <v>325.5</v>
          </cell>
          <cell r="C381" t="str">
            <v>Turkey Pt Comm</v>
          </cell>
          <cell r="D381" t="str">
            <v>Nuclear</v>
          </cell>
          <cell r="E381">
            <v>20200</v>
          </cell>
          <cell r="K381">
            <v>325.5</v>
          </cell>
          <cell r="L381">
            <v>171980.9</v>
          </cell>
          <cell r="M381">
            <v>21622.240000000002</v>
          </cell>
          <cell r="N381">
            <v>-75913.440000000002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117689.69999999998</v>
          </cell>
          <cell r="T381">
            <v>3416.369999999999</v>
          </cell>
          <cell r="U381">
            <v>-91478.19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29627.880000000005</v>
          </cell>
          <cell r="AA381">
            <v>5430.62</v>
          </cell>
          <cell r="AB381">
            <v>-21240.689999999991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13817.810000000012</v>
          </cell>
        </row>
        <row r="382">
          <cell r="A382" t="str">
            <v>325.720200</v>
          </cell>
          <cell r="B382">
            <v>325.7</v>
          </cell>
          <cell r="C382" t="str">
            <v>Turkey Pt Comm</v>
          </cell>
          <cell r="D382" t="str">
            <v>Nuclear</v>
          </cell>
          <cell r="E382">
            <v>20200</v>
          </cell>
          <cell r="K382">
            <v>325.7</v>
          </cell>
          <cell r="L382">
            <v>11426115.539999999</v>
          </cell>
          <cell r="M382">
            <v>2344967.35</v>
          </cell>
          <cell r="N382">
            <v>-935234.65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12835848.239999998</v>
          </cell>
          <cell r="T382">
            <v>790813.56</v>
          </cell>
          <cell r="U382">
            <v>-1650061.8900000001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11976599.91</v>
          </cell>
          <cell r="AA382">
            <v>3181171.08</v>
          </cell>
          <cell r="AB382">
            <v>-2613758.4699999993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12544012.520000001</v>
          </cell>
        </row>
        <row r="383">
          <cell r="A383" t="str">
            <v/>
          </cell>
          <cell r="B383" t="str">
            <v/>
          </cell>
          <cell r="C383" t="str">
            <v>Turkey Pt Comm</v>
          </cell>
          <cell r="D383" t="str">
            <v>Nuclear</v>
          </cell>
          <cell r="E383" t="str">
            <v/>
          </cell>
          <cell r="J383" t="str">
            <v>Amort Total</v>
          </cell>
          <cell r="L383">
            <v>12101088.67</v>
          </cell>
          <cell r="M383">
            <v>2534397.5700000003</v>
          </cell>
          <cell r="N383">
            <v>-1298526.1000000001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13336960.139999999</v>
          </cell>
          <cell r="T383">
            <v>836811.33000000007</v>
          </cell>
          <cell r="U383">
            <v>-1964865.1800000002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12208906.290000001</v>
          </cell>
          <cell r="AA383">
            <v>3338987.46</v>
          </cell>
          <cell r="AB383">
            <v>-2691813.2999999993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12856080.450000001</v>
          </cell>
        </row>
        <row r="384">
          <cell r="A384" t="str">
            <v/>
          </cell>
          <cell r="B384" t="str">
            <v/>
          </cell>
          <cell r="C384" t="str">
            <v>Turkey Pt Comm Total</v>
          </cell>
          <cell r="D384" t="str">
            <v>Nuclear</v>
          </cell>
          <cell r="E384" t="str">
            <v/>
          </cell>
          <cell r="I384" t="str">
            <v>Turkey Pt Comm Total</v>
          </cell>
          <cell r="L384">
            <v>259415838.48999998</v>
          </cell>
          <cell r="M384">
            <v>8850125.2500000019</v>
          </cell>
          <cell r="N384">
            <v>-2965464.35</v>
          </cell>
          <cell r="O384">
            <v>-2761098.56</v>
          </cell>
          <cell r="P384">
            <v>0</v>
          </cell>
          <cell r="Q384">
            <v>1297783.8400000001</v>
          </cell>
          <cell r="R384">
            <v>-1254212.8500000001</v>
          </cell>
          <cell r="S384">
            <v>262582971.81999999</v>
          </cell>
          <cell r="T384">
            <v>3119463.3600000003</v>
          </cell>
          <cell r="U384">
            <v>-2372079.3500000006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263330355.83000001</v>
          </cell>
          <cell r="AA384">
            <v>13458473.67</v>
          </cell>
          <cell r="AB384">
            <v>-4328378.2799999993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272460451.22000003</v>
          </cell>
        </row>
        <row r="385">
          <cell r="A385" t="str">
            <v>32120200</v>
          </cell>
          <cell r="B385">
            <v>321</v>
          </cell>
          <cell r="C385" t="str">
            <v>Turkey Pt Comm EPU</v>
          </cell>
          <cell r="D385" t="str">
            <v>Nuclear</v>
          </cell>
          <cell r="E385">
            <v>20200</v>
          </cell>
          <cell r="I385" t="str">
            <v>Turkey Pt Comm EPU</v>
          </cell>
          <cell r="J385" t="str">
            <v>Depr</v>
          </cell>
          <cell r="K385">
            <v>321</v>
          </cell>
          <cell r="L385">
            <v>0</v>
          </cell>
          <cell r="M385">
            <v>9752.84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43728.69</v>
          </cell>
          <cell r="S385">
            <v>53481.53</v>
          </cell>
          <cell r="T385">
            <v>37359.570000000007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90841.1</v>
          </cell>
          <cell r="AA385">
            <v>175297.56000000003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266138.66000000003</v>
          </cell>
        </row>
        <row r="386">
          <cell r="A386" t="str">
            <v>32220200</v>
          </cell>
          <cell r="B386">
            <v>322</v>
          </cell>
          <cell r="C386" t="str">
            <v>Turkey Pt Comm EPU</v>
          </cell>
          <cell r="D386" t="str">
            <v>Nuclear</v>
          </cell>
          <cell r="E386">
            <v>20200</v>
          </cell>
          <cell r="K386">
            <v>322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</row>
        <row r="387">
          <cell r="A387" t="str">
            <v>32320200</v>
          </cell>
          <cell r="B387">
            <v>323</v>
          </cell>
          <cell r="C387" t="str">
            <v>Turkey Pt Comm EPU</v>
          </cell>
          <cell r="D387" t="str">
            <v>Nuclear</v>
          </cell>
          <cell r="E387">
            <v>20200</v>
          </cell>
          <cell r="K387">
            <v>323</v>
          </cell>
          <cell r="L387">
            <v>0</v>
          </cell>
          <cell r="M387">
            <v>1198.44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3853.48</v>
          </cell>
          <cell r="S387">
            <v>5051.92</v>
          </cell>
          <cell r="T387">
            <v>4590.7299999999996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9642.65</v>
          </cell>
          <cell r="AA387">
            <v>21540.480000000007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31183.130000000005</v>
          </cell>
        </row>
        <row r="388">
          <cell r="A388" t="str">
            <v>32420200</v>
          </cell>
          <cell r="B388">
            <v>324</v>
          </cell>
          <cell r="C388" t="str">
            <v>Turkey Pt Comm EPU</v>
          </cell>
          <cell r="D388" t="str">
            <v>Nuclear</v>
          </cell>
          <cell r="E388">
            <v>20200</v>
          </cell>
          <cell r="K388">
            <v>324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</row>
        <row r="389">
          <cell r="A389" t="str">
            <v>32520200</v>
          </cell>
          <cell r="B389">
            <v>325</v>
          </cell>
          <cell r="C389" t="str">
            <v>Turkey Pt Comm EPU</v>
          </cell>
          <cell r="D389" t="str">
            <v>Nuclear</v>
          </cell>
          <cell r="E389">
            <v>20200</v>
          </cell>
          <cell r="K389">
            <v>325</v>
          </cell>
          <cell r="L389">
            <v>0</v>
          </cell>
          <cell r="M389">
            <v>1195.24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5740</v>
          </cell>
          <cell r="S389">
            <v>6935.24</v>
          </cell>
          <cell r="T389">
            <v>4578.5300000000007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11513.77</v>
          </cell>
          <cell r="AA389">
            <v>21483.24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32997.01</v>
          </cell>
        </row>
        <row r="390">
          <cell r="A390" t="str">
            <v/>
          </cell>
          <cell r="B390" t="str">
            <v/>
          </cell>
          <cell r="C390" t="str">
            <v>Turkey Pt Comm EPU</v>
          </cell>
          <cell r="D390" t="str">
            <v>Nuclear</v>
          </cell>
          <cell r="E390" t="str">
            <v/>
          </cell>
          <cell r="J390" t="str">
            <v>Depr Total</v>
          </cell>
          <cell r="L390">
            <v>0</v>
          </cell>
          <cell r="M390">
            <v>12146.52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53322.170000000006</v>
          </cell>
          <cell r="S390">
            <v>65468.689999999995</v>
          </cell>
          <cell r="T390">
            <v>46528.83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111997.52</v>
          </cell>
          <cell r="AA390">
            <v>218321.28000000003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330318.80000000005</v>
          </cell>
        </row>
        <row r="391">
          <cell r="A391" t="str">
            <v/>
          </cell>
          <cell r="B391" t="str">
            <v/>
          </cell>
          <cell r="C391" t="str">
            <v>Turkey Pt Comm EPU Total</v>
          </cell>
          <cell r="D391" t="str">
            <v>Nuclear</v>
          </cell>
          <cell r="E391" t="str">
            <v/>
          </cell>
          <cell r="I391" t="str">
            <v>Turkey Pt Comm EPU Total</v>
          </cell>
          <cell r="L391">
            <v>0</v>
          </cell>
          <cell r="M391">
            <v>12146.52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53322.170000000006</v>
          </cell>
          <cell r="S391">
            <v>65468.689999999995</v>
          </cell>
          <cell r="T391">
            <v>46528.83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111997.52</v>
          </cell>
          <cell r="AA391">
            <v>218321.28000000003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330318.80000000005</v>
          </cell>
        </row>
        <row r="392">
          <cell r="A392" t="str">
            <v>321</v>
          </cell>
          <cell r="B392">
            <v>321</v>
          </cell>
          <cell r="C392" t="str">
            <v>Turkey Pt Comm Uprates</v>
          </cell>
          <cell r="D392" t="str">
            <v>Nuclear</v>
          </cell>
          <cell r="E392" t="str">
            <v/>
          </cell>
          <cell r="I392" t="str">
            <v>Turkey Pt Comm Uprates</v>
          </cell>
          <cell r="J392" t="str">
            <v>CRS</v>
          </cell>
          <cell r="K392">
            <v>321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</row>
        <row r="393">
          <cell r="A393" t="str">
            <v>322</v>
          </cell>
          <cell r="B393">
            <v>322</v>
          </cell>
          <cell r="C393" t="str">
            <v>Turkey Pt Comm Uprates</v>
          </cell>
          <cell r="D393" t="str">
            <v>Nuclear</v>
          </cell>
          <cell r="E393" t="str">
            <v/>
          </cell>
          <cell r="K393">
            <v>322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</row>
        <row r="394">
          <cell r="A394" t="str">
            <v>323</v>
          </cell>
          <cell r="B394">
            <v>323</v>
          </cell>
          <cell r="C394" t="str">
            <v>Turkey Pt Comm Uprates</v>
          </cell>
          <cell r="D394" t="str">
            <v>Nuclear</v>
          </cell>
          <cell r="E394" t="str">
            <v/>
          </cell>
          <cell r="K394">
            <v>323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</row>
        <row r="395">
          <cell r="A395" t="str">
            <v>324</v>
          </cell>
          <cell r="B395">
            <v>324</v>
          </cell>
          <cell r="C395" t="str">
            <v>Turkey Pt Comm Uprates</v>
          </cell>
          <cell r="D395" t="str">
            <v>Nuclear</v>
          </cell>
          <cell r="E395" t="str">
            <v/>
          </cell>
          <cell r="K395">
            <v>324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</row>
        <row r="396">
          <cell r="A396" t="str">
            <v>325</v>
          </cell>
          <cell r="B396">
            <v>325</v>
          </cell>
          <cell r="C396" t="str">
            <v>Turkey Pt Comm Uprates</v>
          </cell>
          <cell r="D396" t="str">
            <v>Nuclear</v>
          </cell>
          <cell r="E396" t="str">
            <v/>
          </cell>
          <cell r="K396">
            <v>325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</row>
        <row r="397">
          <cell r="A397" t="str">
            <v/>
          </cell>
          <cell r="B397" t="str">
            <v/>
          </cell>
          <cell r="C397" t="str">
            <v>Turkey Pt Comm Uprates</v>
          </cell>
          <cell r="D397" t="str">
            <v>Nuclear</v>
          </cell>
          <cell r="E397" t="str">
            <v/>
          </cell>
          <cell r="J397" t="str">
            <v>CRS Total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</row>
        <row r="398">
          <cell r="A398" t="str">
            <v/>
          </cell>
          <cell r="B398" t="str">
            <v/>
          </cell>
          <cell r="C398" t="str">
            <v>Turkey Pt Comm Uprates Total</v>
          </cell>
          <cell r="D398" t="str">
            <v>Nuclear</v>
          </cell>
          <cell r="E398" t="str">
            <v/>
          </cell>
          <cell r="I398" t="str">
            <v>Turkey Pt Comm Uprates Total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</row>
        <row r="399">
          <cell r="A399" t="str">
            <v>32120201</v>
          </cell>
          <cell r="B399">
            <v>321</v>
          </cell>
          <cell r="C399" t="str">
            <v>Turkey Pt U3</v>
          </cell>
          <cell r="D399" t="str">
            <v>Nuclear</v>
          </cell>
          <cell r="E399">
            <v>20201</v>
          </cell>
          <cell r="I399" t="str">
            <v>Turkey Pt U3</v>
          </cell>
          <cell r="J399" t="str">
            <v>Depr</v>
          </cell>
          <cell r="K399">
            <v>321</v>
          </cell>
          <cell r="L399">
            <v>29659435.120000001</v>
          </cell>
          <cell r="M399">
            <v>805594.31</v>
          </cell>
          <cell r="N399">
            <v>-696455.04</v>
          </cell>
          <cell r="O399">
            <v>-745084.73</v>
          </cell>
          <cell r="P399">
            <v>0</v>
          </cell>
          <cell r="Q399">
            <v>363261.6</v>
          </cell>
          <cell r="R399">
            <v>767.54</v>
          </cell>
          <cell r="S399">
            <v>29387518.800000001</v>
          </cell>
          <cell r="T399">
            <v>256029.5</v>
          </cell>
          <cell r="U399">
            <v>-174844.07999999996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29468704.219999999</v>
          </cell>
          <cell r="AA399">
            <v>1021334.54</v>
          </cell>
          <cell r="AB399">
            <v>-699376.32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29790662.439999998</v>
          </cell>
        </row>
        <row r="400">
          <cell r="A400" t="str">
            <v>32220201</v>
          </cell>
          <cell r="B400">
            <v>322</v>
          </cell>
          <cell r="C400" t="str">
            <v>Turkey Pt U3</v>
          </cell>
          <cell r="D400" t="str">
            <v>Nuclear</v>
          </cell>
          <cell r="E400">
            <v>20201</v>
          </cell>
          <cell r="K400">
            <v>322</v>
          </cell>
          <cell r="L400">
            <v>154910350.22</v>
          </cell>
          <cell r="M400">
            <v>4418510.3099999996</v>
          </cell>
          <cell r="N400">
            <v>-4529195.4800000004</v>
          </cell>
          <cell r="O400">
            <v>-1192779.03</v>
          </cell>
          <cell r="P400">
            <v>0</v>
          </cell>
          <cell r="Q400">
            <v>239529.38</v>
          </cell>
          <cell r="R400">
            <v>105369.69</v>
          </cell>
          <cell r="S400">
            <v>153951785.09</v>
          </cell>
          <cell r="T400">
            <v>1474488.4500000002</v>
          </cell>
          <cell r="U400">
            <v>-906243.26999999955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154520030.26999998</v>
          </cell>
          <cell r="AA400">
            <v>5881923.7400000012</v>
          </cell>
          <cell r="AB400">
            <v>-3624973.0799999996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156776980.92999998</v>
          </cell>
        </row>
        <row r="401">
          <cell r="A401" t="str">
            <v>32320201</v>
          </cell>
          <cell r="B401">
            <v>323</v>
          </cell>
          <cell r="C401" t="str">
            <v>Turkey Pt U3</v>
          </cell>
          <cell r="D401" t="str">
            <v>Nuclear</v>
          </cell>
          <cell r="E401">
            <v>20201</v>
          </cell>
          <cell r="K401">
            <v>323</v>
          </cell>
          <cell r="L401">
            <v>13471729.539999999</v>
          </cell>
          <cell r="M401">
            <v>1040913.98</v>
          </cell>
          <cell r="N401">
            <v>-117613.79</v>
          </cell>
          <cell r="O401">
            <v>-137864.38</v>
          </cell>
          <cell r="P401">
            <v>0</v>
          </cell>
          <cell r="Q401">
            <v>282470.09999999998</v>
          </cell>
          <cell r="R401">
            <v>922489.73</v>
          </cell>
          <cell r="S401">
            <v>15462125.18</v>
          </cell>
          <cell r="T401">
            <v>386956.33000000007</v>
          </cell>
          <cell r="U401">
            <v>-198191.10000000003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15650890.409999998</v>
          </cell>
          <cell r="AA401">
            <v>1543618.4800000002</v>
          </cell>
          <cell r="AB401">
            <v>-792764.39999999979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16401744.489999998</v>
          </cell>
        </row>
        <row r="402">
          <cell r="A402" t="str">
            <v>32420201</v>
          </cell>
          <cell r="B402">
            <v>324</v>
          </cell>
          <cell r="C402" t="str">
            <v>Turkey Pt U3</v>
          </cell>
          <cell r="D402" t="str">
            <v>Nuclear</v>
          </cell>
          <cell r="E402">
            <v>20201</v>
          </cell>
          <cell r="K402">
            <v>324</v>
          </cell>
          <cell r="L402">
            <v>62971765.649999999</v>
          </cell>
          <cell r="M402">
            <v>1400414.94</v>
          </cell>
          <cell r="N402">
            <v>-44264.06</v>
          </cell>
          <cell r="O402">
            <v>-399064.77</v>
          </cell>
          <cell r="P402">
            <v>0</v>
          </cell>
          <cell r="Q402">
            <v>0</v>
          </cell>
          <cell r="R402">
            <v>242.04</v>
          </cell>
          <cell r="S402">
            <v>63929093.79999999</v>
          </cell>
          <cell r="T402">
            <v>471040.57999999984</v>
          </cell>
          <cell r="U402">
            <v>-321676.40999999997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64078457.969999999</v>
          </cell>
          <cell r="AA402">
            <v>1879041.31</v>
          </cell>
          <cell r="AB402">
            <v>-1286705.6399999999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64670793.640000001</v>
          </cell>
        </row>
        <row r="403">
          <cell r="A403" t="str">
            <v>32520201</v>
          </cell>
          <cell r="B403">
            <v>325</v>
          </cell>
          <cell r="C403" t="str">
            <v>Turkey Pt U3</v>
          </cell>
          <cell r="D403" t="str">
            <v>Nuclear</v>
          </cell>
          <cell r="E403">
            <v>20201</v>
          </cell>
          <cell r="K403">
            <v>325</v>
          </cell>
          <cell r="L403">
            <v>1433263.94</v>
          </cell>
          <cell r="M403">
            <v>37766.339999999997</v>
          </cell>
          <cell r="N403">
            <v>0</v>
          </cell>
          <cell r="O403">
            <v>-268988.56</v>
          </cell>
          <cell r="P403">
            <v>0</v>
          </cell>
          <cell r="Q403">
            <v>0</v>
          </cell>
          <cell r="R403">
            <v>0</v>
          </cell>
          <cell r="S403">
            <v>1202041.72</v>
          </cell>
          <cell r="T403">
            <v>12570.489999999998</v>
          </cell>
          <cell r="U403">
            <v>-8584.4699999999993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1206027.74</v>
          </cell>
          <cell r="AA403">
            <v>50145.27</v>
          </cell>
          <cell r="AB403">
            <v>-34337.87999999999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1221835.1299999999</v>
          </cell>
        </row>
        <row r="404">
          <cell r="A404" t="str">
            <v/>
          </cell>
          <cell r="B404" t="str">
            <v/>
          </cell>
          <cell r="C404" t="str">
            <v>Turkey Pt U3</v>
          </cell>
          <cell r="D404" t="str">
            <v>Nuclear</v>
          </cell>
          <cell r="E404" t="str">
            <v/>
          </cell>
          <cell r="J404" t="str">
            <v>Depr Total</v>
          </cell>
          <cell r="L404">
            <v>262446544.47</v>
          </cell>
          <cell r="M404">
            <v>7703199.879999999</v>
          </cell>
          <cell r="N404">
            <v>-5387528.3700000001</v>
          </cell>
          <cell r="O404">
            <v>-2743781.47</v>
          </cell>
          <cell r="P404">
            <v>0</v>
          </cell>
          <cell r="Q404">
            <v>885261.08</v>
          </cell>
          <cell r="R404">
            <v>1028869</v>
          </cell>
          <cell r="S404">
            <v>263932564.59</v>
          </cell>
          <cell r="T404">
            <v>2601085.3500000006</v>
          </cell>
          <cell r="U404">
            <v>-1609539.3299999996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264924110.60999998</v>
          </cell>
          <cell r="AA404">
            <v>10376063.340000002</v>
          </cell>
          <cell r="AB404">
            <v>-6438157.3199999984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268862016.63</v>
          </cell>
        </row>
        <row r="405">
          <cell r="A405" t="str">
            <v/>
          </cell>
          <cell r="B405" t="str">
            <v/>
          </cell>
          <cell r="C405" t="str">
            <v>Turkey Pt U3 Total</v>
          </cell>
          <cell r="D405" t="str">
            <v>Nuclear</v>
          </cell>
          <cell r="E405" t="str">
            <v/>
          </cell>
          <cell r="I405" t="str">
            <v>Turkey Pt U3 Total</v>
          </cell>
          <cell r="L405">
            <v>262446544.47</v>
          </cell>
          <cell r="M405">
            <v>7703199.879999999</v>
          </cell>
          <cell r="N405">
            <v>-5387528.3700000001</v>
          </cell>
          <cell r="O405">
            <v>-2743781.47</v>
          </cell>
          <cell r="P405">
            <v>0</v>
          </cell>
          <cell r="Q405">
            <v>885261.08</v>
          </cell>
          <cell r="R405">
            <v>1028869</v>
          </cell>
          <cell r="S405">
            <v>263932564.59</v>
          </cell>
          <cell r="T405">
            <v>2601085.3500000006</v>
          </cell>
          <cell r="U405">
            <v>-1609539.3299999996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264924110.60999998</v>
          </cell>
          <cell r="AA405">
            <v>10376063.340000002</v>
          </cell>
          <cell r="AB405">
            <v>-6438157.3199999984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268862016.63</v>
          </cell>
        </row>
        <row r="406">
          <cell r="A406" t="str">
            <v>32120201</v>
          </cell>
          <cell r="B406">
            <v>321</v>
          </cell>
          <cell r="C406" t="str">
            <v>Turkey Pt U3 EPU</v>
          </cell>
          <cell r="D406" t="str">
            <v>Nuclear</v>
          </cell>
          <cell r="E406">
            <v>20201</v>
          </cell>
          <cell r="I406" t="str">
            <v>Turkey Pt U3 EPU</v>
          </cell>
          <cell r="J406" t="str">
            <v>Depr</v>
          </cell>
          <cell r="K406">
            <v>321</v>
          </cell>
          <cell r="L406">
            <v>0</v>
          </cell>
          <cell r="M406">
            <v>339.12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1396.13</v>
          </cell>
          <cell r="S406">
            <v>1735.25</v>
          </cell>
          <cell r="T406">
            <v>254.38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1989.63</v>
          </cell>
          <cell r="AA406">
            <v>92922.62000000001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94912.250000000015</v>
          </cell>
        </row>
        <row r="407">
          <cell r="A407" t="str">
            <v>32220201</v>
          </cell>
          <cell r="B407">
            <v>322</v>
          </cell>
          <cell r="C407" t="str">
            <v>Turkey Pt U3 EPU</v>
          </cell>
          <cell r="D407" t="str">
            <v>Nuclear</v>
          </cell>
          <cell r="E407">
            <v>20201</v>
          </cell>
          <cell r="K407">
            <v>322</v>
          </cell>
          <cell r="L407">
            <v>0</v>
          </cell>
          <cell r="M407">
            <v>21334.080000000002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54275.199999999997</v>
          </cell>
          <cell r="S407">
            <v>75609.279999999999</v>
          </cell>
          <cell r="T407">
            <v>16001.39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91610.67</v>
          </cell>
          <cell r="AA407">
            <v>727704.79999999993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819315.47</v>
          </cell>
        </row>
        <row r="408">
          <cell r="A408" t="str">
            <v>32320201</v>
          </cell>
          <cell r="B408">
            <v>323</v>
          </cell>
          <cell r="C408" t="str">
            <v>Turkey Pt U3 EPU</v>
          </cell>
          <cell r="D408" t="str">
            <v>Nuclear</v>
          </cell>
          <cell r="E408">
            <v>20201</v>
          </cell>
          <cell r="K408">
            <v>323</v>
          </cell>
          <cell r="L408">
            <v>0</v>
          </cell>
          <cell r="M408">
            <v>2622.92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3897.13</v>
          </cell>
          <cell r="S408">
            <v>6520.05</v>
          </cell>
          <cell r="T408">
            <v>1970.63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8490.68</v>
          </cell>
          <cell r="AA408">
            <v>4802229.6199999992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4810720.2999999989</v>
          </cell>
        </row>
        <row r="409">
          <cell r="A409" t="str">
            <v>32420201</v>
          </cell>
          <cell r="B409">
            <v>324</v>
          </cell>
          <cell r="C409" t="str">
            <v>Turkey Pt U3 EPU</v>
          </cell>
          <cell r="D409" t="str">
            <v>Nuclear</v>
          </cell>
          <cell r="E409">
            <v>20201</v>
          </cell>
          <cell r="K409">
            <v>324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0.03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0.03</v>
          </cell>
          <cell r="AA409">
            <v>0.11999999999999998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0.14999999999999997</v>
          </cell>
        </row>
        <row r="410">
          <cell r="A410" t="str">
            <v>32520201</v>
          </cell>
          <cell r="B410">
            <v>325</v>
          </cell>
          <cell r="C410" t="str">
            <v>Turkey Pt U3 EPU</v>
          </cell>
          <cell r="D410" t="str">
            <v>Nuclear</v>
          </cell>
          <cell r="E410">
            <v>20201</v>
          </cell>
          <cell r="K410">
            <v>325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 t="str">
            <v/>
          </cell>
          <cell r="B411" t="str">
            <v/>
          </cell>
          <cell r="C411" t="str">
            <v>Turkey Pt U3 EPU</v>
          </cell>
          <cell r="D411" t="str">
            <v>Nuclear</v>
          </cell>
          <cell r="E411" t="str">
            <v/>
          </cell>
          <cell r="J411" t="str">
            <v>Depr Total</v>
          </cell>
          <cell r="L411">
            <v>0</v>
          </cell>
          <cell r="M411">
            <v>24296.120000000003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59568.459999999992</v>
          </cell>
          <cell r="S411">
            <v>83864.58</v>
          </cell>
          <cell r="T411">
            <v>18226.429999999997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102091.01000000001</v>
          </cell>
          <cell r="AA411">
            <v>5622857.1599999992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5724948.169999999</v>
          </cell>
        </row>
        <row r="412">
          <cell r="A412" t="str">
            <v/>
          </cell>
          <cell r="B412" t="str">
            <v/>
          </cell>
          <cell r="C412" t="str">
            <v>Turkey Pt U3 EPU Total</v>
          </cell>
          <cell r="D412" t="str">
            <v>Nuclear</v>
          </cell>
          <cell r="E412" t="str">
            <v/>
          </cell>
          <cell r="I412" t="str">
            <v>Turkey Pt U3 EPU Total</v>
          </cell>
          <cell r="L412">
            <v>0</v>
          </cell>
          <cell r="M412">
            <v>24296.120000000003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59568.459999999992</v>
          </cell>
          <cell r="S412">
            <v>83864.58</v>
          </cell>
          <cell r="T412">
            <v>18226.429999999997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102091.01000000001</v>
          </cell>
          <cell r="AA412">
            <v>5622857.1599999992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5724948.169999999</v>
          </cell>
        </row>
        <row r="413">
          <cell r="A413" t="str">
            <v>32120201U</v>
          </cell>
          <cell r="B413">
            <v>321</v>
          </cell>
          <cell r="C413" t="str">
            <v>Turkey Pt U3 Uprates</v>
          </cell>
          <cell r="D413" t="str">
            <v>Nuclear</v>
          </cell>
          <cell r="E413" t="str">
            <v>20201U</v>
          </cell>
          <cell r="I413" t="str">
            <v>Turkey Pt U3 Uprates</v>
          </cell>
          <cell r="J413" t="str">
            <v>CRS</v>
          </cell>
          <cell r="K413">
            <v>321</v>
          </cell>
          <cell r="L413">
            <v>842932.45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-300967.05</v>
          </cell>
          <cell r="S413">
            <v>541965.39999999991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541965.39999999991</v>
          </cell>
          <cell r="AA413">
            <v>0</v>
          </cell>
          <cell r="AB413">
            <v>-502667.17</v>
          </cell>
          <cell r="AC413">
            <v>-49461.02</v>
          </cell>
          <cell r="AD413">
            <v>0</v>
          </cell>
          <cell r="AE413">
            <v>0</v>
          </cell>
          <cell r="AF413">
            <v>0</v>
          </cell>
          <cell r="AG413">
            <v>-10162.790000000037</v>
          </cell>
        </row>
        <row r="414">
          <cell r="A414" t="str">
            <v>32220201U</v>
          </cell>
          <cell r="B414">
            <v>322</v>
          </cell>
          <cell r="C414" t="str">
            <v>Turkey Pt U3 Uprates</v>
          </cell>
          <cell r="D414" t="str">
            <v>Nuclear</v>
          </cell>
          <cell r="E414" t="str">
            <v>20201U</v>
          </cell>
          <cell r="K414">
            <v>322</v>
          </cell>
          <cell r="L414">
            <v>28476775.940000001</v>
          </cell>
          <cell r="M414">
            <v>0</v>
          </cell>
          <cell r="N414">
            <v>0</v>
          </cell>
          <cell r="O414">
            <v>-20.95</v>
          </cell>
          <cell r="P414">
            <v>0</v>
          </cell>
          <cell r="Q414">
            <v>0</v>
          </cell>
          <cell r="R414">
            <v>0</v>
          </cell>
          <cell r="S414">
            <v>28476754.990000002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28476754.990000002</v>
          </cell>
          <cell r="AA414">
            <v>0</v>
          </cell>
          <cell r="AB414">
            <v>-12212113.039999999</v>
          </cell>
          <cell r="AC414">
            <v>-1201637.1000000001</v>
          </cell>
          <cell r="AD414">
            <v>0</v>
          </cell>
          <cell r="AE414">
            <v>0</v>
          </cell>
          <cell r="AF414">
            <v>0</v>
          </cell>
          <cell r="AG414">
            <v>15063004.850000003</v>
          </cell>
        </row>
        <row r="415">
          <cell r="A415" t="str">
            <v>32320201U</v>
          </cell>
          <cell r="B415">
            <v>323</v>
          </cell>
          <cell r="C415" t="str">
            <v>Turkey Pt U3 Uprates</v>
          </cell>
          <cell r="D415" t="str">
            <v>Nuclear</v>
          </cell>
          <cell r="E415" t="str">
            <v>20201U</v>
          </cell>
          <cell r="K415">
            <v>323</v>
          </cell>
          <cell r="L415">
            <v>51554351.630000003</v>
          </cell>
          <cell r="M415">
            <v>0</v>
          </cell>
          <cell r="N415">
            <v>-2809117.25</v>
          </cell>
          <cell r="O415">
            <v>-15368.17</v>
          </cell>
          <cell r="P415">
            <v>0</v>
          </cell>
          <cell r="Q415">
            <v>0</v>
          </cell>
          <cell r="R415">
            <v>743651.97</v>
          </cell>
          <cell r="S415">
            <v>49473518.18</v>
          </cell>
          <cell r="T415">
            <v>0</v>
          </cell>
          <cell r="U415">
            <v>0</v>
          </cell>
          <cell r="V415">
            <v>-767380.63</v>
          </cell>
          <cell r="W415">
            <v>0</v>
          </cell>
          <cell r="X415">
            <v>0</v>
          </cell>
          <cell r="Y415">
            <v>0</v>
          </cell>
          <cell r="Z415">
            <v>48706137.550000004</v>
          </cell>
          <cell r="AA415">
            <v>0</v>
          </cell>
          <cell r="AB415">
            <v>-34705021.359999999</v>
          </cell>
          <cell r="AC415">
            <v>-3414875.15</v>
          </cell>
          <cell r="AD415">
            <v>0</v>
          </cell>
          <cell r="AE415">
            <v>0</v>
          </cell>
          <cell r="AF415">
            <v>0</v>
          </cell>
          <cell r="AG415">
            <v>10586241.040000007</v>
          </cell>
        </row>
        <row r="416">
          <cell r="A416" t="str">
            <v>32420201U</v>
          </cell>
          <cell r="B416">
            <v>324</v>
          </cell>
          <cell r="C416" t="str">
            <v>Turkey Pt U3 Uprates</v>
          </cell>
          <cell r="D416" t="str">
            <v>Nuclear</v>
          </cell>
          <cell r="E416" t="str">
            <v>20201U</v>
          </cell>
          <cell r="K416">
            <v>324</v>
          </cell>
          <cell r="L416">
            <v>554335.79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554335.79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554335.79</v>
          </cell>
          <cell r="AA416">
            <v>0</v>
          </cell>
          <cell r="AB416">
            <v>-344302.43</v>
          </cell>
          <cell r="AC416">
            <v>-33878.379999999997</v>
          </cell>
          <cell r="AD416">
            <v>0</v>
          </cell>
          <cell r="AE416">
            <v>0</v>
          </cell>
          <cell r="AF416">
            <v>0</v>
          </cell>
          <cell r="AG416">
            <v>176154.98000000004</v>
          </cell>
        </row>
        <row r="417">
          <cell r="A417" t="str">
            <v>32520201U</v>
          </cell>
          <cell r="B417">
            <v>325</v>
          </cell>
          <cell r="C417" t="str">
            <v>Turkey Pt U3 Uprates</v>
          </cell>
          <cell r="D417" t="str">
            <v>Nuclear</v>
          </cell>
          <cell r="E417" t="str">
            <v>20201U</v>
          </cell>
          <cell r="K417">
            <v>325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 t="str">
            <v/>
          </cell>
          <cell r="B418" t="str">
            <v/>
          </cell>
          <cell r="C418" t="str">
            <v>Turkey Pt U3 Uprates</v>
          </cell>
          <cell r="D418" t="str">
            <v>Nuclear</v>
          </cell>
          <cell r="E418" t="str">
            <v/>
          </cell>
          <cell r="J418" t="str">
            <v>CRS Total</v>
          </cell>
          <cell r="L418">
            <v>81428395.810000017</v>
          </cell>
          <cell r="M418">
            <v>0</v>
          </cell>
          <cell r="N418">
            <v>-2809117.25</v>
          </cell>
          <cell r="O418">
            <v>-15389.12</v>
          </cell>
          <cell r="P418">
            <v>0</v>
          </cell>
          <cell r="Q418">
            <v>0</v>
          </cell>
          <cell r="R418">
            <v>442684.92</v>
          </cell>
          <cell r="S418">
            <v>79046574.359999999</v>
          </cell>
          <cell r="T418">
            <v>0</v>
          </cell>
          <cell r="U418">
            <v>0</v>
          </cell>
          <cell r="V418">
            <v>-767380.63</v>
          </cell>
          <cell r="W418">
            <v>0</v>
          </cell>
          <cell r="X418">
            <v>0</v>
          </cell>
          <cell r="Y418">
            <v>0</v>
          </cell>
          <cell r="Z418">
            <v>78279193.730000004</v>
          </cell>
          <cell r="AA418">
            <v>0</v>
          </cell>
          <cell r="AB418">
            <v>-47764104</v>
          </cell>
          <cell r="AC418">
            <v>-4699851.6499999994</v>
          </cell>
          <cell r="AD418">
            <v>0</v>
          </cell>
          <cell r="AE418">
            <v>0</v>
          </cell>
          <cell r="AF418">
            <v>0</v>
          </cell>
          <cell r="AG418">
            <v>25815238.080000009</v>
          </cell>
        </row>
        <row r="419">
          <cell r="A419" t="str">
            <v/>
          </cell>
          <cell r="B419" t="str">
            <v/>
          </cell>
          <cell r="C419" t="str">
            <v>Turkey Pt U3 Uprates Total</v>
          </cell>
          <cell r="D419" t="str">
            <v>Nuclear</v>
          </cell>
          <cell r="E419" t="str">
            <v/>
          </cell>
          <cell r="I419" t="str">
            <v>Turkey Pt U3 Uprates Total</v>
          </cell>
          <cell r="L419">
            <v>81428395.810000017</v>
          </cell>
          <cell r="M419">
            <v>0</v>
          </cell>
          <cell r="N419">
            <v>-2809117.25</v>
          </cell>
          <cell r="O419">
            <v>-15389.12</v>
          </cell>
          <cell r="P419">
            <v>0</v>
          </cell>
          <cell r="Q419">
            <v>0</v>
          </cell>
          <cell r="R419">
            <v>442684.92</v>
          </cell>
          <cell r="S419">
            <v>79046574.359999999</v>
          </cell>
          <cell r="T419">
            <v>0</v>
          </cell>
          <cell r="U419">
            <v>0</v>
          </cell>
          <cell r="V419">
            <v>-767380.63</v>
          </cell>
          <cell r="W419">
            <v>0</v>
          </cell>
          <cell r="X419">
            <v>0</v>
          </cell>
          <cell r="Y419">
            <v>0</v>
          </cell>
          <cell r="Z419">
            <v>78279193.730000004</v>
          </cell>
          <cell r="AA419">
            <v>0</v>
          </cell>
          <cell r="AB419">
            <v>-47764104</v>
          </cell>
          <cell r="AC419">
            <v>-4699851.6499999994</v>
          </cell>
          <cell r="AD419">
            <v>0</v>
          </cell>
          <cell r="AE419">
            <v>0</v>
          </cell>
          <cell r="AF419">
            <v>0</v>
          </cell>
          <cell r="AG419">
            <v>25815238.080000009</v>
          </cell>
        </row>
        <row r="420">
          <cell r="A420" t="str">
            <v>32120202</v>
          </cell>
          <cell r="B420">
            <v>321</v>
          </cell>
          <cell r="C420" t="str">
            <v>Turkey Pt U4</v>
          </cell>
          <cell r="D420" t="str">
            <v>Nuclear</v>
          </cell>
          <cell r="E420">
            <v>20202</v>
          </cell>
          <cell r="I420" t="str">
            <v>Turkey Pt U4</v>
          </cell>
          <cell r="J420" t="str">
            <v>Depr</v>
          </cell>
          <cell r="K420">
            <v>321</v>
          </cell>
          <cell r="L420">
            <v>46574136.240000002</v>
          </cell>
          <cell r="M420">
            <v>1135213.26</v>
          </cell>
          <cell r="N420">
            <v>-127991.03999999999</v>
          </cell>
          <cell r="O420">
            <v>-735248.53</v>
          </cell>
          <cell r="P420">
            <v>0</v>
          </cell>
          <cell r="Q420">
            <v>0</v>
          </cell>
          <cell r="R420">
            <v>298803.38</v>
          </cell>
          <cell r="S420">
            <v>47144913.310000002</v>
          </cell>
          <cell r="T420">
            <v>388370.04000000004</v>
          </cell>
          <cell r="U420">
            <v>-104298.27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47428985.079999998</v>
          </cell>
          <cell r="AA420">
            <v>1556672.98</v>
          </cell>
          <cell r="AB420">
            <v>-417193.07999999984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48568464.979999997</v>
          </cell>
        </row>
        <row r="421">
          <cell r="A421" t="str">
            <v>32220202</v>
          </cell>
          <cell r="B421">
            <v>322</v>
          </cell>
          <cell r="C421" t="str">
            <v>Turkey Pt U4</v>
          </cell>
          <cell r="D421" t="str">
            <v>Nuclear</v>
          </cell>
          <cell r="E421">
            <v>20202</v>
          </cell>
          <cell r="K421">
            <v>322</v>
          </cell>
          <cell r="L421">
            <v>158005413.34999999</v>
          </cell>
          <cell r="M421">
            <v>4370624.26</v>
          </cell>
          <cell r="N421">
            <v>-6961582.7999999998</v>
          </cell>
          <cell r="O421">
            <v>-2594899.56</v>
          </cell>
          <cell r="P421">
            <v>0</v>
          </cell>
          <cell r="Q421">
            <v>762186.33</v>
          </cell>
          <cell r="R421">
            <v>3033600.24</v>
          </cell>
          <cell r="S421">
            <v>156615341.81999999</v>
          </cell>
          <cell r="T421">
            <v>1458137.54</v>
          </cell>
          <cell r="U421">
            <v>-352429.55999999866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157721049.80000004</v>
          </cell>
          <cell r="AA421">
            <v>5844537.5700000003</v>
          </cell>
          <cell r="AB421">
            <v>-1409718.24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162155869.13000005</v>
          </cell>
        </row>
        <row r="422">
          <cell r="A422" t="str">
            <v>32320202</v>
          </cell>
          <cell r="B422">
            <v>323</v>
          </cell>
          <cell r="C422" t="str">
            <v>Turkey Pt U4</v>
          </cell>
          <cell r="D422" t="str">
            <v>Nuclear</v>
          </cell>
          <cell r="E422">
            <v>20202</v>
          </cell>
          <cell r="K422">
            <v>323</v>
          </cell>
          <cell r="L422">
            <v>41669857.850000001</v>
          </cell>
          <cell r="M422">
            <v>1523976.65</v>
          </cell>
          <cell r="N422">
            <v>-4203324.42</v>
          </cell>
          <cell r="O422">
            <v>-350506.95</v>
          </cell>
          <cell r="P422">
            <v>0</v>
          </cell>
          <cell r="Q422">
            <v>1338384.3999999999</v>
          </cell>
          <cell r="R422">
            <v>3682976.08</v>
          </cell>
          <cell r="S422">
            <v>43661363.609999992</v>
          </cell>
          <cell r="T422">
            <v>565656.98</v>
          </cell>
          <cell r="U422">
            <v>-113932.01999999955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44113088.57</v>
          </cell>
          <cell r="AA422">
            <v>2267278.23</v>
          </cell>
          <cell r="AB422">
            <v>-455728.07999999984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45924638.719999999</v>
          </cell>
        </row>
        <row r="423">
          <cell r="A423" t="str">
            <v>32420202</v>
          </cell>
          <cell r="B423">
            <v>324</v>
          </cell>
          <cell r="C423" t="str">
            <v>Turkey Pt U4</v>
          </cell>
          <cell r="D423" t="str">
            <v>Nuclear</v>
          </cell>
          <cell r="E423">
            <v>20202</v>
          </cell>
          <cell r="K423">
            <v>324</v>
          </cell>
          <cell r="L423">
            <v>93385790.519999996</v>
          </cell>
          <cell r="M423">
            <v>1889176.56</v>
          </cell>
          <cell r="N423">
            <v>-597626.67000000004</v>
          </cell>
          <cell r="O423">
            <v>-1332216.71</v>
          </cell>
          <cell r="P423">
            <v>0</v>
          </cell>
          <cell r="Q423">
            <v>0</v>
          </cell>
          <cell r="R423">
            <v>-113461.48</v>
          </cell>
          <cell r="S423">
            <v>93231662.219999999</v>
          </cell>
          <cell r="T423">
            <v>601282.87999999989</v>
          </cell>
          <cell r="U423">
            <v>-161476.79999999993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93671468.299999997</v>
          </cell>
          <cell r="AA423">
            <v>2410074.6800000002</v>
          </cell>
          <cell r="AB423">
            <v>-645907.19999999984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95435635.780000001</v>
          </cell>
        </row>
        <row r="424">
          <cell r="A424" t="str">
            <v>32520202</v>
          </cell>
          <cell r="B424">
            <v>325</v>
          </cell>
          <cell r="C424" t="str">
            <v>Turkey Pt U4</v>
          </cell>
          <cell r="D424" t="str">
            <v>Nuclear</v>
          </cell>
          <cell r="E424">
            <v>20202</v>
          </cell>
          <cell r="K424">
            <v>325</v>
          </cell>
          <cell r="L424">
            <v>2184897.67</v>
          </cell>
          <cell r="M424">
            <v>51415.74</v>
          </cell>
          <cell r="N424">
            <v>0</v>
          </cell>
          <cell r="O424">
            <v>-286638.31</v>
          </cell>
          <cell r="P424">
            <v>0</v>
          </cell>
          <cell r="Q424">
            <v>0</v>
          </cell>
          <cell r="R424">
            <v>0</v>
          </cell>
          <cell r="S424">
            <v>1949675.1</v>
          </cell>
          <cell r="T424">
            <v>17176.230000000003</v>
          </cell>
          <cell r="U424">
            <v>-4612.74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1962238.5899999999</v>
          </cell>
          <cell r="AA424">
            <v>68846.12</v>
          </cell>
          <cell r="AB424">
            <v>-18450.96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2012633.7499999998</v>
          </cell>
        </row>
        <row r="425">
          <cell r="A425" t="str">
            <v/>
          </cell>
          <cell r="B425" t="str">
            <v/>
          </cell>
          <cell r="C425" t="str">
            <v>Turkey Pt U4</v>
          </cell>
          <cell r="D425" t="str">
            <v>Nuclear</v>
          </cell>
          <cell r="E425" t="str">
            <v/>
          </cell>
          <cell r="J425" t="str">
            <v>Depr Total</v>
          </cell>
          <cell r="L425">
            <v>341820095.63</v>
          </cell>
          <cell r="M425">
            <v>8970406.4700000007</v>
          </cell>
          <cell r="N425">
            <v>-11890524.93</v>
          </cell>
          <cell r="O425">
            <v>-5299510.0599999996</v>
          </cell>
          <cell r="P425">
            <v>0</v>
          </cell>
          <cell r="Q425">
            <v>2100570.73</v>
          </cell>
          <cell r="R425">
            <v>6901918.2199999997</v>
          </cell>
          <cell r="S425">
            <v>342602956.06</v>
          </cell>
          <cell r="T425">
            <v>3030623.67</v>
          </cell>
          <cell r="U425">
            <v>-736749.38999999815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344896830.34000003</v>
          </cell>
          <cell r="AA425">
            <v>12147409.58</v>
          </cell>
          <cell r="AB425">
            <v>-2946997.5599999991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354097242.36000001</v>
          </cell>
        </row>
        <row r="426">
          <cell r="A426" t="str">
            <v>325.720202</v>
          </cell>
          <cell r="B426">
            <v>325.7</v>
          </cell>
          <cell r="C426" t="str">
            <v>Turkey Pt U4</v>
          </cell>
          <cell r="D426" t="str">
            <v>Nuclear</v>
          </cell>
          <cell r="E426">
            <v>20202</v>
          </cell>
          <cell r="J426" t="str">
            <v>Amort</v>
          </cell>
          <cell r="K426">
            <v>325.7</v>
          </cell>
          <cell r="L426">
            <v>127007.47</v>
          </cell>
          <cell r="M426">
            <v>760.52</v>
          </cell>
          <cell r="N426">
            <v>-127767.99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</row>
        <row r="427">
          <cell r="A427" t="str">
            <v/>
          </cell>
          <cell r="B427" t="str">
            <v/>
          </cell>
          <cell r="C427" t="str">
            <v>Turkey Pt U4</v>
          </cell>
          <cell r="D427" t="str">
            <v>Nuclear</v>
          </cell>
          <cell r="E427" t="str">
            <v/>
          </cell>
          <cell r="J427" t="str">
            <v>Amort Total</v>
          </cell>
          <cell r="L427">
            <v>127007.47</v>
          </cell>
          <cell r="M427">
            <v>760.52</v>
          </cell>
          <cell r="N427">
            <v>-127767.99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Total</v>
          </cell>
          <cell r="D428" t="str">
            <v>Nuclear</v>
          </cell>
          <cell r="E428" t="str">
            <v/>
          </cell>
          <cell r="I428" t="str">
            <v>Turkey Pt U4 Total</v>
          </cell>
          <cell r="L428">
            <v>341947103.10000002</v>
          </cell>
          <cell r="M428">
            <v>8971166.9900000002</v>
          </cell>
          <cell r="N428">
            <v>-12018292.92</v>
          </cell>
          <cell r="O428">
            <v>-5299510.0599999996</v>
          </cell>
          <cell r="P428">
            <v>0</v>
          </cell>
          <cell r="Q428">
            <v>2100570.73</v>
          </cell>
          <cell r="R428">
            <v>6901918.2199999997</v>
          </cell>
          <cell r="S428">
            <v>342602956.06</v>
          </cell>
          <cell r="T428">
            <v>3030623.67</v>
          </cell>
          <cell r="U428">
            <v>-736749.38999999815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344896830.34000003</v>
          </cell>
          <cell r="AA428">
            <v>12147409.58</v>
          </cell>
          <cell r="AB428">
            <v>-2946997.5599999991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354097242.36000001</v>
          </cell>
        </row>
        <row r="429">
          <cell r="A429" t="str">
            <v>32120202</v>
          </cell>
          <cell r="B429">
            <v>321</v>
          </cell>
          <cell r="C429" t="str">
            <v>Turkey Pt U4 EPU</v>
          </cell>
          <cell r="D429" t="str">
            <v>Nuclear</v>
          </cell>
          <cell r="E429">
            <v>20202</v>
          </cell>
          <cell r="I429" t="str">
            <v>Turkey Pt U4 EPU</v>
          </cell>
          <cell r="J429" t="str">
            <v>Depr</v>
          </cell>
          <cell r="K429">
            <v>321</v>
          </cell>
          <cell r="L429">
            <v>0</v>
          </cell>
          <cell r="M429">
            <v>3.4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3.4</v>
          </cell>
          <cell r="T429">
            <v>31.07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34.47</v>
          </cell>
          <cell r="AA429">
            <v>153.6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188.07</v>
          </cell>
        </row>
        <row r="430">
          <cell r="A430" t="str">
            <v>32220202</v>
          </cell>
          <cell r="B430">
            <v>322</v>
          </cell>
          <cell r="C430" t="str">
            <v>Turkey Pt U4 EPU</v>
          </cell>
          <cell r="D430" t="str">
            <v>Nuclear</v>
          </cell>
          <cell r="E430">
            <v>20202</v>
          </cell>
          <cell r="K430">
            <v>322</v>
          </cell>
          <cell r="L430">
            <v>0</v>
          </cell>
          <cell r="M430">
            <v>5468.65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2460.0100000000002</v>
          </cell>
          <cell r="S430">
            <v>7928.66</v>
          </cell>
          <cell r="T430">
            <v>5532.4600000000009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13461.12</v>
          </cell>
          <cell r="AA430">
            <v>25241.519999999993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38702.639999999992</v>
          </cell>
        </row>
        <row r="431">
          <cell r="A431" t="str">
            <v>32320202</v>
          </cell>
          <cell r="B431">
            <v>323</v>
          </cell>
          <cell r="C431" t="str">
            <v>Turkey Pt U4 EPU</v>
          </cell>
          <cell r="D431" t="str">
            <v>Nuclear</v>
          </cell>
          <cell r="E431">
            <v>20202</v>
          </cell>
          <cell r="K431">
            <v>323</v>
          </cell>
          <cell r="L431">
            <v>0</v>
          </cell>
          <cell r="M431">
            <v>4153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4153</v>
          </cell>
          <cell r="T431">
            <v>8418.57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12571.57</v>
          </cell>
          <cell r="AA431">
            <v>41088.600000000006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53660.170000000006</v>
          </cell>
        </row>
        <row r="432">
          <cell r="A432" t="str">
            <v>32420202</v>
          </cell>
          <cell r="B432">
            <v>324</v>
          </cell>
          <cell r="C432" t="str">
            <v>Turkey Pt U4 EPU</v>
          </cell>
          <cell r="D432" t="str">
            <v>Nuclear</v>
          </cell>
          <cell r="E432">
            <v>20202</v>
          </cell>
          <cell r="K432">
            <v>324</v>
          </cell>
          <cell r="L432">
            <v>0</v>
          </cell>
          <cell r="M432">
            <v>72257.440000000002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113219.44</v>
          </cell>
          <cell r="S432">
            <v>185476.88</v>
          </cell>
          <cell r="T432">
            <v>52700.800000000003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238177.68</v>
          </cell>
          <cell r="AA432">
            <v>225685.20000000004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463862.88</v>
          </cell>
        </row>
        <row r="433">
          <cell r="A433" t="str">
            <v>32520202</v>
          </cell>
          <cell r="B433">
            <v>325</v>
          </cell>
          <cell r="C433" t="str">
            <v>Turkey Pt U4 EPU</v>
          </cell>
          <cell r="D433" t="str">
            <v>Nuclear</v>
          </cell>
          <cell r="E433">
            <v>20202</v>
          </cell>
          <cell r="K433">
            <v>325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A434" t="str">
            <v/>
          </cell>
          <cell r="B434" t="str">
            <v/>
          </cell>
          <cell r="C434" t="str">
            <v>Turkey Pt U4 EPU</v>
          </cell>
          <cell r="D434" t="str">
            <v>Nuclear</v>
          </cell>
          <cell r="E434" t="str">
            <v/>
          </cell>
          <cell r="J434" t="str">
            <v>Depr Total</v>
          </cell>
          <cell r="L434">
            <v>0</v>
          </cell>
          <cell r="M434">
            <v>81882.490000000005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115679.45</v>
          </cell>
          <cell r="S434">
            <v>197561.94</v>
          </cell>
          <cell r="T434">
            <v>66682.900000000009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264244.83999999997</v>
          </cell>
          <cell r="AA434">
            <v>292168.92000000004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556413.76</v>
          </cell>
        </row>
        <row r="435">
          <cell r="A435" t="str">
            <v/>
          </cell>
          <cell r="B435" t="str">
            <v/>
          </cell>
          <cell r="C435" t="str">
            <v>Turkey Pt U4 EPU Total</v>
          </cell>
          <cell r="D435" t="str">
            <v>Nuclear</v>
          </cell>
          <cell r="E435" t="str">
            <v/>
          </cell>
          <cell r="I435" t="str">
            <v>Turkey Pt U4 EPU Total</v>
          </cell>
          <cell r="L435">
            <v>0</v>
          </cell>
          <cell r="M435">
            <v>81882.490000000005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115679.45</v>
          </cell>
          <cell r="S435">
            <v>197561.94</v>
          </cell>
          <cell r="T435">
            <v>66682.900000000009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264244.83999999997</v>
          </cell>
          <cell r="AA435">
            <v>292168.92000000004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556413.76</v>
          </cell>
        </row>
        <row r="436">
          <cell r="A436" t="str">
            <v>32120202U</v>
          </cell>
          <cell r="B436">
            <v>321</v>
          </cell>
          <cell r="C436" t="str">
            <v>Turkey Pt U4 Uprates</v>
          </cell>
          <cell r="D436" t="str">
            <v>Nuclear</v>
          </cell>
          <cell r="E436" t="str">
            <v>20202U</v>
          </cell>
          <cell r="I436" t="str">
            <v>Turkey Pt U4 Uprates</v>
          </cell>
          <cell r="J436" t="str">
            <v>CRS</v>
          </cell>
          <cell r="K436">
            <v>321</v>
          </cell>
          <cell r="L436">
            <v>482741.89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482741.89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482741.89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482741.89</v>
          </cell>
        </row>
        <row r="437">
          <cell r="A437" t="str">
            <v>32220202U</v>
          </cell>
          <cell r="B437">
            <v>322</v>
          </cell>
          <cell r="C437" t="str">
            <v>Turkey Pt U4 Uprates</v>
          </cell>
          <cell r="D437" t="str">
            <v>Nuclear</v>
          </cell>
          <cell r="E437" t="str">
            <v>20202U</v>
          </cell>
          <cell r="K437">
            <v>322</v>
          </cell>
          <cell r="L437">
            <v>28822121.550000001</v>
          </cell>
          <cell r="M437">
            <v>0</v>
          </cell>
          <cell r="N437">
            <v>-314975.40000000002</v>
          </cell>
          <cell r="O437">
            <v>0</v>
          </cell>
          <cell r="P437">
            <v>0</v>
          </cell>
          <cell r="Q437">
            <v>0</v>
          </cell>
          <cell r="R437">
            <v>-2953569.06</v>
          </cell>
          <cell r="S437">
            <v>25553577.090000004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25553577.090000004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25553577.090000004</v>
          </cell>
        </row>
        <row r="438">
          <cell r="A438" t="str">
            <v>32320202U</v>
          </cell>
          <cell r="B438">
            <v>323</v>
          </cell>
          <cell r="C438" t="str">
            <v>Turkey Pt U4 Uprates</v>
          </cell>
          <cell r="D438" t="str">
            <v>Nuclear</v>
          </cell>
          <cell r="E438" t="str">
            <v>20202U</v>
          </cell>
          <cell r="K438">
            <v>323</v>
          </cell>
          <cell r="L438">
            <v>52295315.109999999</v>
          </cell>
          <cell r="M438">
            <v>0</v>
          </cell>
          <cell r="N438">
            <v>-3855593.18</v>
          </cell>
          <cell r="O438">
            <v>0</v>
          </cell>
          <cell r="P438">
            <v>0</v>
          </cell>
          <cell r="Q438">
            <v>0</v>
          </cell>
          <cell r="R438">
            <v>-4394260.3099999996</v>
          </cell>
          <cell r="S438">
            <v>44045461.619999997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44045461.619999997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44045461.619999997</v>
          </cell>
        </row>
        <row r="439">
          <cell r="A439" t="str">
            <v>32420202U</v>
          </cell>
          <cell r="B439">
            <v>324</v>
          </cell>
          <cell r="C439" t="str">
            <v>Turkey Pt U4 Uprates</v>
          </cell>
          <cell r="D439" t="str">
            <v>Nuclear</v>
          </cell>
          <cell r="E439" t="str">
            <v>20202U</v>
          </cell>
          <cell r="K439">
            <v>324</v>
          </cell>
          <cell r="L439">
            <v>497737.97</v>
          </cell>
          <cell r="M439">
            <v>0</v>
          </cell>
          <cell r="N439">
            <v>-290968.49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206769.47999999998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206769.47999999998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206769.47999999998</v>
          </cell>
        </row>
        <row r="440">
          <cell r="A440" t="str">
            <v>32520202U</v>
          </cell>
          <cell r="B440">
            <v>325</v>
          </cell>
          <cell r="C440" t="str">
            <v>Turkey Pt U4 Uprates</v>
          </cell>
          <cell r="D440" t="str">
            <v>Nuclear</v>
          </cell>
          <cell r="E440" t="str">
            <v>20202U</v>
          </cell>
          <cell r="K440">
            <v>325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A441" t="str">
            <v/>
          </cell>
          <cell r="B441" t="str">
            <v/>
          </cell>
          <cell r="C441" t="str">
            <v>Turkey Pt U4 Uprates</v>
          </cell>
          <cell r="D441" t="str">
            <v>Nuclear</v>
          </cell>
          <cell r="E441" t="str">
            <v/>
          </cell>
          <cell r="J441" t="str">
            <v>CRS Total</v>
          </cell>
          <cell r="L441">
            <v>82097916.519999996</v>
          </cell>
          <cell r="M441">
            <v>0</v>
          </cell>
          <cell r="N441">
            <v>-4461537.07</v>
          </cell>
          <cell r="O441">
            <v>0</v>
          </cell>
          <cell r="P441">
            <v>0</v>
          </cell>
          <cell r="Q441">
            <v>0</v>
          </cell>
          <cell r="R441">
            <v>-7347829.3699999992</v>
          </cell>
          <cell r="S441">
            <v>70288550.079999998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70288550.079999998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70288550.079999998</v>
          </cell>
        </row>
        <row r="442">
          <cell r="A442" t="str">
            <v/>
          </cell>
          <cell r="B442" t="str">
            <v/>
          </cell>
          <cell r="C442" t="str">
            <v>Turkey Pt U4 Uprates Total</v>
          </cell>
          <cell r="D442" t="str">
            <v>Nuclear</v>
          </cell>
          <cell r="E442" t="str">
            <v/>
          </cell>
          <cell r="I442" t="str">
            <v>Turkey Pt U4 Uprates Total</v>
          </cell>
          <cell r="L442">
            <v>82097916.519999996</v>
          </cell>
          <cell r="M442">
            <v>0</v>
          </cell>
          <cell r="N442">
            <v>-4461537.07</v>
          </cell>
          <cell r="O442">
            <v>0</v>
          </cell>
          <cell r="P442">
            <v>0</v>
          </cell>
          <cell r="Q442">
            <v>0</v>
          </cell>
          <cell r="R442">
            <v>-7347829.3699999992</v>
          </cell>
          <cell r="S442">
            <v>70288550.079999998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70288550.079999998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70288550.079999998</v>
          </cell>
        </row>
        <row r="443">
          <cell r="A443" t="str">
            <v/>
          </cell>
          <cell r="B443" t="str">
            <v/>
          </cell>
          <cell r="C443" t="str">
            <v>Turkey Pt U4 Uprates Total</v>
          </cell>
          <cell r="D443" t="str">
            <v>Nuclear</v>
          </cell>
          <cell r="E443" t="str">
            <v/>
          </cell>
          <cell r="H443" t="str">
            <v>Turkey Pt  Total</v>
          </cell>
          <cell r="L443">
            <v>1027335798.3899999</v>
          </cell>
          <cell r="M443">
            <v>25642817.249999993</v>
          </cell>
          <cell r="N443">
            <v>-27641939.959999993</v>
          </cell>
          <cell r="O443">
            <v>-10819779.209999999</v>
          </cell>
          <cell r="P443">
            <v>0</v>
          </cell>
          <cell r="Q443">
            <v>4283615.6500000004</v>
          </cell>
          <cell r="R443">
            <v>9.3132257461547852E-10</v>
          </cell>
          <cell r="S443">
            <v>1018800512.1199999</v>
          </cell>
          <cell r="T443">
            <v>8882610.5400000028</v>
          </cell>
          <cell r="U443">
            <v>-4718368.0699999994</v>
          </cell>
          <cell r="V443">
            <v>-767380.63</v>
          </cell>
          <cell r="W443">
            <v>0</v>
          </cell>
          <cell r="X443">
            <v>0</v>
          </cell>
          <cell r="Y443">
            <v>0</v>
          </cell>
          <cell r="Z443">
            <v>1022197373.9600002</v>
          </cell>
          <cell r="AA443">
            <v>42115293.95000001</v>
          </cell>
          <cell r="AB443">
            <v>-61477637.160000004</v>
          </cell>
          <cell r="AC443">
            <v>-4699851.6499999994</v>
          </cell>
          <cell r="AD443">
            <v>0</v>
          </cell>
          <cell r="AE443">
            <v>0</v>
          </cell>
          <cell r="AF443">
            <v>0</v>
          </cell>
          <cell r="AG443">
            <v>998135179.10000002</v>
          </cell>
        </row>
        <row r="444">
          <cell r="A444" t="str">
            <v/>
          </cell>
          <cell r="B444" t="str">
            <v/>
          </cell>
          <cell r="C444" t="str">
            <v>Turkey Pt U4 Uprates Total</v>
          </cell>
          <cell r="D444" t="str">
            <v>Nuclear Gener</v>
          </cell>
          <cell r="E444" t="str">
            <v/>
          </cell>
          <cell r="G444" t="str">
            <v>03 - Nuclear Generation Plant Total</v>
          </cell>
          <cell r="L444">
            <v>2384822201.3599997</v>
          </cell>
          <cell r="M444">
            <v>69106893.36999999</v>
          </cell>
          <cell r="N444">
            <v>-113799743.41000003</v>
          </cell>
          <cell r="O444">
            <v>-24320930.199999999</v>
          </cell>
          <cell r="P444">
            <v>194415</v>
          </cell>
          <cell r="Q444">
            <v>9626556.5199999977</v>
          </cell>
          <cell r="R444">
            <v>9.3132257461547852E-10</v>
          </cell>
          <cell r="S444">
            <v>2325629392.6399994</v>
          </cell>
          <cell r="T444">
            <v>23638967.079999994</v>
          </cell>
          <cell r="U444">
            <v>-8355307.8099999931</v>
          </cell>
          <cell r="V444">
            <v>-2836361.2399999998</v>
          </cell>
          <cell r="W444">
            <v>0</v>
          </cell>
          <cell r="X444">
            <v>506709.12</v>
          </cell>
          <cell r="Y444">
            <v>0</v>
          </cell>
          <cell r="Z444">
            <v>2338583399.7900009</v>
          </cell>
          <cell r="AA444">
            <v>110799803.59000005</v>
          </cell>
          <cell r="AB444">
            <v>-159265825.51000008</v>
          </cell>
          <cell r="AC444">
            <v>-7966297.9400000004</v>
          </cell>
          <cell r="AD444">
            <v>0</v>
          </cell>
          <cell r="AE444">
            <v>0</v>
          </cell>
          <cell r="AF444">
            <v>0</v>
          </cell>
          <cell r="AG444">
            <v>2282151079.9300008</v>
          </cell>
        </row>
        <row r="445">
          <cell r="A445" t="str">
            <v>34140101</v>
          </cell>
          <cell r="B445">
            <v>341</v>
          </cell>
          <cell r="C445" t="str">
            <v>Desoto Solar</v>
          </cell>
          <cell r="D445" t="str">
            <v>Other</v>
          </cell>
          <cell r="E445">
            <v>40101</v>
          </cell>
          <cell r="G445" t="str">
            <v>05 - Other Generation Plant</v>
          </cell>
          <cell r="H445" t="str">
            <v xml:space="preserve">Desoto </v>
          </cell>
          <cell r="I445" t="str">
            <v>Desoto Solar</v>
          </cell>
          <cell r="J445" t="str">
            <v>Depr</v>
          </cell>
          <cell r="K445">
            <v>341</v>
          </cell>
          <cell r="L445">
            <v>120853.21</v>
          </cell>
          <cell r="M445">
            <v>94444.79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215298</v>
          </cell>
          <cell r="T445">
            <v>36792.189999999988</v>
          </cell>
          <cell r="U445">
            <v>-3226.6400000000003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248863.55</v>
          </cell>
          <cell r="AA445">
            <v>148232.70000000001</v>
          </cell>
          <cell r="AB445">
            <v>-20.39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397075.86</v>
          </cell>
        </row>
        <row r="446">
          <cell r="A446" t="str">
            <v>34240101</v>
          </cell>
          <cell r="B446">
            <v>342</v>
          </cell>
          <cell r="C446" t="str">
            <v>Desoto Solar</v>
          </cell>
          <cell r="D446" t="str">
            <v>Other</v>
          </cell>
          <cell r="E446">
            <v>40101</v>
          </cell>
          <cell r="K446">
            <v>342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A447" t="str">
            <v>34340101</v>
          </cell>
          <cell r="B447">
            <v>343</v>
          </cell>
          <cell r="C447" t="str">
            <v>Desoto Solar</v>
          </cell>
          <cell r="D447" t="str">
            <v>Other</v>
          </cell>
          <cell r="E447">
            <v>40101</v>
          </cell>
          <cell r="K447">
            <v>343</v>
          </cell>
          <cell r="L447">
            <v>5511855.04</v>
          </cell>
          <cell r="M447">
            <v>3254056.23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8765911.2699999996</v>
          </cell>
          <cell r="T447">
            <v>950052.56999999983</v>
          </cell>
          <cell r="U447">
            <v>-83318.75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9632645.0899999999</v>
          </cell>
          <cell r="AA447">
            <v>3827683.4799999995</v>
          </cell>
          <cell r="AB447">
            <v>-526.45000000000005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13459802.119999999</v>
          </cell>
        </row>
        <row r="448">
          <cell r="A448" t="str">
            <v>34440101</v>
          </cell>
          <cell r="B448">
            <v>344</v>
          </cell>
          <cell r="C448" t="str">
            <v>Desoto Solar</v>
          </cell>
          <cell r="D448" t="str">
            <v>Other</v>
          </cell>
          <cell r="E448">
            <v>40101</v>
          </cell>
          <cell r="K448">
            <v>344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A449" t="str">
            <v>34540101</v>
          </cell>
          <cell r="B449">
            <v>345</v>
          </cell>
          <cell r="C449" t="str">
            <v>Desoto Solar</v>
          </cell>
          <cell r="D449" t="str">
            <v>Other</v>
          </cell>
          <cell r="E449">
            <v>40101</v>
          </cell>
          <cell r="K449">
            <v>345</v>
          </cell>
          <cell r="L449">
            <v>0</v>
          </cell>
          <cell r="M449">
            <v>251568.94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251568.94</v>
          </cell>
          <cell r="T449">
            <v>215358.55</v>
          </cell>
          <cell r="U449">
            <v>-18886.75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448040.74</v>
          </cell>
          <cell r="AA449">
            <v>867661.82000000007</v>
          </cell>
          <cell r="AB449">
            <v>-119.33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1315583.23</v>
          </cell>
        </row>
        <row r="450">
          <cell r="A450" t="str">
            <v>34640101</v>
          </cell>
          <cell r="B450">
            <v>346</v>
          </cell>
          <cell r="C450" t="str">
            <v>Desoto Solar</v>
          </cell>
          <cell r="D450" t="str">
            <v>Other</v>
          </cell>
          <cell r="E450">
            <v>40101</v>
          </cell>
          <cell r="K450">
            <v>346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 t="str">
            <v/>
          </cell>
          <cell r="B451" t="str">
            <v/>
          </cell>
          <cell r="C451" t="str">
            <v>Desoto Solar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5632708.25</v>
          </cell>
          <cell r="M451">
            <v>3600069.96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9232778.209999999</v>
          </cell>
          <cell r="T451">
            <v>1202203.3099999998</v>
          </cell>
          <cell r="U451">
            <v>-105432.14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10329549.380000001</v>
          </cell>
          <cell r="AA451">
            <v>4843578</v>
          </cell>
          <cell r="AB451">
            <v>-666.17000000000007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15172461.209999999</v>
          </cell>
        </row>
        <row r="452">
          <cell r="A452" t="str">
            <v>346.340101</v>
          </cell>
          <cell r="B452">
            <v>346.3</v>
          </cell>
          <cell r="C452" t="str">
            <v>Desoto Solar</v>
          </cell>
          <cell r="D452" t="str">
            <v>Other</v>
          </cell>
          <cell r="E452">
            <v>40101</v>
          </cell>
          <cell r="J452" t="str">
            <v>Amort</v>
          </cell>
          <cell r="K452">
            <v>346.3</v>
          </cell>
          <cell r="L452">
            <v>4471.32</v>
          </cell>
          <cell r="M452">
            <v>3092.99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7564.3099999999995</v>
          </cell>
          <cell r="T452">
            <v>99.7199999999998</v>
          </cell>
          <cell r="U452">
            <v>-8.74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7655.2899999999991</v>
          </cell>
          <cell r="AA452">
            <v>385.14</v>
          </cell>
          <cell r="AB452">
            <v>-12102.960000000001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-4062.5300000000025</v>
          </cell>
        </row>
        <row r="453">
          <cell r="A453" t="str">
            <v>346.540101</v>
          </cell>
          <cell r="B453">
            <v>346.5</v>
          </cell>
          <cell r="C453" t="str">
            <v>Desoto Solar</v>
          </cell>
          <cell r="D453" t="str">
            <v>Other</v>
          </cell>
          <cell r="E453">
            <v>40101</v>
          </cell>
          <cell r="K453">
            <v>346.5</v>
          </cell>
          <cell r="L453">
            <v>3678.33</v>
          </cell>
          <cell r="M453">
            <v>3298.25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6976.58</v>
          </cell>
          <cell r="T453">
            <v>180.73000000000047</v>
          </cell>
          <cell r="U453">
            <v>-15.85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7141.46</v>
          </cell>
          <cell r="AA453">
            <v>728.1500000000002</v>
          </cell>
          <cell r="AB453">
            <v>-0.1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7869.51</v>
          </cell>
        </row>
        <row r="454">
          <cell r="A454" t="str">
            <v>346.740101</v>
          </cell>
          <cell r="B454">
            <v>346.7</v>
          </cell>
          <cell r="C454" t="str">
            <v>Desoto Solar</v>
          </cell>
          <cell r="D454" t="str">
            <v>Other</v>
          </cell>
          <cell r="E454">
            <v>40101</v>
          </cell>
          <cell r="K454">
            <v>346.7</v>
          </cell>
          <cell r="L454">
            <v>7553.66</v>
          </cell>
          <cell r="M454">
            <v>5880.51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13434.17</v>
          </cell>
          <cell r="T454">
            <v>491.01999999999953</v>
          </cell>
          <cell r="U454">
            <v>-43.06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13882.13</v>
          </cell>
          <cell r="AA454">
            <v>1978.2700000000004</v>
          </cell>
          <cell r="AB454">
            <v>-0.27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15860.13</v>
          </cell>
        </row>
        <row r="455">
          <cell r="A455" t="str">
            <v/>
          </cell>
          <cell r="B455" t="str">
            <v/>
          </cell>
          <cell r="C455" t="str">
            <v>Desoto Solar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15703.31</v>
          </cell>
          <cell r="M455">
            <v>12271.75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27975.059999999998</v>
          </cell>
          <cell r="T455">
            <v>771.4699999999998</v>
          </cell>
          <cell r="U455">
            <v>-67.650000000000006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28678.879999999997</v>
          </cell>
          <cell r="AA455">
            <v>3091.5600000000004</v>
          </cell>
          <cell r="AB455">
            <v>-12103.330000000002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19667.109999999997</v>
          </cell>
        </row>
        <row r="456">
          <cell r="A456" t="str">
            <v/>
          </cell>
          <cell r="B456" t="str">
            <v/>
          </cell>
          <cell r="C456" t="str">
            <v>Desoto Solar Total</v>
          </cell>
          <cell r="D456" t="str">
            <v>Other</v>
          </cell>
          <cell r="E456" t="str">
            <v/>
          </cell>
          <cell r="I456" t="str">
            <v>Desoto Solar Total</v>
          </cell>
          <cell r="L456">
            <v>5648411.5600000005</v>
          </cell>
          <cell r="M456">
            <v>3612341.71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9260753.2699999996</v>
          </cell>
          <cell r="T456">
            <v>1202974.7799999998</v>
          </cell>
          <cell r="U456">
            <v>-105499.79000000001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10358228.260000002</v>
          </cell>
          <cell r="AA456">
            <v>4846669.5599999996</v>
          </cell>
          <cell r="AB456">
            <v>-12769.500000000002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15192128.32</v>
          </cell>
        </row>
        <row r="457">
          <cell r="A457" t="str">
            <v/>
          </cell>
          <cell r="B457" t="str">
            <v/>
          </cell>
          <cell r="C457" t="str">
            <v>Desoto Solar Total</v>
          </cell>
          <cell r="D457" t="str">
            <v>Other</v>
          </cell>
          <cell r="E457" t="str">
            <v/>
          </cell>
          <cell r="H457" t="str">
            <v>Desoto  Total</v>
          </cell>
          <cell r="L457">
            <v>5648411.5600000005</v>
          </cell>
          <cell r="M457">
            <v>3612341.71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9260753.2699999996</v>
          </cell>
          <cell r="T457">
            <v>1202974.7799999998</v>
          </cell>
          <cell r="U457">
            <v>-105499.79000000001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10358228.260000002</v>
          </cell>
          <cell r="AA457">
            <v>4846669.5599999996</v>
          </cell>
          <cell r="AB457">
            <v>-12769.500000000002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15192128.32</v>
          </cell>
        </row>
        <row r="458">
          <cell r="A458" t="str">
            <v>34130200</v>
          </cell>
          <cell r="B458">
            <v>341</v>
          </cell>
          <cell r="C458" t="str">
            <v>FtLauderdale Comm</v>
          </cell>
          <cell r="D458" t="str">
            <v>Other</v>
          </cell>
          <cell r="E458">
            <v>30200</v>
          </cell>
          <cell r="H458" t="str">
            <v xml:space="preserve">Ft Lauderdale </v>
          </cell>
          <cell r="I458" t="str">
            <v>FtLauderdale Comm</v>
          </cell>
          <cell r="J458" t="str">
            <v>Depr</v>
          </cell>
          <cell r="K458">
            <v>341</v>
          </cell>
          <cell r="L458">
            <v>44108582.859999999</v>
          </cell>
          <cell r="M458">
            <v>1929963.95</v>
          </cell>
          <cell r="N458">
            <v>-12544</v>
          </cell>
          <cell r="O458">
            <v>-4432.1499999999996</v>
          </cell>
          <cell r="P458">
            <v>0</v>
          </cell>
          <cell r="Q458">
            <v>0</v>
          </cell>
          <cell r="R458">
            <v>0</v>
          </cell>
          <cell r="S458">
            <v>46021570.660000004</v>
          </cell>
          <cell r="T458">
            <v>644595.50000000023</v>
          </cell>
          <cell r="U458">
            <v>-131811.66999999998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46534354.490000002</v>
          </cell>
          <cell r="AA458">
            <v>2672334.9899999998</v>
          </cell>
          <cell r="AB458">
            <v>-321503.77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48885185.710000001</v>
          </cell>
        </row>
        <row r="459">
          <cell r="A459" t="str">
            <v>34230200</v>
          </cell>
          <cell r="B459">
            <v>342</v>
          </cell>
          <cell r="C459" t="str">
            <v>FtLauderdale Comm</v>
          </cell>
          <cell r="D459" t="str">
            <v>Other</v>
          </cell>
          <cell r="E459">
            <v>30200</v>
          </cell>
          <cell r="K459">
            <v>342</v>
          </cell>
          <cell r="L459">
            <v>5038456.22</v>
          </cell>
          <cell r="M459">
            <v>260899.28999999998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5299355.51</v>
          </cell>
          <cell r="T459">
            <v>87126.489999999991</v>
          </cell>
          <cell r="U459">
            <v>-16409.72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5370072.2800000003</v>
          </cell>
          <cell r="AA459">
            <v>361205.08</v>
          </cell>
          <cell r="AB459">
            <v>-40025.200000000004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5691252.1600000001</v>
          </cell>
        </row>
        <row r="460">
          <cell r="A460" t="str">
            <v>34330200</v>
          </cell>
          <cell r="B460">
            <v>343</v>
          </cell>
          <cell r="C460" t="str">
            <v>FtLauderdale Comm</v>
          </cell>
          <cell r="D460" t="str">
            <v>Other</v>
          </cell>
          <cell r="E460">
            <v>30200</v>
          </cell>
          <cell r="K460">
            <v>343</v>
          </cell>
          <cell r="L460">
            <v>17013379.349999998</v>
          </cell>
          <cell r="M460">
            <v>2420890.0499999998</v>
          </cell>
          <cell r="N460">
            <v>-979712.44</v>
          </cell>
          <cell r="O460">
            <v>0</v>
          </cell>
          <cell r="P460">
            <v>0</v>
          </cell>
          <cell r="Q460">
            <v>0</v>
          </cell>
          <cell r="R460">
            <v>-3714733.16</v>
          </cell>
          <cell r="S460">
            <v>14739823.799999997</v>
          </cell>
          <cell r="T460">
            <v>861167.74000000022</v>
          </cell>
          <cell r="U460">
            <v>-102723.83000000007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15498267.709999997</v>
          </cell>
          <cell r="AA460">
            <v>3570190.4300000006</v>
          </cell>
          <cell r="AB460">
            <v>-250555.17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18817902.969999999</v>
          </cell>
        </row>
        <row r="461">
          <cell r="A461" t="str">
            <v>34430200</v>
          </cell>
          <cell r="B461">
            <v>344</v>
          </cell>
          <cell r="C461" t="str">
            <v>FtLauderdale Comm</v>
          </cell>
          <cell r="D461" t="str">
            <v>Other</v>
          </cell>
          <cell r="E461">
            <v>30200</v>
          </cell>
          <cell r="K461">
            <v>344</v>
          </cell>
          <cell r="L461">
            <v>280538.09000000003</v>
          </cell>
          <cell r="M461">
            <v>17130.04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297668.13</v>
          </cell>
          <cell r="T461">
            <v>5565.8899999999994</v>
          </cell>
          <cell r="U461">
            <v>-1171.6300000000001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302062.39</v>
          </cell>
          <cell r="AA461">
            <v>23074.82</v>
          </cell>
          <cell r="AB461">
            <v>-2857.76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322279.45</v>
          </cell>
        </row>
        <row r="462">
          <cell r="A462" t="str">
            <v>34530200</v>
          </cell>
          <cell r="B462">
            <v>345</v>
          </cell>
          <cell r="C462" t="str">
            <v>FtLauderdale Comm</v>
          </cell>
          <cell r="D462" t="str">
            <v>Other</v>
          </cell>
          <cell r="E462">
            <v>30200</v>
          </cell>
          <cell r="K462">
            <v>345</v>
          </cell>
          <cell r="L462">
            <v>7172917.5699999994</v>
          </cell>
          <cell r="M462">
            <v>298173.48000000004</v>
          </cell>
          <cell r="N462">
            <v>0</v>
          </cell>
          <cell r="O462">
            <v>-100.34</v>
          </cell>
          <cell r="P462">
            <v>0</v>
          </cell>
          <cell r="Q462">
            <v>0</v>
          </cell>
          <cell r="R462">
            <v>0</v>
          </cell>
          <cell r="S462">
            <v>7470990.71</v>
          </cell>
          <cell r="T462">
            <v>99573.919999999984</v>
          </cell>
          <cell r="U462">
            <v>-20960.489999999998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7549604.1399999997</v>
          </cell>
          <cell r="AA462">
            <v>412809.05999999994</v>
          </cell>
          <cell r="AB462">
            <v>-51125.05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7911288.1499999994</v>
          </cell>
        </row>
        <row r="463">
          <cell r="A463" t="str">
            <v>34630200</v>
          </cell>
          <cell r="B463">
            <v>346</v>
          </cell>
          <cell r="C463" t="str">
            <v>FtLauderdale Comm</v>
          </cell>
          <cell r="D463" t="str">
            <v>Other</v>
          </cell>
          <cell r="E463">
            <v>30200</v>
          </cell>
          <cell r="K463">
            <v>346</v>
          </cell>
          <cell r="L463">
            <v>542484.21</v>
          </cell>
          <cell r="M463">
            <v>23600.34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566084.54999999993</v>
          </cell>
          <cell r="T463">
            <v>7881.2500000000036</v>
          </cell>
          <cell r="U463">
            <v>-1659.02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572306.77999999991</v>
          </cell>
          <cell r="AA463">
            <v>32673.69</v>
          </cell>
          <cell r="AB463">
            <v>-4046.5600000000004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600933.90999999992</v>
          </cell>
        </row>
        <row r="464">
          <cell r="A464" t="str">
            <v/>
          </cell>
          <cell r="B464" t="str">
            <v/>
          </cell>
          <cell r="C464" t="str">
            <v>FtLauderdale Comm</v>
          </cell>
          <cell r="D464" t="str">
            <v>Other</v>
          </cell>
          <cell r="E464" t="str">
            <v/>
          </cell>
          <cell r="J464" t="str">
            <v>Depr Total</v>
          </cell>
          <cell r="L464">
            <v>74156358.299999982</v>
          </cell>
          <cell r="M464">
            <v>4950657.1499999994</v>
          </cell>
          <cell r="N464">
            <v>-992256.44</v>
          </cell>
          <cell r="O464">
            <v>-4532.49</v>
          </cell>
          <cell r="P464">
            <v>0</v>
          </cell>
          <cell r="Q464">
            <v>0</v>
          </cell>
          <cell r="R464">
            <v>-3714733.16</v>
          </cell>
          <cell r="S464">
            <v>74395493.359999999</v>
          </cell>
          <cell r="T464">
            <v>1705910.7900000003</v>
          </cell>
          <cell r="U464">
            <v>-274736.3600000001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75826667.790000007</v>
          </cell>
          <cell r="AA464">
            <v>7072288.0700000003</v>
          </cell>
          <cell r="AB464">
            <v>-670113.51000000013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82228842.350000009</v>
          </cell>
        </row>
        <row r="465">
          <cell r="A465" t="str">
            <v>346.330200</v>
          </cell>
          <cell r="B465">
            <v>346.3</v>
          </cell>
          <cell r="C465" t="str">
            <v>FtLauderdale Comm</v>
          </cell>
          <cell r="D465" t="str">
            <v>Other</v>
          </cell>
          <cell r="E465">
            <v>30200</v>
          </cell>
          <cell r="J465" t="str">
            <v>Amort</v>
          </cell>
          <cell r="K465">
            <v>346.3</v>
          </cell>
          <cell r="L465">
            <v>2555.2800000000002</v>
          </cell>
          <cell r="M465">
            <v>1876.64</v>
          </cell>
          <cell r="N465">
            <v>101.77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4533.6900000000005</v>
          </cell>
          <cell r="T465">
            <v>633.77000000000021</v>
          </cell>
          <cell r="U465">
            <v>-13.600000000000009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5153.8600000000006</v>
          </cell>
          <cell r="AA465">
            <v>2627.45</v>
          </cell>
          <cell r="AB465">
            <v>-33.19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7748.1200000000008</v>
          </cell>
        </row>
        <row r="466">
          <cell r="A466" t="str">
            <v>346.530200</v>
          </cell>
          <cell r="B466">
            <v>346.5</v>
          </cell>
          <cell r="C466" t="str">
            <v>FtLauderdale Comm</v>
          </cell>
          <cell r="D466" t="str">
            <v>Other</v>
          </cell>
          <cell r="E466">
            <v>30200</v>
          </cell>
          <cell r="K466">
            <v>346.5</v>
          </cell>
          <cell r="L466">
            <v>18995.760000000002</v>
          </cell>
          <cell r="M466">
            <v>4912.5599999999995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23908.32</v>
          </cell>
          <cell r="T466">
            <v>1640.5399999999991</v>
          </cell>
          <cell r="U466">
            <v>-58.709999999999994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25490.15</v>
          </cell>
          <cell r="AA466">
            <v>6801.2600000000011</v>
          </cell>
          <cell r="AB466">
            <v>-143.20000000000002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32148.210000000003</v>
          </cell>
        </row>
        <row r="467">
          <cell r="A467" t="str">
            <v>346.730200</v>
          </cell>
          <cell r="B467">
            <v>346.7</v>
          </cell>
          <cell r="C467" t="str">
            <v>FtLauderdale Comm</v>
          </cell>
          <cell r="D467" t="str">
            <v>Other</v>
          </cell>
          <cell r="E467">
            <v>30200</v>
          </cell>
          <cell r="K467">
            <v>346.7</v>
          </cell>
          <cell r="L467">
            <v>353373.67</v>
          </cell>
          <cell r="M467">
            <v>77643.48</v>
          </cell>
          <cell r="N467">
            <v>-27514.799999999999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403502.35</v>
          </cell>
          <cell r="T467">
            <v>26383.600000000006</v>
          </cell>
          <cell r="U467">
            <v>-10200.329999999998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419685.62</v>
          </cell>
          <cell r="AA467">
            <v>99422.53</v>
          </cell>
          <cell r="AB467">
            <v>-220802.53000000003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298305.62</v>
          </cell>
        </row>
        <row r="468">
          <cell r="A468" t="str">
            <v/>
          </cell>
          <cell r="B468" t="str">
            <v/>
          </cell>
          <cell r="C468" t="str">
            <v>FtLauderdale Comm</v>
          </cell>
          <cell r="D468" t="str">
            <v>Other</v>
          </cell>
          <cell r="E468" t="str">
            <v/>
          </cell>
          <cell r="J468" t="str">
            <v>Amort Total</v>
          </cell>
          <cell r="L468">
            <v>374924.70999999996</v>
          </cell>
          <cell r="M468">
            <v>84432.68</v>
          </cell>
          <cell r="N468">
            <v>-27413.03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431944.36</v>
          </cell>
          <cell r="T468">
            <v>28657.910000000003</v>
          </cell>
          <cell r="U468">
            <v>-10272.639999999998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450329.63</v>
          </cell>
          <cell r="AA468">
            <v>108851.24</v>
          </cell>
          <cell r="AB468">
            <v>-220978.92000000004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338201.95</v>
          </cell>
        </row>
        <row r="469">
          <cell r="A469" t="str">
            <v/>
          </cell>
          <cell r="B469" t="str">
            <v/>
          </cell>
          <cell r="C469" t="str">
            <v>FtLauderdale Comm Total</v>
          </cell>
          <cell r="D469" t="str">
            <v>Other</v>
          </cell>
          <cell r="E469" t="str">
            <v/>
          </cell>
          <cell r="I469" t="str">
            <v>FtLauderdale Comm Total</v>
          </cell>
          <cell r="L469">
            <v>74531283.00999999</v>
          </cell>
          <cell r="M469">
            <v>5035089.8299999991</v>
          </cell>
          <cell r="N469">
            <v>-1019669.47</v>
          </cell>
          <cell r="O469">
            <v>-4532.49</v>
          </cell>
          <cell r="P469">
            <v>0</v>
          </cell>
          <cell r="Q469">
            <v>0</v>
          </cell>
          <cell r="R469">
            <v>-3714733.16</v>
          </cell>
          <cell r="S469">
            <v>74827437.719999984</v>
          </cell>
          <cell r="T469">
            <v>1734568.7000000004</v>
          </cell>
          <cell r="U469">
            <v>-285009.00000000012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76276997.420000017</v>
          </cell>
          <cell r="AA469">
            <v>7181139.3100000005</v>
          </cell>
          <cell r="AB469">
            <v>-891092.43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82567044.300000012</v>
          </cell>
        </row>
        <row r="470">
          <cell r="A470" t="str">
            <v>34130101</v>
          </cell>
          <cell r="B470">
            <v>341</v>
          </cell>
          <cell r="C470" t="str">
            <v>FtLauderdale GTs</v>
          </cell>
          <cell r="D470" t="str">
            <v>Other</v>
          </cell>
          <cell r="E470">
            <v>30101</v>
          </cell>
          <cell r="I470" t="str">
            <v>FtLauderdale GTs</v>
          </cell>
          <cell r="J470" t="str">
            <v>Depr</v>
          </cell>
          <cell r="K470">
            <v>341</v>
          </cell>
          <cell r="L470">
            <v>4835447.17</v>
          </cell>
          <cell r="M470">
            <v>107547.34</v>
          </cell>
          <cell r="N470">
            <v>0</v>
          </cell>
          <cell r="O470">
            <v>-45261.42</v>
          </cell>
          <cell r="P470">
            <v>0</v>
          </cell>
          <cell r="Q470">
            <v>0</v>
          </cell>
          <cell r="R470">
            <v>0</v>
          </cell>
          <cell r="S470">
            <v>4897733.09</v>
          </cell>
          <cell r="T470">
            <v>35822.799999999988</v>
          </cell>
          <cell r="U470">
            <v>-8214.5299999999988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4925341.3599999994</v>
          </cell>
          <cell r="AA470">
            <v>143338.93999999994</v>
          </cell>
          <cell r="AB470">
            <v>3574.4000000000005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5072254.6999999993</v>
          </cell>
        </row>
        <row r="471">
          <cell r="A471" t="str">
            <v>34230101</v>
          </cell>
          <cell r="B471">
            <v>342</v>
          </cell>
          <cell r="C471" t="str">
            <v>FtLauderdale GTs</v>
          </cell>
          <cell r="D471" t="str">
            <v>Other</v>
          </cell>
          <cell r="E471">
            <v>30101</v>
          </cell>
          <cell r="K471">
            <v>342</v>
          </cell>
          <cell r="L471">
            <v>1682049.18</v>
          </cell>
          <cell r="M471">
            <v>42357.599999999999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1724406.78</v>
          </cell>
          <cell r="T471">
            <v>14112.260000000002</v>
          </cell>
          <cell r="U471">
            <v>-2738.23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1735780.81</v>
          </cell>
          <cell r="AA471">
            <v>56467.850000000006</v>
          </cell>
          <cell r="AB471">
            <v>1191.49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1793440.1500000001</v>
          </cell>
        </row>
        <row r="472">
          <cell r="A472" t="str">
            <v>34330101</v>
          </cell>
          <cell r="B472">
            <v>343</v>
          </cell>
          <cell r="C472" t="str">
            <v>FtLauderdale GTs</v>
          </cell>
          <cell r="D472" t="str">
            <v>Other</v>
          </cell>
          <cell r="E472">
            <v>30101</v>
          </cell>
          <cell r="K472">
            <v>343</v>
          </cell>
          <cell r="L472">
            <v>34408688.469999999</v>
          </cell>
          <cell r="M472">
            <v>1074332.1100000001</v>
          </cell>
          <cell r="N472">
            <v>-1166362.83</v>
          </cell>
          <cell r="O472">
            <v>-53671.25</v>
          </cell>
          <cell r="P472">
            <v>0</v>
          </cell>
          <cell r="Q472">
            <v>1404017.01</v>
          </cell>
          <cell r="R472">
            <v>281014.63</v>
          </cell>
          <cell r="S472">
            <v>35948018.140000001</v>
          </cell>
          <cell r="T472">
            <v>364375.99</v>
          </cell>
          <cell r="U472">
            <v>-63386.630000000121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36249007.5</v>
          </cell>
          <cell r="AA472">
            <v>1454375.56</v>
          </cell>
          <cell r="AB472">
            <v>-202321.88999999998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37501061.170000002</v>
          </cell>
        </row>
        <row r="473">
          <cell r="A473" t="str">
            <v>34430101</v>
          </cell>
          <cell r="B473">
            <v>344</v>
          </cell>
          <cell r="C473" t="str">
            <v>FtLauderdale GTs</v>
          </cell>
          <cell r="D473" t="str">
            <v>Other</v>
          </cell>
          <cell r="E473">
            <v>30101</v>
          </cell>
          <cell r="K473">
            <v>344</v>
          </cell>
          <cell r="L473">
            <v>15578020.41</v>
          </cell>
          <cell r="M473">
            <v>330397.65000000002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15908418.060000001</v>
          </cell>
          <cell r="T473">
            <v>110078.31</v>
          </cell>
          <cell r="U473">
            <v>-26444.080000000002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15992052.290000001</v>
          </cell>
          <cell r="AA473">
            <v>440459.99000000011</v>
          </cell>
          <cell r="AB473">
            <v>11506.629999999997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16444018.91</v>
          </cell>
        </row>
        <row r="474">
          <cell r="A474" t="str">
            <v>34530101</v>
          </cell>
          <cell r="B474">
            <v>345</v>
          </cell>
          <cell r="C474" t="str">
            <v>FtLauderdale GTs</v>
          </cell>
          <cell r="D474" t="str">
            <v>Other</v>
          </cell>
          <cell r="E474">
            <v>30101</v>
          </cell>
          <cell r="K474">
            <v>345</v>
          </cell>
          <cell r="L474">
            <v>3957833.23</v>
          </cell>
          <cell r="M474">
            <v>78154.02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4035987.25</v>
          </cell>
          <cell r="T474">
            <v>26038.510000000009</v>
          </cell>
          <cell r="U474">
            <v>-6255.22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4055770.5399999996</v>
          </cell>
          <cell r="AA474">
            <v>104188.75999999997</v>
          </cell>
          <cell r="AB474">
            <v>2721.8699999999994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4162681.1699999995</v>
          </cell>
        </row>
        <row r="475">
          <cell r="A475" t="str">
            <v>34630101</v>
          </cell>
          <cell r="B475">
            <v>346</v>
          </cell>
          <cell r="C475" t="str">
            <v>FtLauderdale GTs</v>
          </cell>
          <cell r="D475" t="str">
            <v>Other</v>
          </cell>
          <cell r="E475">
            <v>30101</v>
          </cell>
          <cell r="K475">
            <v>346</v>
          </cell>
          <cell r="L475">
            <v>198623</v>
          </cell>
          <cell r="M475">
            <v>4145.04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202768.04</v>
          </cell>
          <cell r="T475">
            <v>1381.0100000000002</v>
          </cell>
          <cell r="U475">
            <v>-316.68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203832.37</v>
          </cell>
          <cell r="AA475">
            <v>5525.8700000000008</v>
          </cell>
          <cell r="AB475">
            <v>137.81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209496.05</v>
          </cell>
        </row>
        <row r="476">
          <cell r="A476" t="str">
            <v/>
          </cell>
          <cell r="B476" t="str">
            <v/>
          </cell>
          <cell r="C476" t="str">
            <v>FtLauderdale GTs</v>
          </cell>
          <cell r="D476" t="str">
            <v>Other</v>
          </cell>
          <cell r="E476" t="str">
            <v/>
          </cell>
          <cell r="J476" t="str">
            <v>Depr Total</v>
          </cell>
          <cell r="L476">
            <v>60660661.460000001</v>
          </cell>
          <cell r="M476">
            <v>1636933.7600000002</v>
          </cell>
          <cell r="N476">
            <v>-1166362.83</v>
          </cell>
          <cell r="O476">
            <v>-98932.67</v>
          </cell>
          <cell r="P476">
            <v>0</v>
          </cell>
          <cell r="Q476">
            <v>1404017.01</v>
          </cell>
          <cell r="R476">
            <v>281014.63</v>
          </cell>
          <cell r="S476">
            <v>62717331.359999999</v>
          </cell>
          <cell r="T476">
            <v>551808.88</v>
          </cell>
          <cell r="U476">
            <v>-107355.37000000011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63161784.869999997</v>
          </cell>
          <cell r="AA476">
            <v>2204356.9700000002</v>
          </cell>
          <cell r="AB476">
            <v>-183189.68999999997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65182952.150000006</v>
          </cell>
        </row>
        <row r="477">
          <cell r="A477" t="str">
            <v>346.730101</v>
          </cell>
          <cell r="B477">
            <v>346.7</v>
          </cell>
          <cell r="C477" t="str">
            <v>FtLauderdale GTs</v>
          </cell>
          <cell r="D477" t="str">
            <v>Other</v>
          </cell>
          <cell r="E477">
            <v>30101</v>
          </cell>
          <cell r="J477" t="str">
            <v>Amort</v>
          </cell>
          <cell r="K477">
            <v>346.7</v>
          </cell>
          <cell r="L477">
            <v>1615.42</v>
          </cell>
          <cell r="M477">
            <v>4153.95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5769.37</v>
          </cell>
          <cell r="T477">
            <v>1383.9599999999991</v>
          </cell>
          <cell r="U477">
            <v>-48.870000000000005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7104.4599999999991</v>
          </cell>
          <cell r="AA477">
            <v>5537.6900000000005</v>
          </cell>
          <cell r="AB477">
            <v>21.269999999999989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12663.42</v>
          </cell>
        </row>
        <row r="478">
          <cell r="A478" t="str">
            <v/>
          </cell>
          <cell r="B478" t="str">
            <v/>
          </cell>
          <cell r="C478" t="str">
            <v>FtLauderdale GTs</v>
          </cell>
          <cell r="D478" t="str">
            <v>Other</v>
          </cell>
          <cell r="E478" t="str">
            <v/>
          </cell>
          <cell r="J478" t="str">
            <v>Amort Total</v>
          </cell>
          <cell r="L478">
            <v>1615.42</v>
          </cell>
          <cell r="M478">
            <v>4153.95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5769.37</v>
          </cell>
          <cell r="T478">
            <v>1383.9599999999991</v>
          </cell>
          <cell r="U478">
            <v>-48.870000000000005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7104.4599999999991</v>
          </cell>
          <cell r="AA478">
            <v>5537.6900000000005</v>
          </cell>
          <cell r="AB478">
            <v>21.269999999999989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12663.42</v>
          </cell>
        </row>
        <row r="479">
          <cell r="A479" t="str">
            <v/>
          </cell>
          <cell r="B479" t="str">
            <v/>
          </cell>
          <cell r="C479" t="str">
            <v>FtLauderdale GTs Total</v>
          </cell>
          <cell r="D479" t="str">
            <v>Other</v>
          </cell>
          <cell r="E479" t="str">
            <v/>
          </cell>
          <cell r="I479" t="str">
            <v>FtLauderdale GTs Total</v>
          </cell>
          <cell r="L479">
            <v>60662276.880000003</v>
          </cell>
          <cell r="M479">
            <v>1641087.7100000002</v>
          </cell>
          <cell r="N479">
            <v>-1166362.83</v>
          </cell>
          <cell r="O479">
            <v>-98932.67</v>
          </cell>
          <cell r="P479">
            <v>0</v>
          </cell>
          <cell r="Q479">
            <v>1404017.01</v>
          </cell>
          <cell r="R479">
            <v>281014.63</v>
          </cell>
          <cell r="S479">
            <v>62723100.729999997</v>
          </cell>
          <cell r="T479">
            <v>553192.84</v>
          </cell>
          <cell r="U479">
            <v>-107404.24000000011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63168889.329999998</v>
          </cell>
          <cell r="AA479">
            <v>2209894.66</v>
          </cell>
          <cell r="AB479">
            <v>-183168.41999999998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65195615.570000008</v>
          </cell>
        </row>
        <row r="480">
          <cell r="A480" t="str">
            <v>34130201</v>
          </cell>
          <cell r="B480">
            <v>341</v>
          </cell>
          <cell r="C480" t="str">
            <v>FtLauderdale U4</v>
          </cell>
          <cell r="D480" t="str">
            <v>Other</v>
          </cell>
          <cell r="E480">
            <v>30201</v>
          </cell>
          <cell r="I480" t="str">
            <v>FtLauderdale U4</v>
          </cell>
          <cell r="J480" t="str">
            <v>Depr</v>
          </cell>
          <cell r="K480">
            <v>341</v>
          </cell>
          <cell r="L480">
            <v>2780193.8</v>
          </cell>
          <cell r="M480">
            <v>122930.54</v>
          </cell>
          <cell r="N480">
            <v>0</v>
          </cell>
          <cell r="O480">
            <v>0</v>
          </cell>
          <cell r="P480">
            <v>0</v>
          </cell>
          <cell r="Q480">
            <v>485.3</v>
          </cell>
          <cell r="R480">
            <v>0</v>
          </cell>
          <cell r="S480">
            <v>2903609.6399999997</v>
          </cell>
          <cell r="T480">
            <v>41053.469999999987</v>
          </cell>
          <cell r="U480">
            <v>-8394.92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2936268.1899999995</v>
          </cell>
          <cell r="AA480">
            <v>170197.61</v>
          </cell>
          <cell r="AB480">
            <v>-20476.170000000002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3085989.6299999994</v>
          </cell>
        </row>
        <row r="481">
          <cell r="A481" t="str">
            <v>34230201</v>
          </cell>
          <cell r="B481">
            <v>342</v>
          </cell>
          <cell r="C481" t="str">
            <v>FtLauderdale U4</v>
          </cell>
          <cell r="D481" t="str">
            <v>Other</v>
          </cell>
          <cell r="E481">
            <v>30201</v>
          </cell>
          <cell r="K481">
            <v>342</v>
          </cell>
          <cell r="L481">
            <v>371854.38</v>
          </cell>
          <cell r="M481">
            <v>18441.27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390295.65</v>
          </cell>
          <cell r="T481">
            <v>6158.41</v>
          </cell>
          <cell r="U481">
            <v>-1159.8999999999999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395294.16</v>
          </cell>
          <cell r="AA481">
            <v>25531.260000000002</v>
          </cell>
          <cell r="AB481">
            <v>-2829.14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417996.27999999997</v>
          </cell>
        </row>
        <row r="482">
          <cell r="A482" t="str">
            <v>34330201</v>
          </cell>
          <cell r="B482">
            <v>343</v>
          </cell>
          <cell r="C482" t="str">
            <v>FtLauderdale U4</v>
          </cell>
          <cell r="D482" t="str">
            <v>Other</v>
          </cell>
          <cell r="E482">
            <v>30201</v>
          </cell>
          <cell r="K482">
            <v>343</v>
          </cell>
          <cell r="L482">
            <v>59717978.979999997</v>
          </cell>
          <cell r="M482">
            <v>4723350.3400000008</v>
          </cell>
          <cell r="N482">
            <v>-4950079.16</v>
          </cell>
          <cell r="O482">
            <v>-574448.24</v>
          </cell>
          <cell r="P482">
            <v>0</v>
          </cell>
          <cell r="Q482">
            <v>2261401.2000000002</v>
          </cell>
          <cell r="R482">
            <v>2929440.7</v>
          </cell>
          <cell r="S482">
            <v>64107643.82</v>
          </cell>
          <cell r="T482">
            <v>1592581.8099999996</v>
          </cell>
          <cell r="U482">
            <v>-265074.51999999955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65435151.109999999</v>
          </cell>
          <cell r="AA482">
            <v>6384743.1999999993</v>
          </cell>
          <cell r="AB482">
            <v>-8763676.6600000001</v>
          </cell>
          <cell r="AC482">
            <v>0</v>
          </cell>
          <cell r="AD482">
            <v>0</v>
          </cell>
          <cell r="AE482">
            <v>3254971.07253116</v>
          </cell>
          <cell r="AF482">
            <v>0</v>
          </cell>
          <cell r="AG482">
            <v>66311188.722531155</v>
          </cell>
        </row>
        <row r="483">
          <cell r="A483" t="str">
            <v>34430201</v>
          </cell>
          <cell r="B483">
            <v>344</v>
          </cell>
          <cell r="C483" t="str">
            <v>FtLauderdale U4</v>
          </cell>
          <cell r="D483" t="str">
            <v>Other</v>
          </cell>
          <cell r="E483">
            <v>30201</v>
          </cell>
          <cell r="K483">
            <v>344</v>
          </cell>
          <cell r="L483">
            <v>16219117.35</v>
          </cell>
          <cell r="M483">
            <v>698441.49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16917558.84</v>
          </cell>
          <cell r="T483">
            <v>233242.31000000006</v>
          </cell>
          <cell r="U483">
            <v>-49097.919999999998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17101703.229999997</v>
          </cell>
          <cell r="AA483">
            <v>966965.43000000017</v>
          </cell>
          <cell r="AB483">
            <v>-119755.44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17948913.219999999</v>
          </cell>
        </row>
        <row r="484">
          <cell r="A484" t="str">
            <v>34530201</v>
          </cell>
          <cell r="B484">
            <v>345</v>
          </cell>
          <cell r="C484" t="str">
            <v>FtLauderdale U4</v>
          </cell>
          <cell r="D484" t="str">
            <v>Other</v>
          </cell>
          <cell r="E484">
            <v>30201</v>
          </cell>
          <cell r="K484">
            <v>345</v>
          </cell>
          <cell r="L484">
            <v>16151643.01</v>
          </cell>
          <cell r="M484">
            <v>691007.15</v>
          </cell>
          <cell r="N484">
            <v>0</v>
          </cell>
          <cell r="O484">
            <v>-3466.28</v>
          </cell>
          <cell r="P484">
            <v>0</v>
          </cell>
          <cell r="Q484">
            <v>0</v>
          </cell>
          <cell r="R484">
            <v>0</v>
          </cell>
          <cell r="S484">
            <v>16839183.879999999</v>
          </cell>
          <cell r="T484">
            <v>231396.87</v>
          </cell>
          <cell r="U484">
            <v>-48709.45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17021871.300000001</v>
          </cell>
          <cell r="AA484">
            <v>959314.72</v>
          </cell>
          <cell r="AB484">
            <v>-118807.91999999998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17862378.100000001</v>
          </cell>
        </row>
        <row r="485">
          <cell r="A485" t="str">
            <v>34630201</v>
          </cell>
          <cell r="B485">
            <v>346</v>
          </cell>
          <cell r="C485" t="str">
            <v>FtLauderdale U4</v>
          </cell>
          <cell r="D485" t="str">
            <v>Other</v>
          </cell>
          <cell r="E485">
            <v>30201</v>
          </cell>
          <cell r="K485">
            <v>346</v>
          </cell>
          <cell r="L485">
            <v>1501652.63</v>
          </cell>
          <cell r="M485">
            <v>64061.37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1565714</v>
          </cell>
          <cell r="T485">
            <v>21393.1</v>
          </cell>
          <cell r="U485">
            <v>-4503.2800000000007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1582603.8199999998</v>
          </cell>
          <cell r="AA485">
            <v>88690.52</v>
          </cell>
          <cell r="AB485">
            <v>-10984.03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1660310.3099999998</v>
          </cell>
        </row>
        <row r="486">
          <cell r="A486" t="str">
            <v/>
          </cell>
          <cell r="B486" t="str">
            <v/>
          </cell>
          <cell r="C486" t="str">
            <v>FtLauderdale U4</v>
          </cell>
          <cell r="D486" t="str">
            <v>Other</v>
          </cell>
          <cell r="E486" t="str">
            <v/>
          </cell>
          <cell r="J486" t="str">
            <v>Depr Total</v>
          </cell>
          <cell r="L486">
            <v>96742440.149999991</v>
          </cell>
          <cell r="M486">
            <v>6318232.1600000011</v>
          </cell>
          <cell r="N486">
            <v>-4950079.16</v>
          </cell>
          <cell r="O486">
            <v>-577914.52</v>
          </cell>
          <cell r="P486">
            <v>0</v>
          </cell>
          <cell r="Q486">
            <v>2261886.5</v>
          </cell>
          <cell r="R486">
            <v>2929440.7</v>
          </cell>
          <cell r="S486">
            <v>102724005.83</v>
          </cell>
          <cell r="T486">
            <v>2125825.9699999997</v>
          </cell>
          <cell r="U486">
            <v>-376939.98999999958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104472891.80999999</v>
          </cell>
          <cell r="AA486">
            <v>8595442.7400000002</v>
          </cell>
          <cell r="AB486">
            <v>-9036529.3599999994</v>
          </cell>
          <cell r="AC486">
            <v>0</v>
          </cell>
          <cell r="AD486">
            <v>0</v>
          </cell>
          <cell r="AE486">
            <v>3254971.07253116</v>
          </cell>
          <cell r="AF486">
            <v>0</v>
          </cell>
          <cell r="AG486">
            <v>107286776.26253116</v>
          </cell>
        </row>
        <row r="487">
          <cell r="A487" t="str">
            <v/>
          </cell>
          <cell r="B487" t="str">
            <v/>
          </cell>
          <cell r="C487" t="str">
            <v>FtLauderdale U4 Total</v>
          </cell>
          <cell r="D487" t="str">
            <v>Other</v>
          </cell>
          <cell r="E487" t="str">
            <v/>
          </cell>
          <cell r="I487" t="str">
            <v>FtLauderdale U4 Total</v>
          </cell>
          <cell r="L487">
            <v>96742440.149999991</v>
          </cell>
          <cell r="M487">
            <v>6318232.1600000011</v>
          </cell>
          <cell r="N487">
            <v>-4950079.16</v>
          </cell>
          <cell r="O487">
            <v>-577914.52</v>
          </cell>
          <cell r="P487">
            <v>0</v>
          </cell>
          <cell r="Q487">
            <v>2261886.5</v>
          </cell>
          <cell r="R487">
            <v>2929440.7</v>
          </cell>
          <cell r="S487">
            <v>102724005.83</v>
          </cell>
          <cell r="T487">
            <v>2125825.9699999997</v>
          </cell>
          <cell r="U487">
            <v>-376939.98999999958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104472891.80999999</v>
          </cell>
          <cell r="AA487">
            <v>8595442.7400000002</v>
          </cell>
          <cell r="AB487">
            <v>-9036529.3599999994</v>
          </cell>
          <cell r="AC487">
            <v>0</v>
          </cell>
          <cell r="AD487">
            <v>0</v>
          </cell>
          <cell r="AE487">
            <v>3254971.07253116</v>
          </cell>
          <cell r="AF487">
            <v>0</v>
          </cell>
          <cell r="AG487">
            <v>107286776.26253116</v>
          </cell>
        </row>
        <row r="488">
          <cell r="A488" t="str">
            <v>34130202</v>
          </cell>
          <cell r="B488">
            <v>341</v>
          </cell>
          <cell r="C488" t="str">
            <v>FtLauderdale U5</v>
          </cell>
          <cell r="D488" t="str">
            <v>Other</v>
          </cell>
          <cell r="E488">
            <v>30202</v>
          </cell>
          <cell r="I488" t="str">
            <v>FtLauderdale U5</v>
          </cell>
          <cell r="J488" t="str">
            <v>Depr</v>
          </cell>
          <cell r="K488">
            <v>341</v>
          </cell>
          <cell r="L488">
            <v>1513787.94</v>
          </cell>
          <cell r="M488">
            <v>73208.509999999995</v>
          </cell>
          <cell r="N488">
            <v>0</v>
          </cell>
          <cell r="O488">
            <v>-5009.78</v>
          </cell>
          <cell r="P488">
            <v>0</v>
          </cell>
          <cell r="Q488">
            <v>68138.55</v>
          </cell>
          <cell r="R488">
            <v>0</v>
          </cell>
          <cell r="S488">
            <v>1650125.22</v>
          </cell>
          <cell r="T488">
            <v>24725.020000000004</v>
          </cell>
          <cell r="U488">
            <v>-5055.95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1669794.29</v>
          </cell>
          <cell r="AA488">
            <v>102503.84000000001</v>
          </cell>
          <cell r="AB488">
            <v>-12332.040000000003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1759966.09</v>
          </cell>
        </row>
        <row r="489">
          <cell r="A489" t="str">
            <v>34230202</v>
          </cell>
          <cell r="B489">
            <v>342</v>
          </cell>
          <cell r="C489" t="str">
            <v>FtLauderdale U5</v>
          </cell>
          <cell r="D489" t="str">
            <v>Other</v>
          </cell>
          <cell r="E489">
            <v>30202</v>
          </cell>
          <cell r="K489">
            <v>342</v>
          </cell>
          <cell r="L489">
            <v>371650.16</v>
          </cell>
          <cell r="M489">
            <v>18436.86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390087.01999999996</v>
          </cell>
          <cell r="T489">
            <v>6156.9399999999987</v>
          </cell>
          <cell r="U489">
            <v>-1159.6199999999999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395084.33999999997</v>
          </cell>
          <cell r="AA489">
            <v>25525.15</v>
          </cell>
          <cell r="AB489">
            <v>-2828.45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417781.04</v>
          </cell>
        </row>
        <row r="490">
          <cell r="A490" t="str">
            <v>34330202</v>
          </cell>
          <cell r="B490">
            <v>343</v>
          </cell>
          <cell r="C490" t="str">
            <v>FtLauderdale U5</v>
          </cell>
          <cell r="D490" t="str">
            <v>Other</v>
          </cell>
          <cell r="E490">
            <v>30202</v>
          </cell>
          <cell r="K490">
            <v>343</v>
          </cell>
          <cell r="L490">
            <v>50149428.670000002</v>
          </cell>
          <cell r="M490">
            <v>3807106.8699999996</v>
          </cell>
          <cell r="N490">
            <v>-26952.9</v>
          </cell>
          <cell r="O490">
            <v>-2345794.9700000002</v>
          </cell>
          <cell r="P490">
            <v>0</v>
          </cell>
          <cell r="Q490">
            <v>4794926.2</v>
          </cell>
          <cell r="R490">
            <v>551799.63</v>
          </cell>
          <cell r="S490">
            <v>56930513.500000007</v>
          </cell>
          <cell r="T490">
            <v>1280704.5500000003</v>
          </cell>
          <cell r="U490">
            <v>-218239.99000000002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57992978.06000001</v>
          </cell>
          <cell r="AA490">
            <v>4933136.58</v>
          </cell>
          <cell r="AB490">
            <v>-12460438.060000001</v>
          </cell>
          <cell r="AC490">
            <v>0</v>
          </cell>
          <cell r="AD490">
            <v>0</v>
          </cell>
          <cell r="AE490">
            <v>4785868.6366312103</v>
          </cell>
          <cell r="AF490">
            <v>0</v>
          </cell>
          <cell r="AG490">
            <v>55251545.216631219</v>
          </cell>
        </row>
        <row r="491">
          <cell r="A491" t="str">
            <v>34430202</v>
          </cell>
          <cell r="B491">
            <v>344</v>
          </cell>
          <cell r="C491" t="str">
            <v>FtLauderdale U5</v>
          </cell>
          <cell r="D491" t="str">
            <v>Other</v>
          </cell>
          <cell r="E491">
            <v>30202</v>
          </cell>
          <cell r="K491">
            <v>344</v>
          </cell>
          <cell r="L491">
            <v>17114513.489999998</v>
          </cell>
          <cell r="M491">
            <v>746783.17</v>
          </cell>
          <cell r="N491">
            <v>0</v>
          </cell>
          <cell r="O491">
            <v>0</v>
          </cell>
          <cell r="P491">
            <v>0</v>
          </cell>
          <cell r="Q491">
            <v>153780.9</v>
          </cell>
          <cell r="R491">
            <v>0</v>
          </cell>
          <cell r="S491">
            <v>18015077.559999999</v>
          </cell>
          <cell r="T491">
            <v>250044.49999999988</v>
          </cell>
          <cell r="U491">
            <v>-52634.810000000005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18212487.249999996</v>
          </cell>
          <cell r="AA491">
            <v>1036623.24</v>
          </cell>
          <cell r="AB491">
            <v>-128382.32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19120728.169999994</v>
          </cell>
        </row>
        <row r="492">
          <cell r="A492" t="str">
            <v>34530202</v>
          </cell>
          <cell r="B492">
            <v>345</v>
          </cell>
          <cell r="C492" t="str">
            <v>FtLauderdale U5</v>
          </cell>
          <cell r="D492" t="str">
            <v>Other</v>
          </cell>
          <cell r="E492">
            <v>30202</v>
          </cell>
          <cell r="K492">
            <v>345</v>
          </cell>
          <cell r="L492">
            <v>13395017.65</v>
          </cell>
          <cell r="M492">
            <v>569986.14</v>
          </cell>
          <cell r="N492">
            <v>0</v>
          </cell>
          <cell r="O492">
            <v>-45.37</v>
          </cell>
          <cell r="P492">
            <v>0</v>
          </cell>
          <cell r="Q492">
            <v>106201</v>
          </cell>
          <cell r="R492">
            <v>0</v>
          </cell>
          <cell r="S492">
            <v>14071159.420000002</v>
          </cell>
          <cell r="T492">
            <v>190138.97999999998</v>
          </cell>
          <cell r="U492">
            <v>-40024.590000000004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14221273.810000001</v>
          </cell>
          <cell r="AA492">
            <v>788269.61</v>
          </cell>
          <cell r="AB492">
            <v>-97624.569999999992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14911918.850000001</v>
          </cell>
        </row>
        <row r="493">
          <cell r="A493" t="str">
            <v>34630202</v>
          </cell>
          <cell r="B493">
            <v>346</v>
          </cell>
          <cell r="C493" t="str">
            <v>FtLauderdale U5</v>
          </cell>
          <cell r="D493" t="str">
            <v>Other</v>
          </cell>
          <cell r="E493">
            <v>30202</v>
          </cell>
          <cell r="K493">
            <v>346</v>
          </cell>
          <cell r="L493">
            <v>1034064.6</v>
          </cell>
          <cell r="M493">
            <v>46919.81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1080984.4099999999</v>
          </cell>
          <cell r="T493">
            <v>16069.549999999996</v>
          </cell>
          <cell r="U493">
            <v>-3382.6600000000003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1093671.3</v>
          </cell>
          <cell r="AA493">
            <v>66620.399999999994</v>
          </cell>
          <cell r="AB493">
            <v>-8250.7000000000007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1152041</v>
          </cell>
        </row>
        <row r="494">
          <cell r="A494" t="str">
            <v/>
          </cell>
          <cell r="B494" t="str">
            <v/>
          </cell>
          <cell r="C494" t="str">
            <v>FtLauderdale U5</v>
          </cell>
          <cell r="D494" t="str">
            <v>Other</v>
          </cell>
          <cell r="E494" t="str">
            <v/>
          </cell>
          <cell r="J494" t="str">
            <v>Depr Total</v>
          </cell>
          <cell r="L494">
            <v>83578462.510000005</v>
          </cell>
          <cell r="M494">
            <v>5262441.3599999994</v>
          </cell>
          <cell r="N494">
            <v>-26952.9</v>
          </cell>
          <cell r="O494">
            <v>-2350850.12</v>
          </cell>
          <cell r="P494">
            <v>0</v>
          </cell>
          <cell r="Q494">
            <v>5123046.6500000004</v>
          </cell>
          <cell r="R494">
            <v>551799.63</v>
          </cell>
          <cell r="S494">
            <v>92137947.13000001</v>
          </cell>
          <cell r="T494">
            <v>1767839.5400000003</v>
          </cell>
          <cell r="U494">
            <v>-320497.62000000005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93585289.050000012</v>
          </cell>
          <cell r="AA494">
            <v>6952678.8200000012</v>
          </cell>
          <cell r="AB494">
            <v>-12709856.140000001</v>
          </cell>
          <cell r="AC494">
            <v>0</v>
          </cell>
          <cell r="AD494">
            <v>0</v>
          </cell>
          <cell r="AE494">
            <v>4785868.6366312103</v>
          </cell>
          <cell r="AF494">
            <v>0</v>
          </cell>
          <cell r="AG494">
            <v>92613980.36663121</v>
          </cell>
        </row>
        <row r="495">
          <cell r="A495" t="str">
            <v/>
          </cell>
          <cell r="B495" t="str">
            <v/>
          </cell>
          <cell r="C495" t="str">
            <v>FtLauderdale U5 Total</v>
          </cell>
          <cell r="D495" t="str">
            <v>Other</v>
          </cell>
          <cell r="E495" t="str">
            <v/>
          </cell>
          <cell r="I495" t="str">
            <v>FtLauderdale U5 Total</v>
          </cell>
          <cell r="L495">
            <v>83578462.510000005</v>
          </cell>
          <cell r="M495">
            <v>5262441.3599999994</v>
          </cell>
          <cell r="N495">
            <v>-26952.9</v>
          </cell>
          <cell r="O495">
            <v>-2350850.12</v>
          </cell>
          <cell r="P495">
            <v>0</v>
          </cell>
          <cell r="Q495">
            <v>5123046.6500000004</v>
          </cell>
          <cell r="R495">
            <v>551799.63</v>
          </cell>
          <cell r="S495">
            <v>92137947.13000001</v>
          </cell>
          <cell r="T495">
            <v>1767839.5400000003</v>
          </cell>
          <cell r="U495">
            <v>-320497.62000000005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93585289.050000012</v>
          </cell>
          <cell r="AA495">
            <v>6952678.8200000012</v>
          </cell>
          <cell r="AB495">
            <v>-12709856.140000001</v>
          </cell>
          <cell r="AC495">
            <v>0</v>
          </cell>
          <cell r="AD495">
            <v>0</v>
          </cell>
          <cell r="AE495">
            <v>4785868.6366312103</v>
          </cell>
          <cell r="AF495">
            <v>0</v>
          </cell>
          <cell r="AG495">
            <v>92613980.36663121</v>
          </cell>
        </row>
        <row r="496">
          <cell r="A496" t="str">
            <v/>
          </cell>
          <cell r="B496" t="str">
            <v/>
          </cell>
          <cell r="C496" t="str">
            <v>FtLauderdale U5 Total</v>
          </cell>
          <cell r="D496" t="str">
            <v>Other</v>
          </cell>
          <cell r="E496" t="str">
            <v/>
          </cell>
          <cell r="H496" t="str">
            <v>Ft Lauderdale  Total</v>
          </cell>
          <cell r="L496">
            <v>315514462.54999995</v>
          </cell>
          <cell r="M496">
            <v>18256851.059999999</v>
          </cell>
          <cell r="N496">
            <v>-7163064.3600000003</v>
          </cell>
          <cell r="O496">
            <v>-3032229.8000000003</v>
          </cell>
          <cell r="P496">
            <v>0</v>
          </cell>
          <cell r="Q496">
            <v>8788950.1600000001</v>
          </cell>
          <cell r="R496">
            <v>47521.79999999993</v>
          </cell>
          <cell r="S496">
            <v>332412491.41000003</v>
          </cell>
          <cell r="T496">
            <v>6181427.0499999998</v>
          </cell>
          <cell r="U496">
            <v>-1089850.8499999999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337504067.61000007</v>
          </cell>
          <cell r="AA496">
            <v>24939155.52999999</v>
          </cell>
          <cell r="AB496">
            <v>-22820646.349999998</v>
          </cell>
          <cell r="AC496">
            <v>0</v>
          </cell>
          <cell r="AD496">
            <v>0</v>
          </cell>
          <cell r="AE496">
            <v>8040839.7091623703</v>
          </cell>
          <cell r="AF496">
            <v>0</v>
          </cell>
          <cell r="AG496">
            <v>347663416.49916244</v>
          </cell>
        </row>
        <row r="497">
          <cell r="A497" t="str">
            <v>34130300</v>
          </cell>
          <cell r="B497">
            <v>341</v>
          </cell>
          <cell r="C497" t="str">
            <v>FtMyers Comm</v>
          </cell>
          <cell r="D497" t="str">
            <v>Other</v>
          </cell>
          <cell r="E497">
            <v>30300</v>
          </cell>
          <cell r="H497" t="str">
            <v xml:space="preserve">Ft Myers </v>
          </cell>
          <cell r="I497" t="str">
            <v>FtMyers Comm</v>
          </cell>
          <cell r="J497" t="str">
            <v>Depr</v>
          </cell>
          <cell r="K497">
            <v>341</v>
          </cell>
          <cell r="L497">
            <v>1237098.6499999999</v>
          </cell>
          <cell r="M497">
            <v>168953.13</v>
          </cell>
          <cell r="N497">
            <v>0</v>
          </cell>
          <cell r="O497">
            <v>-1279.78</v>
          </cell>
          <cell r="P497">
            <v>0</v>
          </cell>
          <cell r="Q497">
            <v>0</v>
          </cell>
          <cell r="R497">
            <v>0</v>
          </cell>
          <cell r="S497">
            <v>1404771.9999999998</v>
          </cell>
          <cell r="T497">
            <v>56742.41</v>
          </cell>
          <cell r="U497">
            <v>-11228.609999999999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1450285.7999999998</v>
          </cell>
          <cell r="AA497">
            <v>237370.58000000002</v>
          </cell>
          <cell r="AB497">
            <v>-26029.53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1661626.8499999999</v>
          </cell>
        </row>
        <row r="498">
          <cell r="A498" t="str">
            <v>34230300</v>
          </cell>
          <cell r="B498">
            <v>342</v>
          </cell>
          <cell r="C498" t="str">
            <v>FtMyers Comm</v>
          </cell>
          <cell r="D498" t="str">
            <v>Other</v>
          </cell>
          <cell r="E498">
            <v>30300</v>
          </cell>
          <cell r="K498">
            <v>342</v>
          </cell>
          <cell r="L498">
            <v>121740.23</v>
          </cell>
          <cell r="M498">
            <v>21035.07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142775.29999999999</v>
          </cell>
          <cell r="T498">
            <v>7064.5600000000013</v>
          </cell>
          <cell r="U498">
            <v>-1287.6199999999999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148552.24</v>
          </cell>
          <cell r="AA498">
            <v>29553.220000000005</v>
          </cell>
          <cell r="AB498">
            <v>-2984.88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175120.58</v>
          </cell>
        </row>
        <row r="499">
          <cell r="A499" t="str">
            <v>34330300</v>
          </cell>
          <cell r="B499">
            <v>343</v>
          </cell>
          <cell r="C499" t="str">
            <v>FtMyers Comm</v>
          </cell>
          <cell r="D499" t="str">
            <v>Other</v>
          </cell>
          <cell r="E499">
            <v>30300</v>
          </cell>
          <cell r="K499">
            <v>343</v>
          </cell>
          <cell r="L499">
            <v>3592090.44</v>
          </cell>
          <cell r="M499">
            <v>221158.93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-678290.14</v>
          </cell>
          <cell r="S499">
            <v>3134959.23</v>
          </cell>
          <cell r="T499">
            <v>144062.04999999999</v>
          </cell>
          <cell r="U499">
            <v>-17203.150000000001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3261818.13</v>
          </cell>
          <cell r="AA499">
            <v>602655.01</v>
          </cell>
          <cell r="AB499">
            <v>-39879.370000000003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3824593.77</v>
          </cell>
        </row>
        <row r="500">
          <cell r="A500" t="str">
            <v>34430300</v>
          </cell>
          <cell r="B500">
            <v>344</v>
          </cell>
          <cell r="C500" t="str">
            <v>FtMyers Comm</v>
          </cell>
          <cell r="D500" t="str">
            <v>Other</v>
          </cell>
          <cell r="E500">
            <v>30300</v>
          </cell>
          <cell r="K500">
            <v>344</v>
          </cell>
          <cell r="L500">
            <v>2479.5300000000002</v>
          </cell>
          <cell r="M500">
            <v>213.12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2692.65</v>
          </cell>
          <cell r="T500">
            <v>71.579999999999984</v>
          </cell>
          <cell r="U500">
            <v>-14.579999999999998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2749.65</v>
          </cell>
          <cell r="AA500">
            <v>299.39000000000004</v>
          </cell>
          <cell r="AB500">
            <v>-33.79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3015.25</v>
          </cell>
        </row>
        <row r="501">
          <cell r="A501" t="str">
            <v>34530300</v>
          </cell>
          <cell r="B501">
            <v>345</v>
          </cell>
          <cell r="C501" t="str">
            <v>FtMyers Comm</v>
          </cell>
          <cell r="D501" t="str">
            <v>Other</v>
          </cell>
          <cell r="E501">
            <v>30300</v>
          </cell>
          <cell r="K501">
            <v>345</v>
          </cell>
          <cell r="L501">
            <v>45749.77</v>
          </cell>
          <cell r="M501">
            <v>6554.07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52303.839999999997</v>
          </cell>
          <cell r="T501">
            <v>2201.1699999999983</v>
          </cell>
          <cell r="U501">
            <v>-448.39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54056.619999999995</v>
          </cell>
          <cell r="AA501">
            <v>9208.17</v>
          </cell>
          <cell r="AB501">
            <v>-1039.4400000000003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62225.349999999991</v>
          </cell>
        </row>
        <row r="502">
          <cell r="A502" t="str">
            <v>34630300</v>
          </cell>
          <cell r="B502">
            <v>346</v>
          </cell>
          <cell r="C502" t="str">
            <v>FtMyers Comm</v>
          </cell>
          <cell r="D502" t="str">
            <v>Other</v>
          </cell>
          <cell r="E502">
            <v>30300</v>
          </cell>
          <cell r="K502">
            <v>346</v>
          </cell>
          <cell r="L502">
            <v>81509.820000000007</v>
          </cell>
          <cell r="M502">
            <v>13539.51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95049.33</v>
          </cell>
          <cell r="T502">
            <v>4547.2100000000009</v>
          </cell>
          <cell r="U502">
            <v>-926.31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98670.23000000001</v>
          </cell>
          <cell r="AA502">
            <v>19022.37</v>
          </cell>
          <cell r="AB502">
            <v>-2147.2800000000002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115545.32</v>
          </cell>
        </row>
        <row r="503">
          <cell r="A503" t="str">
            <v/>
          </cell>
          <cell r="B503" t="str">
            <v/>
          </cell>
          <cell r="C503" t="str">
            <v>FtMyers Comm</v>
          </cell>
          <cell r="D503" t="str">
            <v>Other</v>
          </cell>
          <cell r="E503" t="str">
            <v/>
          </cell>
          <cell r="J503" t="str">
            <v>Depr Total</v>
          </cell>
          <cell r="L503">
            <v>5080668.4400000004</v>
          </cell>
          <cell r="M503">
            <v>431453.83</v>
          </cell>
          <cell r="N503">
            <v>0</v>
          </cell>
          <cell r="O503">
            <v>-1279.78</v>
          </cell>
          <cell r="P503">
            <v>0</v>
          </cell>
          <cell r="Q503">
            <v>0</v>
          </cell>
          <cell r="R503">
            <v>-678290.14</v>
          </cell>
          <cell r="S503">
            <v>4832552.3499999996</v>
          </cell>
          <cell r="T503">
            <v>214688.97999999995</v>
          </cell>
          <cell r="U503">
            <v>-31108.660000000003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5016132.6700000009</v>
          </cell>
          <cell r="AA503">
            <v>898108.74000000011</v>
          </cell>
          <cell r="AB503">
            <v>-72114.289999999994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5842127.1200000001</v>
          </cell>
        </row>
        <row r="504">
          <cell r="A504" t="str">
            <v>346.330300</v>
          </cell>
          <cell r="B504">
            <v>346.3</v>
          </cell>
          <cell r="C504" t="str">
            <v>FtMyers Comm</v>
          </cell>
          <cell r="D504" t="str">
            <v>Other</v>
          </cell>
          <cell r="E504">
            <v>30300</v>
          </cell>
          <cell r="J504" t="str">
            <v>Amort</v>
          </cell>
          <cell r="K504">
            <v>346.3</v>
          </cell>
          <cell r="L504">
            <v>26691.03</v>
          </cell>
          <cell r="M504">
            <v>12304.38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38995.409999999996</v>
          </cell>
          <cell r="T504">
            <v>4132.3999999999996</v>
          </cell>
          <cell r="U504">
            <v>-85.86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43041.95</v>
          </cell>
          <cell r="AA504">
            <v>7833.97</v>
          </cell>
          <cell r="AB504">
            <v>-28899.779999999988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21976.14000000001</v>
          </cell>
        </row>
        <row r="505">
          <cell r="A505" t="str">
            <v>346.530300</v>
          </cell>
          <cell r="B505">
            <v>346.5</v>
          </cell>
          <cell r="C505" t="str">
            <v>FtMyers Comm</v>
          </cell>
          <cell r="D505" t="str">
            <v>Other</v>
          </cell>
          <cell r="E505">
            <v>30300</v>
          </cell>
          <cell r="K505">
            <v>346.5</v>
          </cell>
          <cell r="L505">
            <v>16816.599999999999</v>
          </cell>
          <cell r="M505">
            <v>2539.4499999999998</v>
          </cell>
          <cell r="N505">
            <v>-9020.18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10335.869999999999</v>
          </cell>
          <cell r="T505">
            <v>777.13000000000011</v>
          </cell>
          <cell r="U505">
            <v>-26.919999999998254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11086.080000000002</v>
          </cell>
          <cell r="AA505">
            <v>3018.0400000000004</v>
          </cell>
          <cell r="AB505">
            <v>-5637.7699999999995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8466.3500000000022</v>
          </cell>
        </row>
        <row r="506">
          <cell r="A506" t="str">
            <v>346.730300</v>
          </cell>
          <cell r="B506">
            <v>346.7</v>
          </cell>
          <cell r="C506" t="str">
            <v>FtMyers Comm</v>
          </cell>
          <cell r="D506" t="str">
            <v>Other</v>
          </cell>
          <cell r="E506">
            <v>30300</v>
          </cell>
          <cell r="K506">
            <v>346.7</v>
          </cell>
          <cell r="L506">
            <v>246426</v>
          </cell>
          <cell r="M506">
            <v>58135.229999999996</v>
          </cell>
          <cell r="N506">
            <v>-28760.160000000003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275801.06999999995</v>
          </cell>
          <cell r="T506">
            <v>19454.429999999993</v>
          </cell>
          <cell r="U506">
            <v>-2283.9999999999964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292971.5</v>
          </cell>
          <cell r="AA506">
            <v>72952.62</v>
          </cell>
          <cell r="AB506">
            <v>-105648.25000000003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260275.86999999997</v>
          </cell>
        </row>
        <row r="507">
          <cell r="A507" t="str">
            <v/>
          </cell>
          <cell r="B507" t="str">
            <v/>
          </cell>
          <cell r="C507" t="str">
            <v>FtMyers Comm</v>
          </cell>
          <cell r="D507" t="str">
            <v>Other</v>
          </cell>
          <cell r="E507" t="str">
            <v/>
          </cell>
          <cell r="J507" t="str">
            <v>Amort Total</v>
          </cell>
          <cell r="L507">
            <v>289933.63</v>
          </cell>
          <cell r="M507">
            <v>72979.06</v>
          </cell>
          <cell r="N507">
            <v>-37780.340000000004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325132.34999999998</v>
          </cell>
          <cell r="T507">
            <v>24363.959999999992</v>
          </cell>
          <cell r="U507">
            <v>-2396.7799999999947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347099.53</v>
          </cell>
          <cell r="AA507">
            <v>83804.62999999999</v>
          </cell>
          <cell r="AB507">
            <v>-140185.80000000002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290718.36</v>
          </cell>
        </row>
        <row r="508">
          <cell r="A508" t="str">
            <v/>
          </cell>
          <cell r="B508" t="str">
            <v/>
          </cell>
          <cell r="C508" t="str">
            <v>FtMyers Comm Total</v>
          </cell>
          <cell r="D508" t="str">
            <v>Other</v>
          </cell>
          <cell r="E508" t="str">
            <v/>
          </cell>
          <cell r="I508" t="str">
            <v>FtMyers Comm Total</v>
          </cell>
          <cell r="L508">
            <v>5370602.0700000003</v>
          </cell>
          <cell r="M508">
            <v>504432.89</v>
          </cell>
          <cell r="N508">
            <v>-37780.340000000004</v>
          </cell>
          <cell r="O508">
            <v>-1279.78</v>
          </cell>
          <cell r="P508">
            <v>0</v>
          </cell>
          <cell r="Q508">
            <v>0</v>
          </cell>
          <cell r="R508">
            <v>-678290.14</v>
          </cell>
          <cell r="S508">
            <v>5157684.7</v>
          </cell>
          <cell r="T508">
            <v>239052.93999999994</v>
          </cell>
          <cell r="U508">
            <v>-33505.440000000002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5363232.2000000011</v>
          </cell>
          <cell r="AA508">
            <v>981913.37000000011</v>
          </cell>
          <cell r="AB508">
            <v>-212300.09000000003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6132845.4799999995</v>
          </cell>
        </row>
        <row r="509">
          <cell r="A509" t="str">
            <v>341</v>
          </cell>
          <cell r="B509">
            <v>341</v>
          </cell>
          <cell r="C509" t="str">
            <v>FtMyers Comm (Retiring)</v>
          </cell>
          <cell r="D509" t="str">
            <v>Other</v>
          </cell>
          <cell r="E509" t="str">
            <v/>
          </cell>
          <cell r="I509" t="str">
            <v>FtMyers Comm (Retiring)</v>
          </cell>
          <cell r="J509" t="str">
            <v>Depr</v>
          </cell>
          <cell r="K509">
            <v>341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A510" t="str">
            <v/>
          </cell>
          <cell r="B510" t="str">
            <v/>
          </cell>
          <cell r="C510" t="str">
            <v>FtMyers Comm (Retiring)</v>
          </cell>
          <cell r="D510" t="str">
            <v>Other</v>
          </cell>
          <cell r="E510" t="str">
            <v/>
          </cell>
          <cell r="J510" t="str">
            <v>Depr Total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</row>
        <row r="511">
          <cell r="A511" t="str">
            <v/>
          </cell>
          <cell r="B511" t="str">
            <v/>
          </cell>
          <cell r="C511" t="str">
            <v>FtMyers Comm (Retiring) Total</v>
          </cell>
          <cell r="D511" t="str">
            <v>Other</v>
          </cell>
          <cell r="E511" t="str">
            <v/>
          </cell>
          <cell r="I511" t="str">
            <v>FtMyers Comm (Retiring) Total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</row>
        <row r="512">
          <cell r="A512" t="str">
            <v>34130102</v>
          </cell>
          <cell r="B512">
            <v>341</v>
          </cell>
          <cell r="C512" t="str">
            <v>FtMyers GTs</v>
          </cell>
          <cell r="D512" t="str">
            <v>Other</v>
          </cell>
          <cell r="E512">
            <v>30102</v>
          </cell>
          <cell r="I512" t="str">
            <v>FtMyers GTs</v>
          </cell>
          <cell r="J512" t="str">
            <v>Depr</v>
          </cell>
          <cell r="K512">
            <v>341</v>
          </cell>
          <cell r="L512">
            <v>2882667.27</v>
          </cell>
          <cell r="M512">
            <v>66914.73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2949582</v>
          </cell>
          <cell r="T512">
            <v>22283.78</v>
          </cell>
          <cell r="U512">
            <v>-8566.6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2963299.1799999997</v>
          </cell>
          <cell r="AA512">
            <v>89292.580000000016</v>
          </cell>
          <cell r="AB512">
            <v>-33344.549999999996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3019247.2099999995</v>
          </cell>
        </row>
        <row r="513">
          <cell r="A513" t="str">
            <v>34230102</v>
          </cell>
          <cell r="B513">
            <v>342</v>
          </cell>
          <cell r="C513" t="str">
            <v>FtMyers GTs</v>
          </cell>
          <cell r="D513" t="str">
            <v>Other</v>
          </cell>
          <cell r="E513">
            <v>30102</v>
          </cell>
          <cell r="K513">
            <v>342</v>
          </cell>
          <cell r="L513">
            <v>2184127.91</v>
          </cell>
          <cell r="M513">
            <v>62415.21</v>
          </cell>
          <cell r="N513">
            <v>0</v>
          </cell>
          <cell r="O513">
            <v>-7190.03</v>
          </cell>
          <cell r="P513">
            <v>0</v>
          </cell>
          <cell r="Q513">
            <v>0</v>
          </cell>
          <cell r="R513">
            <v>0</v>
          </cell>
          <cell r="S513">
            <v>2239353.0900000003</v>
          </cell>
          <cell r="T513">
            <v>20755.790000000015</v>
          </cell>
          <cell r="U513">
            <v>-6797.09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2253311.7900000005</v>
          </cell>
          <cell r="AA513">
            <v>83169.859999999986</v>
          </cell>
          <cell r="AB513">
            <v>-26456.959999999999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2310024.6900000004</v>
          </cell>
        </row>
        <row r="514">
          <cell r="A514" t="str">
            <v>34330102</v>
          </cell>
          <cell r="B514">
            <v>343</v>
          </cell>
          <cell r="C514" t="str">
            <v>FtMyers GTs</v>
          </cell>
          <cell r="D514" t="str">
            <v>Other</v>
          </cell>
          <cell r="E514">
            <v>30102</v>
          </cell>
          <cell r="K514">
            <v>343</v>
          </cell>
          <cell r="L514">
            <v>31443220</v>
          </cell>
          <cell r="M514">
            <v>1030718.73</v>
          </cell>
          <cell r="N514">
            <v>-180256</v>
          </cell>
          <cell r="O514">
            <v>-301572.09999999998</v>
          </cell>
          <cell r="P514">
            <v>0</v>
          </cell>
          <cell r="Q514">
            <v>0</v>
          </cell>
          <cell r="R514">
            <v>0</v>
          </cell>
          <cell r="S514">
            <v>31992110.629999999</v>
          </cell>
          <cell r="T514">
            <v>353601.89999999991</v>
          </cell>
          <cell r="U514">
            <v>-100855.69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32244856.839999996</v>
          </cell>
          <cell r="AA514">
            <v>1416906.2</v>
          </cell>
          <cell r="AB514">
            <v>-392569.69000000006</v>
          </cell>
          <cell r="AC514">
            <v>0</v>
          </cell>
          <cell r="AD514">
            <v>0</v>
          </cell>
          <cell r="AE514">
            <v>92060.576000000001</v>
          </cell>
          <cell r="AF514">
            <v>0</v>
          </cell>
          <cell r="AG514">
            <v>33361253.925999995</v>
          </cell>
        </row>
        <row r="515">
          <cell r="A515" t="str">
            <v>34430102</v>
          </cell>
          <cell r="B515">
            <v>344</v>
          </cell>
          <cell r="C515" t="str">
            <v>FtMyers GTs</v>
          </cell>
          <cell r="D515" t="str">
            <v>Other</v>
          </cell>
          <cell r="E515">
            <v>30102</v>
          </cell>
          <cell r="K515">
            <v>344</v>
          </cell>
          <cell r="L515">
            <v>16196862.869999999</v>
          </cell>
          <cell r="M515">
            <v>338087.25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16534950.119999999</v>
          </cell>
          <cell r="T515">
            <v>112588.96999999997</v>
          </cell>
          <cell r="U515">
            <v>-45250.21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16602288.879999999</v>
          </cell>
          <cell r="AA515">
            <v>451151.46</v>
          </cell>
          <cell r="AB515">
            <v>-176131.46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16877308.879999999</v>
          </cell>
        </row>
        <row r="516">
          <cell r="A516" t="str">
            <v>34530102</v>
          </cell>
          <cell r="B516">
            <v>345</v>
          </cell>
          <cell r="C516" t="str">
            <v>FtMyers GTs</v>
          </cell>
          <cell r="D516" t="str">
            <v>Other</v>
          </cell>
          <cell r="E516">
            <v>30102</v>
          </cell>
          <cell r="K516">
            <v>345</v>
          </cell>
          <cell r="L516">
            <v>10840101.91</v>
          </cell>
          <cell r="M516">
            <v>223199.09999999998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11063301.01</v>
          </cell>
          <cell r="T516">
            <v>74329.179999999993</v>
          </cell>
          <cell r="U516">
            <v>-29873.370000000003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11107756.82</v>
          </cell>
          <cell r="AA516">
            <v>297841.95999999996</v>
          </cell>
          <cell r="AB516">
            <v>-116278.82000000002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11289319.960000001</v>
          </cell>
        </row>
        <row r="517">
          <cell r="A517" t="str">
            <v>34630102</v>
          </cell>
          <cell r="B517">
            <v>346</v>
          </cell>
          <cell r="C517" t="str">
            <v>FtMyers GTs</v>
          </cell>
          <cell r="D517" t="str">
            <v>Other</v>
          </cell>
          <cell r="E517">
            <v>30102</v>
          </cell>
          <cell r="K517">
            <v>346</v>
          </cell>
          <cell r="L517">
            <v>65370.92</v>
          </cell>
          <cell r="M517">
            <v>1469.61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66840.53</v>
          </cell>
          <cell r="T517">
            <v>489.40000000000009</v>
          </cell>
          <cell r="U517">
            <v>-188.14000000000001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67141.789999999994</v>
          </cell>
          <cell r="AA517">
            <v>1961.0500000000002</v>
          </cell>
          <cell r="AB517">
            <v>-732.28000000000009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68370.559999999998</v>
          </cell>
        </row>
        <row r="518">
          <cell r="A518" t="str">
            <v/>
          </cell>
          <cell r="B518" t="str">
            <v/>
          </cell>
          <cell r="C518" t="str">
            <v>FtMyers GTs</v>
          </cell>
          <cell r="D518" t="str">
            <v>Other</v>
          </cell>
          <cell r="E518" t="str">
            <v/>
          </cell>
          <cell r="J518" t="str">
            <v>Depr Total</v>
          </cell>
          <cell r="L518">
            <v>63612350.879999995</v>
          </cell>
          <cell r="M518">
            <v>1722804.6300000001</v>
          </cell>
          <cell r="N518">
            <v>-180256</v>
          </cell>
          <cell r="O518">
            <v>-308762.13</v>
          </cell>
          <cell r="P518">
            <v>0</v>
          </cell>
          <cell r="Q518">
            <v>0</v>
          </cell>
          <cell r="R518">
            <v>0</v>
          </cell>
          <cell r="S518">
            <v>64846137.379999995</v>
          </cell>
          <cell r="T518">
            <v>584049.0199999999</v>
          </cell>
          <cell r="U518">
            <v>-191531.1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65238655.299999997</v>
          </cell>
          <cell r="AA518">
            <v>2340323.1099999994</v>
          </cell>
          <cell r="AB518">
            <v>-745513.76000000013</v>
          </cell>
          <cell r="AC518">
            <v>0</v>
          </cell>
          <cell r="AD518">
            <v>0</v>
          </cell>
          <cell r="AE518">
            <v>92060.576000000001</v>
          </cell>
          <cell r="AF518">
            <v>0</v>
          </cell>
          <cell r="AG518">
            <v>66925525.226000004</v>
          </cell>
        </row>
        <row r="519">
          <cell r="A519" t="str">
            <v/>
          </cell>
          <cell r="B519" t="str">
            <v/>
          </cell>
          <cell r="C519" t="str">
            <v>FtMyers GTs Total</v>
          </cell>
          <cell r="D519" t="str">
            <v>Other</v>
          </cell>
          <cell r="E519" t="str">
            <v/>
          </cell>
          <cell r="I519" t="str">
            <v>FtMyers GTs Total</v>
          </cell>
          <cell r="L519">
            <v>63612350.879999995</v>
          </cell>
          <cell r="M519">
            <v>1722804.6300000001</v>
          </cell>
          <cell r="N519">
            <v>-180256</v>
          </cell>
          <cell r="O519">
            <v>-308762.13</v>
          </cell>
          <cell r="P519">
            <v>0</v>
          </cell>
          <cell r="Q519">
            <v>0</v>
          </cell>
          <cell r="R519">
            <v>0</v>
          </cell>
          <cell r="S519">
            <v>64846137.379999995</v>
          </cell>
          <cell r="T519">
            <v>584049.0199999999</v>
          </cell>
          <cell r="U519">
            <v>-191531.1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65238655.299999997</v>
          </cell>
          <cell r="AA519">
            <v>2340323.1099999994</v>
          </cell>
          <cell r="AB519">
            <v>-745513.76000000013</v>
          </cell>
          <cell r="AC519">
            <v>0</v>
          </cell>
          <cell r="AD519">
            <v>0</v>
          </cell>
          <cell r="AE519">
            <v>92060.576000000001</v>
          </cell>
          <cell r="AF519">
            <v>0</v>
          </cell>
          <cell r="AG519">
            <v>66925525.226000004</v>
          </cell>
        </row>
        <row r="520">
          <cell r="A520" t="str">
            <v>34130301</v>
          </cell>
          <cell r="B520">
            <v>341</v>
          </cell>
          <cell r="C520" t="str">
            <v>FtMyers U2</v>
          </cell>
          <cell r="D520" t="str">
            <v>Other</v>
          </cell>
          <cell r="E520">
            <v>30301</v>
          </cell>
          <cell r="I520" t="str">
            <v>FtMyers U2</v>
          </cell>
          <cell r="J520" t="str">
            <v>Depr</v>
          </cell>
          <cell r="K520">
            <v>341</v>
          </cell>
          <cell r="L520">
            <v>8269161.8399999999</v>
          </cell>
          <cell r="M520">
            <v>674285.4</v>
          </cell>
          <cell r="N520">
            <v>-43344.88</v>
          </cell>
          <cell r="O520">
            <v>-7986.6</v>
          </cell>
          <cell r="P520">
            <v>0</v>
          </cell>
          <cell r="Q520">
            <v>0</v>
          </cell>
          <cell r="R520">
            <v>0</v>
          </cell>
          <cell r="S520">
            <v>8892115.7599999998</v>
          </cell>
          <cell r="T520">
            <v>226801.2300000001</v>
          </cell>
          <cell r="U520">
            <v>-44881.1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9074035.8900000006</v>
          </cell>
          <cell r="AA520">
            <v>948777.92999999993</v>
          </cell>
          <cell r="AB520">
            <v>-104040.84000000001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9918772.9800000004</v>
          </cell>
        </row>
        <row r="521">
          <cell r="A521" t="str">
            <v>34230301</v>
          </cell>
          <cell r="B521">
            <v>342</v>
          </cell>
          <cell r="C521" t="str">
            <v>FtMyers U2</v>
          </cell>
          <cell r="D521" t="str">
            <v>Other</v>
          </cell>
          <cell r="E521">
            <v>30301</v>
          </cell>
          <cell r="K521">
            <v>342</v>
          </cell>
          <cell r="L521">
            <v>2012016.66</v>
          </cell>
          <cell r="M521">
            <v>186831.09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2198847.75</v>
          </cell>
          <cell r="T521">
            <v>62746.670000000013</v>
          </cell>
          <cell r="U521">
            <v>-11436.5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2250157.92</v>
          </cell>
          <cell r="AA521">
            <v>262488.25</v>
          </cell>
          <cell r="AB521">
            <v>-26511.460000000003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2486134.71</v>
          </cell>
        </row>
        <row r="522">
          <cell r="A522" t="str">
            <v>34330301</v>
          </cell>
          <cell r="B522">
            <v>343</v>
          </cell>
          <cell r="C522" t="str">
            <v>FtMyers U2</v>
          </cell>
          <cell r="D522" t="str">
            <v>Other</v>
          </cell>
          <cell r="E522">
            <v>30301</v>
          </cell>
          <cell r="K522">
            <v>343</v>
          </cell>
          <cell r="L522">
            <v>120032976.45999999</v>
          </cell>
          <cell r="M522">
            <v>12091736.640000001</v>
          </cell>
          <cell r="N522">
            <v>-75529181.439999998</v>
          </cell>
          <cell r="O522">
            <v>-1668304.52</v>
          </cell>
          <cell r="P522">
            <v>0</v>
          </cell>
          <cell r="Q522">
            <v>21613288.68</v>
          </cell>
          <cell r="R522">
            <v>-476541.15</v>
          </cell>
          <cell r="S522">
            <v>76063974.669999987</v>
          </cell>
          <cell r="T522">
            <v>4000763.3499999996</v>
          </cell>
          <cell r="U522">
            <v>-659750.46999999881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79404987.549999982</v>
          </cell>
          <cell r="AA522">
            <v>16736399.680000002</v>
          </cell>
          <cell r="AB522">
            <v>-1529396.6999999997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94611990.529999986</v>
          </cell>
        </row>
        <row r="523">
          <cell r="A523" t="str">
            <v>34430301</v>
          </cell>
          <cell r="B523">
            <v>344</v>
          </cell>
          <cell r="C523" t="str">
            <v>FtMyers U2</v>
          </cell>
          <cell r="D523" t="str">
            <v>Other</v>
          </cell>
          <cell r="E523">
            <v>30301</v>
          </cell>
          <cell r="K523">
            <v>344</v>
          </cell>
          <cell r="L523">
            <v>13932986.550000001</v>
          </cell>
          <cell r="M523">
            <v>1115986.75</v>
          </cell>
          <cell r="N523">
            <v>-409341.39</v>
          </cell>
          <cell r="O523">
            <v>-650463.11</v>
          </cell>
          <cell r="P523">
            <v>0</v>
          </cell>
          <cell r="Q523">
            <v>0</v>
          </cell>
          <cell r="R523">
            <v>0</v>
          </cell>
          <cell r="S523">
            <v>13989168.800000001</v>
          </cell>
          <cell r="T523">
            <v>406166.55999999982</v>
          </cell>
          <cell r="U523">
            <v>-82739.210000000021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14312596.150000002</v>
          </cell>
          <cell r="AA523">
            <v>1699117.2499999998</v>
          </cell>
          <cell r="AB523">
            <v>-191801.45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15819911.950000003</v>
          </cell>
        </row>
        <row r="524">
          <cell r="A524" t="str">
            <v>34530301</v>
          </cell>
          <cell r="B524">
            <v>345</v>
          </cell>
          <cell r="C524" t="str">
            <v>FtMyers U2</v>
          </cell>
          <cell r="D524" t="str">
            <v>Other</v>
          </cell>
          <cell r="E524">
            <v>30301</v>
          </cell>
          <cell r="K524">
            <v>345</v>
          </cell>
          <cell r="L524">
            <v>18438229.57</v>
          </cell>
          <cell r="M524">
            <v>1342040.79</v>
          </cell>
          <cell r="N524">
            <v>-143936.12</v>
          </cell>
          <cell r="O524">
            <v>-30176.19</v>
          </cell>
          <cell r="P524">
            <v>0</v>
          </cell>
          <cell r="Q524">
            <v>0</v>
          </cell>
          <cell r="R524">
            <v>0</v>
          </cell>
          <cell r="S524">
            <v>19606158.049999997</v>
          </cell>
          <cell r="T524">
            <v>450882.75</v>
          </cell>
          <cell r="U524">
            <v>-91848.249999999971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19965192.549999997</v>
          </cell>
          <cell r="AA524">
            <v>1886178.53</v>
          </cell>
          <cell r="AB524">
            <v>-212917.46999999997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21638453.609999996</v>
          </cell>
        </row>
        <row r="525">
          <cell r="A525" t="str">
            <v>34630301</v>
          </cell>
          <cell r="B525">
            <v>346</v>
          </cell>
          <cell r="C525" t="str">
            <v>FtMyers U2</v>
          </cell>
          <cell r="D525" t="str">
            <v>Other</v>
          </cell>
          <cell r="E525">
            <v>30301</v>
          </cell>
          <cell r="K525">
            <v>346</v>
          </cell>
          <cell r="L525">
            <v>993674.71</v>
          </cell>
          <cell r="M525">
            <v>81395.460000000006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1075070.17</v>
          </cell>
          <cell r="T525">
            <v>27336.440000000002</v>
          </cell>
          <cell r="U525">
            <v>-5568.6399999999994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1096837.97</v>
          </cell>
          <cell r="AA525">
            <v>114356.57</v>
          </cell>
          <cell r="AB525">
            <v>-12908.92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1198285.6199999999</v>
          </cell>
        </row>
        <row r="526">
          <cell r="A526" t="str">
            <v/>
          </cell>
          <cell r="B526" t="str">
            <v/>
          </cell>
          <cell r="C526" t="str">
            <v>FtMyers U2</v>
          </cell>
          <cell r="D526" t="str">
            <v>Other</v>
          </cell>
          <cell r="E526" t="str">
            <v/>
          </cell>
          <cell r="J526" t="str">
            <v>Depr Total</v>
          </cell>
          <cell r="L526">
            <v>163679045.78999999</v>
          </cell>
          <cell r="M526">
            <v>15492276.130000003</v>
          </cell>
          <cell r="N526">
            <v>-76125803.829999998</v>
          </cell>
          <cell r="O526">
            <v>-2356930.42</v>
          </cell>
          <cell r="P526">
            <v>0</v>
          </cell>
          <cell r="Q526">
            <v>21613288.68</v>
          </cell>
          <cell r="R526">
            <v>-476541.15</v>
          </cell>
          <cell r="S526">
            <v>121825335.19999999</v>
          </cell>
          <cell r="T526">
            <v>5174697</v>
          </cell>
          <cell r="U526">
            <v>-896224.16999999888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126103808.02999999</v>
          </cell>
          <cell r="AA526">
            <v>21647318.210000005</v>
          </cell>
          <cell r="AB526">
            <v>-2077576.8399999996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145673549.39999998</v>
          </cell>
        </row>
        <row r="527">
          <cell r="A527" t="str">
            <v/>
          </cell>
          <cell r="B527" t="str">
            <v/>
          </cell>
          <cell r="C527" t="str">
            <v>FtMyers U2 Total</v>
          </cell>
          <cell r="D527" t="str">
            <v>Other</v>
          </cell>
          <cell r="E527" t="str">
            <v/>
          </cell>
          <cell r="I527" t="str">
            <v>FtMyers U2 Total</v>
          </cell>
          <cell r="L527">
            <v>163679045.78999999</v>
          </cell>
          <cell r="M527">
            <v>15492276.130000003</v>
          </cell>
          <cell r="N527">
            <v>-76125803.829999998</v>
          </cell>
          <cell r="O527">
            <v>-2356930.42</v>
          </cell>
          <cell r="P527">
            <v>0</v>
          </cell>
          <cell r="Q527">
            <v>21613288.68</v>
          </cell>
          <cell r="R527">
            <v>-476541.15</v>
          </cell>
          <cell r="S527">
            <v>121825335.19999999</v>
          </cell>
          <cell r="T527">
            <v>5174697</v>
          </cell>
          <cell r="U527">
            <v>-896224.16999999888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126103808.02999999</v>
          </cell>
          <cell r="AA527">
            <v>21647318.210000005</v>
          </cell>
          <cell r="AB527">
            <v>-2077576.8399999996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145673549.39999998</v>
          </cell>
        </row>
        <row r="528">
          <cell r="A528" t="str">
            <v>34130302</v>
          </cell>
          <cell r="B528">
            <v>341</v>
          </cell>
          <cell r="C528" t="str">
            <v>FtMyers U3</v>
          </cell>
          <cell r="D528" t="str">
            <v>Other</v>
          </cell>
          <cell r="E528">
            <v>30302</v>
          </cell>
          <cell r="I528" t="str">
            <v>FtMyers U3</v>
          </cell>
          <cell r="J528" t="str">
            <v>Depr</v>
          </cell>
          <cell r="K528">
            <v>341</v>
          </cell>
          <cell r="L528">
            <v>905585.75</v>
          </cell>
          <cell r="M528">
            <v>76260.149999999994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981845.9</v>
          </cell>
          <cell r="T528">
            <v>25416.299999999988</v>
          </cell>
          <cell r="U528">
            <v>-2799.7599999999998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1004462.44</v>
          </cell>
          <cell r="AA528">
            <v>109222.15</v>
          </cell>
          <cell r="AB528">
            <v>-3072.1800000000003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1110612.4099999999</v>
          </cell>
        </row>
        <row r="529">
          <cell r="A529" t="str">
            <v>34230302</v>
          </cell>
          <cell r="B529">
            <v>342</v>
          </cell>
          <cell r="C529" t="str">
            <v>FtMyers U3</v>
          </cell>
          <cell r="D529" t="str">
            <v>Other</v>
          </cell>
          <cell r="E529">
            <v>30302</v>
          </cell>
          <cell r="K529">
            <v>342</v>
          </cell>
          <cell r="L529">
            <v>1179378.82</v>
          </cell>
          <cell r="M529">
            <v>109379.7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1288758.52</v>
          </cell>
          <cell r="T529">
            <v>36454.529999999984</v>
          </cell>
          <cell r="U529">
            <v>-3698.66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1321514.3900000001</v>
          </cell>
          <cell r="AA529">
            <v>156657.04999999999</v>
          </cell>
          <cell r="AB529">
            <v>-4058.5799999999995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1474112.86</v>
          </cell>
        </row>
        <row r="530">
          <cell r="A530" t="str">
            <v>34330302</v>
          </cell>
          <cell r="B530">
            <v>343</v>
          </cell>
          <cell r="C530" t="str">
            <v>FtMyers U3</v>
          </cell>
          <cell r="D530" t="str">
            <v>Other</v>
          </cell>
          <cell r="E530">
            <v>30302</v>
          </cell>
          <cell r="K530">
            <v>343</v>
          </cell>
          <cell r="L530">
            <v>26482650.710000001</v>
          </cell>
          <cell r="M530">
            <v>2702310.9699999997</v>
          </cell>
          <cell r="N530">
            <v>-6494128.5999999996</v>
          </cell>
          <cell r="O530">
            <v>-227976.22</v>
          </cell>
          <cell r="P530">
            <v>0</v>
          </cell>
          <cell r="Q530">
            <v>0</v>
          </cell>
          <cell r="R530">
            <v>0</v>
          </cell>
          <cell r="S530">
            <v>22462856.859999999</v>
          </cell>
          <cell r="T530">
            <v>880528.10000000009</v>
          </cell>
          <cell r="U530">
            <v>-65285.589999999851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23278099.370000005</v>
          </cell>
          <cell r="AA530">
            <v>3283165.6199999996</v>
          </cell>
          <cell r="AB530">
            <v>-13050194.879999997</v>
          </cell>
          <cell r="AC530">
            <v>0</v>
          </cell>
          <cell r="AD530">
            <v>0</v>
          </cell>
          <cell r="AE530">
            <v>5195159.1363297105</v>
          </cell>
          <cell r="AF530">
            <v>0</v>
          </cell>
          <cell r="AG530">
            <v>18706229.246329717</v>
          </cell>
        </row>
        <row r="531">
          <cell r="A531" t="str">
            <v>34430302</v>
          </cell>
          <cell r="B531">
            <v>344</v>
          </cell>
          <cell r="C531" t="str">
            <v>FtMyers U3</v>
          </cell>
          <cell r="D531" t="str">
            <v>Other</v>
          </cell>
          <cell r="E531">
            <v>30302</v>
          </cell>
          <cell r="K531">
            <v>344</v>
          </cell>
          <cell r="L531">
            <v>4430741.8099999996</v>
          </cell>
          <cell r="M531">
            <v>343375.25</v>
          </cell>
          <cell r="N531">
            <v>-72855.88</v>
          </cell>
          <cell r="O531">
            <v>-11122.31</v>
          </cell>
          <cell r="P531">
            <v>0</v>
          </cell>
          <cell r="Q531">
            <v>0</v>
          </cell>
          <cell r="R531">
            <v>0</v>
          </cell>
          <cell r="S531">
            <v>4690138.87</v>
          </cell>
          <cell r="T531">
            <v>114556.23999999999</v>
          </cell>
          <cell r="U531">
            <v>-12990.239999999991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4791704.87</v>
          </cell>
          <cell r="AA531">
            <v>492285.74000000005</v>
          </cell>
          <cell r="AB531">
            <v>-14254.34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5269736.2700000005</v>
          </cell>
        </row>
        <row r="532">
          <cell r="A532" t="str">
            <v>34530302</v>
          </cell>
          <cell r="B532">
            <v>345</v>
          </cell>
          <cell r="C532" t="str">
            <v>FtMyers U3</v>
          </cell>
          <cell r="D532" t="str">
            <v>Other</v>
          </cell>
          <cell r="E532">
            <v>30302</v>
          </cell>
          <cell r="K532">
            <v>345</v>
          </cell>
          <cell r="L532">
            <v>3297021.8200000003</v>
          </cell>
          <cell r="M532">
            <v>241454.34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3538476.16</v>
          </cell>
          <cell r="T532">
            <v>80472.899999999936</v>
          </cell>
          <cell r="U532">
            <v>-9125.32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3609823.74</v>
          </cell>
          <cell r="AA532">
            <v>345818.47</v>
          </cell>
          <cell r="AB532">
            <v>-10013.299999999999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3945628.91</v>
          </cell>
        </row>
        <row r="533">
          <cell r="A533" t="str">
            <v>34630302</v>
          </cell>
          <cell r="B533">
            <v>346</v>
          </cell>
          <cell r="C533" t="str">
            <v>FtMyers U3</v>
          </cell>
          <cell r="D533" t="str">
            <v>Other</v>
          </cell>
          <cell r="E533">
            <v>30302</v>
          </cell>
          <cell r="K533">
            <v>346</v>
          </cell>
          <cell r="L533">
            <v>144064.85</v>
          </cell>
          <cell r="M533">
            <v>12014.73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156079.58000000002</v>
          </cell>
          <cell r="T533">
            <v>4004.33</v>
          </cell>
          <cell r="U533">
            <v>-454.07000000000005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159629.84</v>
          </cell>
          <cell r="AA533">
            <v>17207.88</v>
          </cell>
          <cell r="AB533">
            <v>-498.2700000000001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176339.45</v>
          </cell>
        </row>
        <row r="534">
          <cell r="A534" t="str">
            <v/>
          </cell>
          <cell r="B534" t="str">
            <v/>
          </cell>
          <cell r="C534" t="str">
            <v>FtMyers U3</v>
          </cell>
          <cell r="D534" t="str">
            <v>Other</v>
          </cell>
          <cell r="E534" t="str">
            <v/>
          </cell>
          <cell r="J534" t="str">
            <v>Depr Total</v>
          </cell>
          <cell r="L534">
            <v>36439443.759999998</v>
          </cell>
          <cell r="M534">
            <v>3484795.1399999997</v>
          </cell>
          <cell r="N534">
            <v>-6566984.4799999995</v>
          </cell>
          <cell r="O534">
            <v>-239098.53</v>
          </cell>
          <cell r="P534">
            <v>0</v>
          </cell>
          <cell r="Q534">
            <v>0</v>
          </cell>
          <cell r="R534">
            <v>0</v>
          </cell>
          <cell r="S534">
            <v>33118155.890000001</v>
          </cell>
          <cell r="T534">
            <v>1141432.3999999999</v>
          </cell>
          <cell r="U534">
            <v>-94353.639999999839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34165234.650000006</v>
          </cell>
          <cell r="AA534">
            <v>4404356.9099999992</v>
          </cell>
          <cell r="AB534">
            <v>-13082091.549999997</v>
          </cell>
          <cell r="AC534">
            <v>0</v>
          </cell>
          <cell r="AD534">
            <v>0</v>
          </cell>
          <cell r="AE534">
            <v>5195159.1363297105</v>
          </cell>
          <cell r="AF534">
            <v>0</v>
          </cell>
          <cell r="AG534">
            <v>30682659.146329716</v>
          </cell>
        </row>
        <row r="535">
          <cell r="A535" t="str">
            <v/>
          </cell>
          <cell r="B535" t="str">
            <v/>
          </cell>
          <cell r="C535" t="str">
            <v>FtMyers U3 Total</v>
          </cell>
          <cell r="D535" t="str">
            <v>Other</v>
          </cell>
          <cell r="E535" t="str">
            <v/>
          </cell>
          <cell r="I535" t="str">
            <v>FtMyers U3 Total</v>
          </cell>
          <cell r="L535">
            <v>36439443.759999998</v>
          </cell>
          <cell r="M535">
            <v>3484795.1399999997</v>
          </cell>
          <cell r="N535">
            <v>-6566984.4799999995</v>
          </cell>
          <cell r="O535">
            <v>-239098.53</v>
          </cell>
          <cell r="P535">
            <v>0</v>
          </cell>
          <cell r="Q535">
            <v>0</v>
          </cell>
          <cell r="R535">
            <v>0</v>
          </cell>
          <cell r="S535">
            <v>33118155.890000001</v>
          </cell>
          <cell r="T535">
            <v>1141432.3999999999</v>
          </cell>
          <cell r="U535">
            <v>-94353.639999999839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34165234.650000006</v>
          </cell>
          <cell r="AA535">
            <v>4404356.9099999992</v>
          </cell>
          <cell r="AB535">
            <v>-13082091.549999997</v>
          </cell>
          <cell r="AC535">
            <v>0</v>
          </cell>
          <cell r="AD535">
            <v>0</v>
          </cell>
          <cell r="AE535">
            <v>5195159.1363297105</v>
          </cell>
          <cell r="AF535">
            <v>0</v>
          </cell>
          <cell r="AG535">
            <v>30682659.146329716</v>
          </cell>
        </row>
        <row r="536">
          <cell r="A536" t="str">
            <v/>
          </cell>
          <cell r="B536" t="str">
            <v/>
          </cell>
          <cell r="C536" t="str">
            <v>FtMyers U3 Total</v>
          </cell>
          <cell r="D536" t="str">
            <v>Other</v>
          </cell>
          <cell r="E536" t="str">
            <v/>
          </cell>
          <cell r="H536" t="str">
            <v>Ft Myers  Total</v>
          </cell>
          <cell r="L536">
            <v>269101442.50000006</v>
          </cell>
          <cell r="M536">
            <v>21204308.789999999</v>
          </cell>
          <cell r="N536">
            <v>-82910824.649999991</v>
          </cell>
          <cell r="O536">
            <v>-2906070.8600000003</v>
          </cell>
          <cell r="P536">
            <v>0</v>
          </cell>
          <cell r="Q536">
            <v>21613288.68</v>
          </cell>
          <cell r="R536">
            <v>-1154831.29</v>
          </cell>
          <cell r="S536">
            <v>224947313.17000002</v>
          </cell>
          <cell r="T536">
            <v>7139231.3599999994</v>
          </cell>
          <cell r="U536">
            <v>-1215614.3499999987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230870930.18000001</v>
          </cell>
          <cell r="AA536">
            <v>29373911.599999998</v>
          </cell>
          <cell r="AB536">
            <v>-16117482.239999996</v>
          </cell>
          <cell r="AC536">
            <v>0</v>
          </cell>
          <cell r="AD536">
            <v>0</v>
          </cell>
          <cell r="AE536">
            <v>5287219.7123297108</v>
          </cell>
          <cell r="AF536">
            <v>0</v>
          </cell>
          <cell r="AG536">
            <v>249414579.25232971</v>
          </cell>
        </row>
        <row r="537">
          <cell r="A537" t="str">
            <v>346.7</v>
          </cell>
          <cell r="B537">
            <v>346.7</v>
          </cell>
          <cell r="C537" t="str">
            <v>Manatee Comm</v>
          </cell>
          <cell r="D537" t="str">
            <v>Other</v>
          </cell>
          <cell r="E537" t="str">
            <v/>
          </cell>
          <cell r="H537" t="str">
            <v xml:space="preserve">Manatee </v>
          </cell>
          <cell r="I537" t="str">
            <v>Manatee Comm</v>
          </cell>
          <cell r="J537" t="str">
            <v>Amort</v>
          </cell>
          <cell r="K537">
            <v>346.7</v>
          </cell>
          <cell r="L537">
            <v>409.8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409.8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409.8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409.8</v>
          </cell>
        </row>
        <row r="538">
          <cell r="A538" t="str">
            <v/>
          </cell>
          <cell r="B538" t="str">
            <v/>
          </cell>
          <cell r="C538" t="str">
            <v>Manatee Comm</v>
          </cell>
          <cell r="D538" t="str">
            <v>Other</v>
          </cell>
          <cell r="E538" t="str">
            <v/>
          </cell>
          <cell r="J538" t="str">
            <v>Amort Total</v>
          </cell>
          <cell r="L538">
            <v>409.8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409.8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409.8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409.8</v>
          </cell>
        </row>
        <row r="539">
          <cell r="A539" t="str">
            <v/>
          </cell>
          <cell r="B539" t="str">
            <v/>
          </cell>
          <cell r="C539" t="str">
            <v>Manatee Comm Total</v>
          </cell>
          <cell r="D539" t="str">
            <v>Other</v>
          </cell>
          <cell r="E539" t="str">
            <v/>
          </cell>
          <cell r="I539" t="str">
            <v>Manatee Comm Total</v>
          </cell>
          <cell r="L539">
            <v>409.8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409.8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409.8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409.8</v>
          </cell>
        </row>
        <row r="540">
          <cell r="A540" t="str">
            <v>34130401</v>
          </cell>
          <cell r="B540">
            <v>341</v>
          </cell>
          <cell r="C540" t="str">
            <v>Manatee U3</v>
          </cell>
          <cell r="D540" t="str">
            <v>Other</v>
          </cell>
          <cell r="E540">
            <v>30401</v>
          </cell>
          <cell r="I540" t="str">
            <v>Manatee U3</v>
          </cell>
          <cell r="J540" t="str">
            <v>Depr</v>
          </cell>
          <cell r="K540">
            <v>341</v>
          </cell>
          <cell r="L540">
            <v>5070899.72</v>
          </cell>
          <cell r="M540">
            <v>752738.67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5823638.3899999997</v>
          </cell>
          <cell r="T540">
            <v>251241.2699999999</v>
          </cell>
          <cell r="U540">
            <v>-47454.49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6027425.1699999999</v>
          </cell>
          <cell r="AA540">
            <v>1014412.67</v>
          </cell>
          <cell r="AB540">
            <v>-106773.94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6935063.9000000004</v>
          </cell>
        </row>
        <row r="541">
          <cell r="A541" t="str">
            <v>34230401</v>
          </cell>
          <cell r="B541">
            <v>342</v>
          </cell>
          <cell r="C541" t="str">
            <v>Manatee U3</v>
          </cell>
          <cell r="D541" t="str">
            <v>Other</v>
          </cell>
          <cell r="E541">
            <v>30401</v>
          </cell>
          <cell r="K541">
            <v>342</v>
          </cell>
          <cell r="L541">
            <v>662053.67000000004</v>
          </cell>
          <cell r="M541">
            <v>127019.97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789073.64</v>
          </cell>
          <cell r="T541">
            <v>42395.420000000013</v>
          </cell>
          <cell r="U541">
            <v>-7375.4699999999993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824093.59000000008</v>
          </cell>
          <cell r="AA541">
            <v>171175.88000000003</v>
          </cell>
          <cell r="AB541">
            <v>-16595.009999999998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978674.46000000008</v>
          </cell>
        </row>
        <row r="542">
          <cell r="A542" t="str">
            <v>34330401</v>
          </cell>
          <cell r="B542">
            <v>343</v>
          </cell>
          <cell r="C542" t="str">
            <v>Manatee U3</v>
          </cell>
          <cell r="D542" t="str">
            <v>Other</v>
          </cell>
          <cell r="E542">
            <v>30401</v>
          </cell>
          <cell r="K542">
            <v>343</v>
          </cell>
          <cell r="L542">
            <v>58673774.649999999</v>
          </cell>
          <cell r="M542">
            <v>10231745.890000001</v>
          </cell>
          <cell r="N542">
            <v>-45653308.350000001</v>
          </cell>
          <cell r="O542">
            <v>-2422785.9300000002</v>
          </cell>
          <cell r="P542">
            <v>0</v>
          </cell>
          <cell r="Q542">
            <v>17415468.489999998</v>
          </cell>
          <cell r="R542">
            <v>-1027136.43</v>
          </cell>
          <cell r="S542">
            <v>37217758.319999985</v>
          </cell>
          <cell r="T542">
            <v>3531197.3900000006</v>
          </cell>
          <cell r="U542">
            <v>-542885.02999999374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40206070.680000015</v>
          </cell>
          <cell r="AA542">
            <v>14257575.760000002</v>
          </cell>
          <cell r="AB542">
            <v>-1221506.55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53242139.890000015</v>
          </cell>
        </row>
        <row r="543">
          <cell r="A543" t="str">
            <v>34430401</v>
          </cell>
          <cell r="B543">
            <v>344</v>
          </cell>
          <cell r="C543" t="str">
            <v>Manatee U3</v>
          </cell>
          <cell r="D543" t="str">
            <v>Other</v>
          </cell>
          <cell r="E543">
            <v>30401</v>
          </cell>
          <cell r="K543">
            <v>344</v>
          </cell>
          <cell r="L543">
            <v>8446851.1600000001</v>
          </cell>
          <cell r="M543">
            <v>1049959.8</v>
          </cell>
          <cell r="N543">
            <v>-17184</v>
          </cell>
          <cell r="O543">
            <v>-0.37</v>
          </cell>
          <cell r="P543">
            <v>0</v>
          </cell>
          <cell r="Q543">
            <v>0</v>
          </cell>
          <cell r="R543">
            <v>0</v>
          </cell>
          <cell r="S543">
            <v>9479626.5900000017</v>
          </cell>
          <cell r="T543">
            <v>350555.75</v>
          </cell>
          <cell r="U543">
            <v>-68160.460000000006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9762021.8800000008</v>
          </cell>
          <cell r="AA543">
            <v>1415405.2400000002</v>
          </cell>
          <cell r="AB543">
            <v>-153362.98000000001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11024064.140000001</v>
          </cell>
        </row>
        <row r="544">
          <cell r="A544" t="str">
            <v>34530401</v>
          </cell>
          <cell r="B544">
            <v>345</v>
          </cell>
          <cell r="C544" t="str">
            <v>Manatee U3</v>
          </cell>
          <cell r="D544" t="str">
            <v>Other</v>
          </cell>
          <cell r="E544">
            <v>30401</v>
          </cell>
          <cell r="K544">
            <v>345</v>
          </cell>
          <cell r="L544">
            <v>9026443.6899999995</v>
          </cell>
          <cell r="M544">
            <v>1135552.3</v>
          </cell>
          <cell r="N544">
            <v>-78711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10083284.99</v>
          </cell>
          <cell r="T544">
            <v>378685.32000000007</v>
          </cell>
          <cell r="U544">
            <v>-73629.84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10388340.469999999</v>
          </cell>
          <cell r="AA544">
            <v>1528981.2500000002</v>
          </cell>
          <cell r="AB544">
            <v>-165669.20000000001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11751652.52</v>
          </cell>
        </row>
        <row r="545">
          <cell r="A545" t="str">
            <v>34630401</v>
          </cell>
          <cell r="B545">
            <v>346</v>
          </cell>
          <cell r="C545" t="str">
            <v>Manatee U3</v>
          </cell>
          <cell r="D545" t="str">
            <v>Other</v>
          </cell>
          <cell r="E545">
            <v>30401</v>
          </cell>
          <cell r="K545">
            <v>346</v>
          </cell>
          <cell r="L545">
            <v>1784515.09</v>
          </cell>
          <cell r="M545">
            <v>278146.34999999998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2062661.44</v>
          </cell>
          <cell r="T545">
            <v>92836.81</v>
          </cell>
          <cell r="U545">
            <v>-18050.760000000002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2137447.4900000002</v>
          </cell>
          <cell r="AA545">
            <v>374838.19999999995</v>
          </cell>
          <cell r="AB545">
            <v>-40614.71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2471670.98</v>
          </cell>
        </row>
        <row r="546">
          <cell r="A546" t="str">
            <v/>
          </cell>
          <cell r="B546" t="str">
            <v/>
          </cell>
          <cell r="C546" t="str">
            <v>Manatee U3</v>
          </cell>
          <cell r="D546" t="str">
            <v>Other</v>
          </cell>
          <cell r="E546" t="str">
            <v/>
          </cell>
          <cell r="J546" t="str">
            <v>Depr Total</v>
          </cell>
          <cell r="L546">
            <v>83664537.980000004</v>
          </cell>
          <cell r="M546">
            <v>13575162.980000002</v>
          </cell>
          <cell r="N546">
            <v>-45749203.350000001</v>
          </cell>
          <cell r="O546">
            <v>-2422786.3000000003</v>
          </cell>
          <cell r="P546">
            <v>0</v>
          </cell>
          <cell r="Q546">
            <v>17415468.489999998</v>
          </cell>
          <cell r="R546">
            <v>-1027136.43</v>
          </cell>
          <cell r="S546">
            <v>65456043.36999999</v>
          </cell>
          <cell r="T546">
            <v>4646911.96</v>
          </cell>
          <cell r="U546">
            <v>-757556.04999999364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69345399.280000016</v>
          </cell>
          <cell r="AA546">
            <v>18762389.000000004</v>
          </cell>
          <cell r="AB546">
            <v>-1704522.39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86403265.890000015</v>
          </cell>
        </row>
        <row r="547">
          <cell r="A547" t="str">
            <v>346.330401</v>
          </cell>
          <cell r="B547">
            <v>346.3</v>
          </cell>
          <cell r="C547" t="str">
            <v>Manatee U3</v>
          </cell>
          <cell r="D547" t="str">
            <v>Other</v>
          </cell>
          <cell r="E547">
            <v>30401</v>
          </cell>
          <cell r="J547" t="str">
            <v>Amort</v>
          </cell>
          <cell r="K547">
            <v>346.3</v>
          </cell>
          <cell r="L547">
            <v>5935.44</v>
          </cell>
          <cell r="M547">
            <v>4254.2299999999996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10189.669999999998</v>
          </cell>
          <cell r="T547">
            <v>1423.67</v>
          </cell>
          <cell r="U547">
            <v>-28.23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11585.11</v>
          </cell>
          <cell r="AA547">
            <v>5748.21</v>
          </cell>
          <cell r="AB547">
            <v>-63.55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17269.77</v>
          </cell>
        </row>
        <row r="548">
          <cell r="A548" t="str">
            <v>346.730401</v>
          </cell>
          <cell r="B548">
            <v>346.7</v>
          </cell>
          <cell r="C548" t="str">
            <v>Manatee U3</v>
          </cell>
          <cell r="D548" t="str">
            <v>Other</v>
          </cell>
          <cell r="E548">
            <v>30401</v>
          </cell>
          <cell r="K548">
            <v>346.7</v>
          </cell>
          <cell r="L548">
            <v>296944.88</v>
          </cell>
          <cell r="M548">
            <v>55939.03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352883.91000000003</v>
          </cell>
          <cell r="T548">
            <v>18701.089999999997</v>
          </cell>
          <cell r="U548">
            <v>-865.40000000000009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370719.6</v>
          </cell>
          <cell r="AA548">
            <v>66469.16</v>
          </cell>
          <cell r="AB548">
            <v>-187233.22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249955.53999999998</v>
          </cell>
        </row>
        <row r="549">
          <cell r="A549" t="str">
            <v/>
          </cell>
          <cell r="B549" t="str">
            <v/>
          </cell>
          <cell r="C549" t="str">
            <v>Manatee U3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302880.32</v>
          </cell>
          <cell r="M549">
            <v>60193.259999999995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363073.58</v>
          </cell>
          <cell r="T549">
            <v>20124.759999999995</v>
          </cell>
          <cell r="U549">
            <v>-893.63000000000011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382304.70999999996</v>
          </cell>
          <cell r="AA549">
            <v>72217.37000000001</v>
          </cell>
          <cell r="AB549">
            <v>-187296.77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267225.31</v>
          </cell>
        </row>
        <row r="550">
          <cell r="A550" t="str">
            <v/>
          </cell>
          <cell r="B550" t="str">
            <v/>
          </cell>
          <cell r="C550" t="str">
            <v>Manatee U3 Total</v>
          </cell>
          <cell r="D550" t="str">
            <v>Other</v>
          </cell>
          <cell r="E550" t="str">
            <v/>
          </cell>
          <cell r="I550" t="str">
            <v>Manatee U3 Total</v>
          </cell>
          <cell r="L550">
            <v>83967418.299999997</v>
          </cell>
          <cell r="M550">
            <v>13635356.240000002</v>
          </cell>
          <cell r="N550">
            <v>-45749203.350000001</v>
          </cell>
          <cell r="O550">
            <v>-2422786.3000000003</v>
          </cell>
          <cell r="P550">
            <v>0</v>
          </cell>
          <cell r="Q550">
            <v>17415468.489999998</v>
          </cell>
          <cell r="R550">
            <v>-1027136.43</v>
          </cell>
          <cell r="S550">
            <v>65819116.949999988</v>
          </cell>
          <cell r="T550">
            <v>4667036.72</v>
          </cell>
          <cell r="U550">
            <v>-758449.67999999365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69727703.99000001</v>
          </cell>
          <cell r="AA550">
            <v>18834606.370000005</v>
          </cell>
          <cell r="AB550">
            <v>-1891819.16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86670491.200000018</v>
          </cell>
        </row>
        <row r="551">
          <cell r="A551" t="str">
            <v/>
          </cell>
          <cell r="B551" t="str">
            <v/>
          </cell>
          <cell r="C551" t="str">
            <v>Manatee U3 Total</v>
          </cell>
          <cell r="D551" t="str">
            <v>Other</v>
          </cell>
          <cell r="E551" t="str">
            <v/>
          </cell>
          <cell r="H551" t="str">
            <v>Manatee  Total</v>
          </cell>
          <cell r="L551">
            <v>83967828.099999994</v>
          </cell>
          <cell r="M551">
            <v>13635356.240000002</v>
          </cell>
          <cell r="N551">
            <v>-45749203.350000001</v>
          </cell>
          <cell r="O551">
            <v>-2422786.3000000003</v>
          </cell>
          <cell r="P551">
            <v>0</v>
          </cell>
          <cell r="Q551">
            <v>17415468.489999998</v>
          </cell>
          <cell r="R551">
            <v>-1027136.43</v>
          </cell>
          <cell r="S551">
            <v>65819526.749999985</v>
          </cell>
          <cell r="T551">
            <v>4667036.72</v>
          </cell>
          <cell r="U551">
            <v>-758449.67999999365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69728113.790000007</v>
          </cell>
          <cell r="AA551">
            <v>18834606.370000005</v>
          </cell>
          <cell r="AB551">
            <v>-1891819.16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86670901.000000015</v>
          </cell>
        </row>
        <row r="552">
          <cell r="A552" t="str">
            <v>34130500</v>
          </cell>
          <cell r="B552">
            <v>341</v>
          </cell>
          <cell r="C552" t="str">
            <v>Martin Comm</v>
          </cell>
          <cell r="D552" t="str">
            <v>Other</v>
          </cell>
          <cell r="E552">
            <v>30500</v>
          </cell>
          <cell r="H552" t="str">
            <v xml:space="preserve">Martin </v>
          </cell>
          <cell r="I552" t="str">
            <v>Martin Comm</v>
          </cell>
          <cell r="J552" t="str">
            <v>Depr</v>
          </cell>
          <cell r="K552">
            <v>341</v>
          </cell>
          <cell r="L552">
            <v>23858960.32</v>
          </cell>
          <cell r="M552">
            <v>1119334.3800000001</v>
          </cell>
          <cell r="N552">
            <v>-159487.07</v>
          </cell>
          <cell r="O552">
            <v>-101194.37</v>
          </cell>
          <cell r="P552">
            <v>0</v>
          </cell>
          <cell r="Q552">
            <v>0</v>
          </cell>
          <cell r="R552">
            <v>0</v>
          </cell>
          <cell r="S552">
            <v>24717613.259999998</v>
          </cell>
          <cell r="T552">
            <v>375258.20000000019</v>
          </cell>
          <cell r="U552">
            <v>-88287.830000000016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25004583.630000003</v>
          </cell>
          <cell r="AA552">
            <v>1564654.28</v>
          </cell>
          <cell r="AB552">
            <v>-233228.54000000004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26336009.370000001</v>
          </cell>
        </row>
        <row r="553">
          <cell r="A553" t="str">
            <v>34230500</v>
          </cell>
          <cell r="B553">
            <v>342</v>
          </cell>
          <cell r="C553" t="str">
            <v>Martin Comm</v>
          </cell>
          <cell r="D553" t="str">
            <v>Other</v>
          </cell>
          <cell r="E553">
            <v>30500</v>
          </cell>
          <cell r="K553">
            <v>342</v>
          </cell>
          <cell r="L553">
            <v>2136432.4500000002</v>
          </cell>
          <cell r="M553">
            <v>112991.58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2249424.0300000003</v>
          </cell>
          <cell r="T553">
            <v>37860.249999999985</v>
          </cell>
          <cell r="U553">
            <v>-8204.24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2279080.04</v>
          </cell>
          <cell r="AA553">
            <v>157859.79999999999</v>
          </cell>
          <cell r="AB553">
            <v>-21673.01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2415266.83</v>
          </cell>
        </row>
        <row r="554">
          <cell r="A554" t="str">
            <v>34330500</v>
          </cell>
          <cell r="B554">
            <v>343</v>
          </cell>
          <cell r="C554" t="str">
            <v>Martin Comm</v>
          </cell>
          <cell r="D554" t="str">
            <v>Other</v>
          </cell>
          <cell r="E554">
            <v>30500</v>
          </cell>
          <cell r="K554">
            <v>343</v>
          </cell>
          <cell r="L554">
            <v>10593572.220000001</v>
          </cell>
          <cell r="M554">
            <v>908337.39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-396929.56</v>
          </cell>
          <cell r="S554">
            <v>11104980.050000001</v>
          </cell>
          <cell r="T554">
            <v>347983.66000000003</v>
          </cell>
          <cell r="U554">
            <v>-66639.09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11386324.620000001</v>
          </cell>
          <cell r="AA554">
            <v>1450931.92</v>
          </cell>
          <cell r="AB554">
            <v>-176039.41999999998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12661217.120000001</v>
          </cell>
        </row>
        <row r="555">
          <cell r="A555" t="str">
            <v>34430500</v>
          </cell>
          <cell r="B555">
            <v>344</v>
          </cell>
          <cell r="C555" t="str">
            <v>Martin Comm</v>
          </cell>
          <cell r="D555" t="str">
            <v>Other</v>
          </cell>
          <cell r="E555">
            <v>30500</v>
          </cell>
          <cell r="K555">
            <v>344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A556" t="str">
            <v>34530500</v>
          </cell>
          <cell r="B556">
            <v>345</v>
          </cell>
          <cell r="C556" t="str">
            <v>Martin Comm</v>
          </cell>
          <cell r="D556" t="str">
            <v>Other</v>
          </cell>
          <cell r="E556">
            <v>30500</v>
          </cell>
          <cell r="K556">
            <v>345</v>
          </cell>
          <cell r="L556">
            <v>2742759.62</v>
          </cell>
          <cell r="M556">
            <v>128332.43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2871092.0500000003</v>
          </cell>
          <cell r="T556">
            <v>42999.710000000021</v>
          </cell>
          <cell r="U556">
            <v>-10414.18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2903677.58</v>
          </cell>
          <cell r="AA556">
            <v>179289.05</v>
          </cell>
          <cell r="AB556">
            <v>-27510.98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3055455.65</v>
          </cell>
        </row>
        <row r="557">
          <cell r="A557" t="str">
            <v>34630500</v>
          </cell>
          <cell r="B557">
            <v>346</v>
          </cell>
          <cell r="C557" t="str">
            <v>Martin Comm</v>
          </cell>
          <cell r="D557" t="str">
            <v>Other</v>
          </cell>
          <cell r="E557">
            <v>30500</v>
          </cell>
          <cell r="K557">
            <v>346</v>
          </cell>
          <cell r="L557">
            <v>2172527.09</v>
          </cell>
          <cell r="M557">
            <v>99905.49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2272432.58</v>
          </cell>
          <cell r="T557">
            <v>33477.520000000004</v>
          </cell>
          <cell r="U557">
            <v>-8107.98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2297802.1199999996</v>
          </cell>
          <cell r="AA557">
            <v>139585.85999999999</v>
          </cell>
          <cell r="AB557">
            <v>-21418.720000000001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2415969.2599999998</v>
          </cell>
        </row>
        <row r="558">
          <cell r="A558" t="str">
            <v/>
          </cell>
          <cell r="B558" t="str">
            <v/>
          </cell>
          <cell r="C558" t="str">
            <v>Martin Comm</v>
          </cell>
          <cell r="D558" t="str">
            <v>Other</v>
          </cell>
          <cell r="E558" t="str">
            <v/>
          </cell>
          <cell r="J558" t="str">
            <v>Depr Total</v>
          </cell>
          <cell r="L558">
            <v>41504251.700000003</v>
          </cell>
          <cell r="M558">
            <v>2368901.2700000005</v>
          </cell>
          <cell r="N558">
            <v>-159487.07</v>
          </cell>
          <cell r="O558">
            <v>-101194.37</v>
          </cell>
          <cell r="P558">
            <v>0</v>
          </cell>
          <cell r="Q558">
            <v>0</v>
          </cell>
          <cell r="R558">
            <v>-396929.56</v>
          </cell>
          <cell r="S558">
            <v>43215541.969999999</v>
          </cell>
          <cell r="T558">
            <v>837579.34000000032</v>
          </cell>
          <cell r="U558">
            <v>-181653.32000000004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43871467.990000002</v>
          </cell>
          <cell r="AA558">
            <v>3492320.9099999997</v>
          </cell>
          <cell r="AB558">
            <v>-479870.67000000004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46883918.230000004</v>
          </cell>
        </row>
        <row r="559">
          <cell r="A559" t="str">
            <v>346.330500</v>
          </cell>
          <cell r="B559">
            <v>346.3</v>
          </cell>
          <cell r="C559" t="str">
            <v>Martin Comm</v>
          </cell>
          <cell r="D559" t="str">
            <v>Other</v>
          </cell>
          <cell r="E559">
            <v>30500</v>
          </cell>
          <cell r="J559" t="str">
            <v>Amort</v>
          </cell>
          <cell r="K559">
            <v>346.3</v>
          </cell>
          <cell r="L559">
            <v>63020.06</v>
          </cell>
          <cell r="M559">
            <v>6786.76</v>
          </cell>
          <cell r="N559">
            <v>-69806.820000000007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-1.4551915228366852E-11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-1.4551915228366852E-11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-1.4551915228366852E-11</v>
          </cell>
        </row>
        <row r="560">
          <cell r="A560" t="str">
            <v>346.530500</v>
          </cell>
          <cell r="B560">
            <v>346.5</v>
          </cell>
          <cell r="C560" t="str">
            <v>Martin Comm</v>
          </cell>
          <cell r="D560" t="str">
            <v>Other</v>
          </cell>
          <cell r="E560">
            <v>30500</v>
          </cell>
          <cell r="K560">
            <v>346.5</v>
          </cell>
          <cell r="L560">
            <v>16738.89</v>
          </cell>
          <cell r="M560">
            <v>3029.6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19768.489999999998</v>
          </cell>
          <cell r="T560">
            <v>1411.3700000000003</v>
          </cell>
          <cell r="U560">
            <v>-20239.04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940.81999999999971</v>
          </cell>
          <cell r="AA560">
            <v>-34.019999999999996</v>
          </cell>
          <cell r="AB560">
            <v>0.57999999999974472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907.37999999999943</v>
          </cell>
        </row>
        <row r="561">
          <cell r="A561" t="str">
            <v>346.730500</v>
          </cell>
          <cell r="B561">
            <v>346.7</v>
          </cell>
          <cell r="C561" t="str">
            <v>Martin Comm</v>
          </cell>
          <cell r="D561" t="str">
            <v>Other</v>
          </cell>
          <cell r="E561">
            <v>30500</v>
          </cell>
          <cell r="K561">
            <v>346.7</v>
          </cell>
          <cell r="L561">
            <v>116107.17</v>
          </cell>
          <cell r="M561">
            <v>19417.21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135524.38</v>
          </cell>
          <cell r="T561">
            <v>6448.9700000000012</v>
          </cell>
          <cell r="U561">
            <v>-9017.5300000000007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132955.82</v>
          </cell>
          <cell r="AA561">
            <v>24079.88</v>
          </cell>
          <cell r="AB561">
            <v>-31008.060000000005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126027.64</v>
          </cell>
        </row>
        <row r="562">
          <cell r="A562" t="str">
            <v/>
          </cell>
          <cell r="B562" t="str">
            <v/>
          </cell>
          <cell r="C562" t="str">
            <v>Martin Comm</v>
          </cell>
          <cell r="D562" t="str">
            <v>Other</v>
          </cell>
          <cell r="E562" t="str">
            <v/>
          </cell>
          <cell r="J562" t="str">
            <v>Amort Total</v>
          </cell>
          <cell r="L562">
            <v>195866.12</v>
          </cell>
          <cell r="M562">
            <v>29233.57</v>
          </cell>
          <cell r="N562">
            <v>-69806.820000000007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155292.87</v>
          </cell>
          <cell r="T562">
            <v>7860.340000000002</v>
          </cell>
          <cell r="U562">
            <v>-29256.57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133896.63999999998</v>
          </cell>
          <cell r="AA562">
            <v>24045.86</v>
          </cell>
          <cell r="AB562">
            <v>-31007.480000000007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126935.01999999999</v>
          </cell>
        </row>
        <row r="563">
          <cell r="A563" t="str">
            <v/>
          </cell>
          <cell r="B563" t="str">
            <v/>
          </cell>
          <cell r="C563" t="str">
            <v>Martin Comm Total</v>
          </cell>
          <cell r="D563" t="str">
            <v>Other</v>
          </cell>
          <cell r="E563" t="str">
            <v/>
          </cell>
          <cell r="I563" t="str">
            <v>Martin Comm Total</v>
          </cell>
          <cell r="L563">
            <v>41700117.820000008</v>
          </cell>
          <cell r="M563">
            <v>2398134.8400000003</v>
          </cell>
          <cell r="N563">
            <v>-229293.89</v>
          </cell>
          <cell r="O563">
            <v>-101194.37</v>
          </cell>
          <cell r="P563">
            <v>0</v>
          </cell>
          <cell r="Q563">
            <v>0</v>
          </cell>
          <cell r="R563">
            <v>-396929.56</v>
          </cell>
          <cell r="S563">
            <v>43370834.840000004</v>
          </cell>
          <cell r="T563">
            <v>845439.68000000028</v>
          </cell>
          <cell r="U563">
            <v>-210909.89000000004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44005364.630000003</v>
          </cell>
          <cell r="AA563">
            <v>3516366.7699999996</v>
          </cell>
          <cell r="AB563">
            <v>-510878.15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47010853.250000007</v>
          </cell>
        </row>
        <row r="564">
          <cell r="A564" t="str">
            <v>34230501</v>
          </cell>
          <cell r="B564">
            <v>342</v>
          </cell>
          <cell r="C564" t="str">
            <v>Martin Pipeline</v>
          </cell>
          <cell r="D564" t="str">
            <v>Other</v>
          </cell>
          <cell r="E564">
            <v>30501</v>
          </cell>
          <cell r="I564" t="str">
            <v>Martin Pipeline</v>
          </cell>
          <cell r="J564" t="str">
            <v>Depr</v>
          </cell>
          <cell r="K564">
            <v>342</v>
          </cell>
          <cell r="L564">
            <v>13292885.619999999</v>
          </cell>
          <cell r="M564">
            <v>0</v>
          </cell>
          <cell r="N564">
            <v>-13292885.619999999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A565" t="str">
            <v/>
          </cell>
          <cell r="B565" t="str">
            <v/>
          </cell>
          <cell r="C565" t="str">
            <v>Martin Pipeline</v>
          </cell>
          <cell r="D565" t="str">
            <v>Other</v>
          </cell>
          <cell r="E565" t="str">
            <v/>
          </cell>
          <cell r="J565" t="str">
            <v>Depr Total</v>
          </cell>
          <cell r="L565">
            <v>13292885.619999999</v>
          </cell>
          <cell r="M565">
            <v>0</v>
          </cell>
          <cell r="N565">
            <v>-13292885.619999999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A566" t="str">
            <v/>
          </cell>
          <cell r="B566" t="str">
            <v/>
          </cell>
          <cell r="C566" t="str">
            <v>Martin Pipeline Total</v>
          </cell>
          <cell r="D566" t="str">
            <v>Other</v>
          </cell>
          <cell r="E566" t="str">
            <v/>
          </cell>
          <cell r="I566" t="str">
            <v>Martin Pipeline Total</v>
          </cell>
          <cell r="L566">
            <v>13292885.619999999</v>
          </cell>
          <cell r="M566">
            <v>0</v>
          </cell>
          <cell r="N566">
            <v>-13292885.619999999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A567" t="str">
            <v>34130502</v>
          </cell>
          <cell r="B567">
            <v>341</v>
          </cell>
          <cell r="C567" t="str">
            <v>Martin U3</v>
          </cell>
          <cell r="D567" t="str">
            <v>Other</v>
          </cell>
          <cell r="E567">
            <v>30502</v>
          </cell>
          <cell r="I567" t="str">
            <v>Martin U3</v>
          </cell>
          <cell r="J567" t="str">
            <v>Depr</v>
          </cell>
          <cell r="K567">
            <v>341</v>
          </cell>
          <cell r="L567">
            <v>818431.69</v>
          </cell>
          <cell r="M567">
            <v>40681.440000000002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859113.12999999989</v>
          </cell>
          <cell r="T567">
            <v>13631.19000000001</v>
          </cell>
          <cell r="U567">
            <v>-3207.04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869537.27999999991</v>
          </cell>
          <cell r="AA567">
            <v>56835.820000000007</v>
          </cell>
          <cell r="AB567">
            <v>-8471.9800000000032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917901.11999999988</v>
          </cell>
        </row>
        <row r="568">
          <cell r="A568" t="str">
            <v>34230502</v>
          </cell>
          <cell r="B568">
            <v>342</v>
          </cell>
          <cell r="C568" t="str">
            <v>Martin U3</v>
          </cell>
          <cell r="D568" t="str">
            <v>Other</v>
          </cell>
          <cell r="E568">
            <v>30502</v>
          </cell>
          <cell r="K568">
            <v>342</v>
          </cell>
          <cell r="L568">
            <v>89362.23</v>
          </cell>
          <cell r="M568">
            <v>4755.24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94117.47</v>
          </cell>
          <cell r="T568">
            <v>1593.3500000000004</v>
          </cell>
          <cell r="U568">
            <v>-345.28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95365.54</v>
          </cell>
          <cell r="AA568">
            <v>6643.54</v>
          </cell>
          <cell r="AB568">
            <v>-912.09999999999991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101096.98</v>
          </cell>
        </row>
        <row r="569">
          <cell r="A569" t="str">
            <v>34330502</v>
          </cell>
          <cell r="B569">
            <v>343</v>
          </cell>
          <cell r="C569" t="str">
            <v>Martin U3</v>
          </cell>
          <cell r="D569" t="str">
            <v>Other</v>
          </cell>
          <cell r="E569">
            <v>30502</v>
          </cell>
          <cell r="K569">
            <v>343</v>
          </cell>
          <cell r="L569">
            <v>72202289.070000008</v>
          </cell>
          <cell r="M569">
            <v>5165270.74</v>
          </cell>
          <cell r="N569">
            <v>-367502.04</v>
          </cell>
          <cell r="O569">
            <v>-60371.98</v>
          </cell>
          <cell r="P569">
            <v>0</v>
          </cell>
          <cell r="Q569">
            <v>26845.3</v>
          </cell>
          <cell r="R569">
            <v>1026801.83</v>
          </cell>
          <cell r="S569">
            <v>77993332.919999987</v>
          </cell>
          <cell r="T569">
            <v>1553275.1099999994</v>
          </cell>
          <cell r="U569">
            <v>-24369471.549999997</v>
          </cell>
          <cell r="V569">
            <v>0</v>
          </cell>
          <cell r="W569">
            <v>0</v>
          </cell>
          <cell r="X569">
            <v>9625100.75878709</v>
          </cell>
          <cell r="Y569">
            <v>0</v>
          </cell>
          <cell r="Z569">
            <v>64802237.2387871</v>
          </cell>
          <cell r="AA569">
            <v>6593805.7399999993</v>
          </cell>
          <cell r="AB569">
            <v>-816548.40999999992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70579494.568787098</v>
          </cell>
        </row>
        <row r="570">
          <cell r="A570" t="str">
            <v>34430502</v>
          </cell>
          <cell r="B570">
            <v>344</v>
          </cell>
          <cell r="C570" t="str">
            <v>Martin U3</v>
          </cell>
          <cell r="D570" t="str">
            <v>Other</v>
          </cell>
          <cell r="E570">
            <v>30502</v>
          </cell>
          <cell r="K570">
            <v>344</v>
          </cell>
          <cell r="L570">
            <v>11039615.85</v>
          </cell>
          <cell r="M570">
            <v>517769.1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11557384.949999999</v>
          </cell>
          <cell r="T570">
            <v>173489.65000000002</v>
          </cell>
          <cell r="U570">
            <v>-42017.8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11688856.799999999</v>
          </cell>
          <cell r="AA570">
            <v>723372.08</v>
          </cell>
          <cell r="AB570">
            <v>-110997.77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12301231.109999999</v>
          </cell>
        </row>
        <row r="571">
          <cell r="A571" t="str">
            <v>34530502</v>
          </cell>
          <cell r="B571">
            <v>345</v>
          </cell>
          <cell r="C571" t="str">
            <v>Martin U3</v>
          </cell>
          <cell r="D571" t="str">
            <v>Other</v>
          </cell>
          <cell r="E571">
            <v>30502</v>
          </cell>
          <cell r="K571">
            <v>345</v>
          </cell>
          <cell r="L571">
            <v>14321953.210000001</v>
          </cell>
          <cell r="M571">
            <v>650039.09</v>
          </cell>
          <cell r="N571">
            <v>0</v>
          </cell>
          <cell r="O571">
            <v>-4961.75</v>
          </cell>
          <cell r="P571">
            <v>0</v>
          </cell>
          <cell r="Q571">
            <v>0</v>
          </cell>
          <cell r="R571">
            <v>0</v>
          </cell>
          <cell r="S571">
            <v>14967030.550000001</v>
          </cell>
          <cell r="T571">
            <v>217793.07999999996</v>
          </cell>
          <cell r="U571">
            <v>-52747.729999999996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15132075.9</v>
          </cell>
          <cell r="AA571">
            <v>908097.04999999993</v>
          </cell>
          <cell r="AB571">
            <v>-139342.87000000002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15900830.08</v>
          </cell>
        </row>
        <row r="572">
          <cell r="A572" t="str">
            <v>34630502</v>
          </cell>
          <cell r="B572">
            <v>346</v>
          </cell>
          <cell r="C572" t="str">
            <v>Martin U3</v>
          </cell>
          <cell r="D572" t="str">
            <v>Other</v>
          </cell>
          <cell r="E572">
            <v>30502</v>
          </cell>
          <cell r="K572">
            <v>346</v>
          </cell>
          <cell r="L572">
            <v>298715.63</v>
          </cell>
          <cell r="M572">
            <v>13559.31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312274.94</v>
          </cell>
          <cell r="T572">
            <v>4543.340000000002</v>
          </cell>
          <cell r="U572">
            <v>-1100.3699999999999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315717.91000000003</v>
          </cell>
          <cell r="AA572">
            <v>18943.68</v>
          </cell>
          <cell r="AB572">
            <v>-2906.8399999999997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331754.75000000006</v>
          </cell>
        </row>
        <row r="573">
          <cell r="A573" t="str">
            <v/>
          </cell>
          <cell r="B573" t="str">
            <v/>
          </cell>
          <cell r="C573" t="str">
            <v>Martin U3</v>
          </cell>
          <cell r="D573" t="str">
            <v>Other</v>
          </cell>
          <cell r="E573" t="str">
            <v/>
          </cell>
          <cell r="J573" t="str">
            <v>Depr Total</v>
          </cell>
          <cell r="L573">
            <v>98770367.680000007</v>
          </cell>
          <cell r="M573">
            <v>6392074.919999999</v>
          </cell>
          <cell r="N573">
            <v>-367502.04</v>
          </cell>
          <cell r="O573">
            <v>-65333.73</v>
          </cell>
          <cell r="P573">
            <v>0</v>
          </cell>
          <cell r="Q573">
            <v>26845.3</v>
          </cell>
          <cell r="R573">
            <v>1026801.83</v>
          </cell>
          <cell r="S573">
            <v>105783253.95999998</v>
          </cell>
          <cell r="T573">
            <v>1964325.7199999995</v>
          </cell>
          <cell r="U573">
            <v>-24468889.77</v>
          </cell>
          <cell r="V573">
            <v>0</v>
          </cell>
          <cell r="W573">
            <v>0</v>
          </cell>
          <cell r="X573">
            <v>9625100.75878709</v>
          </cell>
          <cell r="Y573">
            <v>0</v>
          </cell>
          <cell r="Z573">
            <v>92903790.668787107</v>
          </cell>
          <cell r="AA573">
            <v>8307697.9099999992</v>
          </cell>
          <cell r="AB573">
            <v>-1079179.97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100132308.60878709</v>
          </cell>
        </row>
        <row r="574">
          <cell r="A574" t="str">
            <v/>
          </cell>
          <cell r="B574" t="str">
            <v/>
          </cell>
          <cell r="C574" t="str">
            <v>Martin U3 Total</v>
          </cell>
          <cell r="D574" t="str">
            <v>Other</v>
          </cell>
          <cell r="E574" t="str">
            <v/>
          </cell>
          <cell r="I574" t="str">
            <v>Martin U3 Total</v>
          </cell>
          <cell r="L574">
            <v>98770367.680000007</v>
          </cell>
          <cell r="M574">
            <v>6392074.919999999</v>
          </cell>
          <cell r="N574">
            <v>-367502.04</v>
          </cell>
          <cell r="O574">
            <v>-65333.73</v>
          </cell>
          <cell r="P574">
            <v>0</v>
          </cell>
          <cell r="Q574">
            <v>26845.3</v>
          </cell>
          <cell r="R574">
            <v>1026801.83</v>
          </cell>
          <cell r="S574">
            <v>105783253.95999998</v>
          </cell>
          <cell r="T574">
            <v>1964325.7199999995</v>
          </cell>
          <cell r="U574">
            <v>-24468889.77</v>
          </cell>
          <cell r="V574">
            <v>0</v>
          </cell>
          <cell r="W574">
            <v>0</v>
          </cell>
          <cell r="X574">
            <v>9625100.75878709</v>
          </cell>
          <cell r="Y574">
            <v>0</v>
          </cell>
          <cell r="Z574">
            <v>92903790.668787107</v>
          </cell>
          <cell r="AA574">
            <v>8307697.9099999992</v>
          </cell>
          <cell r="AB574">
            <v>-1079179.97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100132308.60878709</v>
          </cell>
        </row>
        <row r="575">
          <cell r="A575" t="str">
            <v>34130503</v>
          </cell>
          <cell r="B575">
            <v>341</v>
          </cell>
          <cell r="C575" t="str">
            <v>Martin U4</v>
          </cell>
          <cell r="D575" t="str">
            <v>Other</v>
          </cell>
          <cell r="E575">
            <v>30503</v>
          </cell>
          <cell r="I575" t="str">
            <v>Martin U4</v>
          </cell>
          <cell r="J575" t="str">
            <v>Depr</v>
          </cell>
          <cell r="K575">
            <v>341</v>
          </cell>
          <cell r="L575">
            <v>631951.51</v>
          </cell>
          <cell r="M575">
            <v>32047.71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663999.22</v>
          </cell>
          <cell r="T575">
            <v>10741.399999999994</v>
          </cell>
          <cell r="U575">
            <v>-2527.15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672213.47</v>
          </cell>
          <cell r="AA575">
            <v>44786.700000000004</v>
          </cell>
          <cell r="AB575">
            <v>-6675.94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710324.23</v>
          </cell>
        </row>
        <row r="576">
          <cell r="A576" t="str">
            <v>34230503</v>
          </cell>
          <cell r="B576">
            <v>342</v>
          </cell>
          <cell r="C576" t="str">
            <v>Martin U4</v>
          </cell>
          <cell r="D576" t="str">
            <v>Other</v>
          </cell>
          <cell r="E576">
            <v>30503</v>
          </cell>
          <cell r="K576">
            <v>342</v>
          </cell>
          <cell r="L576">
            <v>89073.04</v>
          </cell>
          <cell r="M576">
            <v>4744.4399999999996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93817.48</v>
          </cell>
          <cell r="T576">
            <v>1589.7200000000003</v>
          </cell>
          <cell r="U576">
            <v>-344.49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95062.709999999992</v>
          </cell>
          <cell r="AA576">
            <v>6628.41</v>
          </cell>
          <cell r="AB576">
            <v>-910.04000000000008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100781.07999999999</v>
          </cell>
        </row>
        <row r="577">
          <cell r="A577" t="str">
            <v>34330503</v>
          </cell>
          <cell r="B577">
            <v>343</v>
          </cell>
          <cell r="C577" t="str">
            <v>Martin U4</v>
          </cell>
          <cell r="D577" t="str">
            <v>Other</v>
          </cell>
          <cell r="E577">
            <v>30503</v>
          </cell>
          <cell r="K577">
            <v>343</v>
          </cell>
          <cell r="L577">
            <v>85654960.480000004</v>
          </cell>
          <cell r="M577">
            <v>5670900.0900000008</v>
          </cell>
          <cell r="N577">
            <v>-13257867.83</v>
          </cell>
          <cell r="O577">
            <v>-170586.98</v>
          </cell>
          <cell r="P577">
            <v>0</v>
          </cell>
          <cell r="Q577">
            <v>4597613.99</v>
          </cell>
          <cell r="R577">
            <v>-145631.31</v>
          </cell>
          <cell r="S577">
            <v>82349388.439999998</v>
          </cell>
          <cell r="T577">
            <v>1885512.0599999996</v>
          </cell>
          <cell r="U577">
            <v>-369673.81000000052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83865226.689999998</v>
          </cell>
          <cell r="AA577">
            <v>7539207.4900000012</v>
          </cell>
          <cell r="AB577">
            <v>-12012953.850000001</v>
          </cell>
          <cell r="AC577">
            <v>0</v>
          </cell>
          <cell r="AD577">
            <v>0</v>
          </cell>
          <cell r="AE577">
            <v>4429941.6224573795</v>
          </cell>
          <cell r="AF577">
            <v>0</v>
          </cell>
          <cell r="AG577">
            <v>83821421.952457383</v>
          </cell>
        </row>
        <row r="578">
          <cell r="A578" t="str">
            <v>34430503</v>
          </cell>
          <cell r="B578">
            <v>344</v>
          </cell>
          <cell r="C578" t="str">
            <v>Martin U4</v>
          </cell>
          <cell r="D578" t="str">
            <v>Other</v>
          </cell>
          <cell r="E578">
            <v>30503</v>
          </cell>
          <cell r="K578">
            <v>344</v>
          </cell>
          <cell r="L578">
            <v>14992864.08</v>
          </cell>
          <cell r="M578">
            <v>714855.15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15707719.23</v>
          </cell>
          <cell r="T578">
            <v>239527.54000000004</v>
          </cell>
          <cell r="U578">
            <v>-58011.649999999994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15889235.119999999</v>
          </cell>
          <cell r="AA578">
            <v>998719.72000000009</v>
          </cell>
          <cell r="AB578">
            <v>-153248.44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16734706.399999999</v>
          </cell>
        </row>
        <row r="579">
          <cell r="A579" t="str">
            <v>34530503</v>
          </cell>
          <cell r="B579">
            <v>345</v>
          </cell>
          <cell r="C579" t="str">
            <v>Martin U4</v>
          </cell>
          <cell r="D579" t="str">
            <v>Other</v>
          </cell>
          <cell r="E579">
            <v>30503</v>
          </cell>
          <cell r="K579">
            <v>345</v>
          </cell>
          <cell r="L579">
            <v>13391476.75</v>
          </cell>
          <cell r="M579">
            <v>606434.78</v>
          </cell>
          <cell r="N579">
            <v>-47310.2</v>
          </cell>
          <cell r="O579">
            <v>9390.81</v>
          </cell>
          <cell r="P579">
            <v>0</v>
          </cell>
          <cell r="Q579">
            <v>0</v>
          </cell>
          <cell r="R579">
            <v>0</v>
          </cell>
          <cell r="S579">
            <v>13959992.140000001</v>
          </cell>
          <cell r="T579">
            <v>203406.43999999994</v>
          </cell>
          <cell r="U579">
            <v>-49263.409999999989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14114135.170000002</v>
          </cell>
          <cell r="AA579">
            <v>848111.38</v>
          </cell>
          <cell r="AB579">
            <v>-130138.37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14832108.180000002</v>
          </cell>
        </row>
        <row r="580">
          <cell r="A580" t="str">
            <v>34630503</v>
          </cell>
          <cell r="B580">
            <v>346</v>
          </cell>
          <cell r="C580" t="str">
            <v>Martin U4</v>
          </cell>
          <cell r="D580" t="str">
            <v>Other</v>
          </cell>
          <cell r="E580">
            <v>30503</v>
          </cell>
          <cell r="K580">
            <v>346</v>
          </cell>
          <cell r="L580">
            <v>276527.07</v>
          </cell>
          <cell r="M580">
            <v>17565.52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294092.59000000003</v>
          </cell>
          <cell r="T580">
            <v>5886.16</v>
          </cell>
          <cell r="U580">
            <v>-1425.58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298553.17</v>
          </cell>
          <cell r="AA580">
            <v>24542.609999999997</v>
          </cell>
          <cell r="AB580">
            <v>-3765.91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319329.87</v>
          </cell>
        </row>
        <row r="581">
          <cell r="A581" t="str">
            <v/>
          </cell>
          <cell r="B581" t="str">
            <v/>
          </cell>
          <cell r="C581" t="str">
            <v>Martin U4</v>
          </cell>
          <cell r="D581" t="str">
            <v>Other</v>
          </cell>
          <cell r="E581" t="str">
            <v/>
          </cell>
          <cell r="J581" t="str">
            <v>Depr Total</v>
          </cell>
          <cell r="L581">
            <v>115036852.92999999</v>
          </cell>
          <cell r="M581">
            <v>7046547.6900000013</v>
          </cell>
          <cell r="N581">
            <v>-13305178.029999999</v>
          </cell>
          <cell r="O581">
            <v>-161196.17000000001</v>
          </cell>
          <cell r="P581">
            <v>0</v>
          </cell>
          <cell r="Q581">
            <v>4597613.99</v>
          </cell>
          <cell r="R581">
            <v>-145631.31</v>
          </cell>
          <cell r="S581">
            <v>113069009.10000001</v>
          </cell>
          <cell r="T581">
            <v>2346663.3199999998</v>
          </cell>
          <cell r="U581">
            <v>-481246.09000000055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114934426.33000001</v>
          </cell>
          <cell r="AA581">
            <v>9461996.3100000024</v>
          </cell>
          <cell r="AB581">
            <v>-12307692.550000001</v>
          </cell>
          <cell r="AC581">
            <v>0</v>
          </cell>
          <cell r="AD581">
            <v>0</v>
          </cell>
          <cell r="AE581">
            <v>4429941.6224573795</v>
          </cell>
          <cell r="AF581">
            <v>0</v>
          </cell>
          <cell r="AG581">
            <v>116518671.71245739</v>
          </cell>
        </row>
        <row r="582">
          <cell r="A582" t="str">
            <v/>
          </cell>
          <cell r="B582" t="str">
            <v/>
          </cell>
          <cell r="C582" t="str">
            <v>Martin U4 Total</v>
          </cell>
          <cell r="D582" t="str">
            <v>Other</v>
          </cell>
          <cell r="E582" t="str">
            <v/>
          </cell>
          <cell r="I582" t="str">
            <v>Martin U4 Total</v>
          </cell>
          <cell r="L582">
            <v>115036852.92999999</v>
          </cell>
          <cell r="M582">
            <v>7046547.6900000013</v>
          </cell>
          <cell r="N582">
            <v>-13305178.029999999</v>
          </cell>
          <cell r="O582">
            <v>-161196.17000000001</v>
          </cell>
          <cell r="P582">
            <v>0</v>
          </cell>
          <cell r="Q582">
            <v>4597613.99</v>
          </cell>
          <cell r="R582">
            <v>-145631.31</v>
          </cell>
          <cell r="S582">
            <v>113069009.10000001</v>
          </cell>
          <cell r="T582">
            <v>2346663.3199999998</v>
          </cell>
          <cell r="U582">
            <v>-481246.09000000055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114934426.33000001</v>
          </cell>
          <cell r="AA582">
            <v>9461996.3100000024</v>
          </cell>
          <cell r="AB582">
            <v>-12307692.550000001</v>
          </cell>
          <cell r="AC582">
            <v>0</v>
          </cell>
          <cell r="AD582">
            <v>0</v>
          </cell>
          <cell r="AE582">
            <v>4429941.6224573795</v>
          </cell>
          <cell r="AF582">
            <v>0</v>
          </cell>
          <cell r="AG582">
            <v>116518671.71245739</v>
          </cell>
        </row>
        <row r="583">
          <cell r="A583" t="str">
            <v>34130504</v>
          </cell>
          <cell r="B583">
            <v>341</v>
          </cell>
          <cell r="C583" t="str">
            <v>Martin U8</v>
          </cell>
          <cell r="D583" t="str">
            <v>Other</v>
          </cell>
          <cell r="E583">
            <v>30504</v>
          </cell>
          <cell r="I583" t="str">
            <v>Martin U8</v>
          </cell>
          <cell r="J583" t="str">
            <v>Depr</v>
          </cell>
          <cell r="K583">
            <v>341</v>
          </cell>
          <cell r="L583">
            <v>4087239.8</v>
          </cell>
          <cell r="M583">
            <v>597643.56000000006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4684883.3599999994</v>
          </cell>
          <cell r="T583">
            <v>199172.83999999997</v>
          </cell>
          <cell r="U583">
            <v>-35113.490000000005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4848942.71</v>
          </cell>
          <cell r="AA583">
            <v>810377.58000000007</v>
          </cell>
          <cell r="AB583">
            <v>-75848.829999999987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5583471.46</v>
          </cell>
        </row>
        <row r="584">
          <cell r="A584" t="str">
            <v>34230504</v>
          </cell>
          <cell r="B584">
            <v>342</v>
          </cell>
          <cell r="C584" t="str">
            <v>Martin U8</v>
          </cell>
          <cell r="D584" t="str">
            <v>Other</v>
          </cell>
          <cell r="E584">
            <v>30504</v>
          </cell>
          <cell r="K584">
            <v>342</v>
          </cell>
          <cell r="L584">
            <v>1713773.73</v>
          </cell>
          <cell r="M584">
            <v>309765.42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2023539.15</v>
          </cell>
          <cell r="T584">
            <v>103233.52999999997</v>
          </cell>
          <cell r="U584">
            <v>-16762.900000000001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2110009.7799999998</v>
          </cell>
          <cell r="AA584">
            <v>420027.87999999995</v>
          </cell>
          <cell r="AB584">
            <v>-36209.659999999996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2493828</v>
          </cell>
        </row>
        <row r="585">
          <cell r="A585" t="str">
            <v>34330504</v>
          </cell>
          <cell r="B585">
            <v>343</v>
          </cell>
          <cell r="C585" t="str">
            <v>Martin U8</v>
          </cell>
          <cell r="D585" t="str">
            <v>Other</v>
          </cell>
          <cell r="E585">
            <v>30504</v>
          </cell>
          <cell r="K585">
            <v>343</v>
          </cell>
          <cell r="L585">
            <v>45060644.550000004</v>
          </cell>
          <cell r="M585">
            <v>11151097.01</v>
          </cell>
          <cell r="N585">
            <v>-1651691.57</v>
          </cell>
          <cell r="O585">
            <v>-910094.25</v>
          </cell>
          <cell r="P585">
            <v>0</v>
          </cell>
          <cell r="Q585">
            <v>321373.90999999997</v>
          </cell>
          <cell r="R585">
            <v>-224073.04</v>
          </cell>
          <cell r="S585">
            <v>53747256.609999999</v>
          </cell>
          <cell r="T585">
            <v>4121222.7300000004</v>
          </cell>
          <cell r="U585">
            <v>-28496487.909999996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29371991.430000011</v>
          </cell>
          <cell r="AA585">
            <v>16499357.470000001</v>
          </cell>
          <cell r="AB585">
            <v>-9439501.6300000008</v>
          </cell>
          <cell r="AC585">
            <v>0</v>
          </cell>
          <cell r="AD585">
            <v>0</v>
          </cell>
          <cell r="AE585">
            <v>18406333.154785719</v>
          </cell>
          <cell r="AF585">
            <v>0</v>
          </cell>
          <cell r="AG585">
            <v>54838180.424785733</v>
          </cell>
        </row>
        <row r="586">
          <cell r="A586" t="str">
            <v>34430504</v>
          </cell>
          <cell r="B586">
            <v>344</v>
          </cell>
          <cell r="C586" t="str">
            <v>Martin U8</v>
          </cell>
          <cell r="D586" t="str">
            <v>Other</v>
          </cell>
          <cell r="E586">
            <v>30504</v>
          </cell>
          <cell r="K586">
            <v>344</v>
          </cell>
          <cell r="L586">
            <v>7871511.7400000002</v>
          </cell>
          <cell r="M586">
            <v>1004524.9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8876036.6400000006</v>
          </cell>
          <cell r="T586">
            <v>334792.97999999986</v>
          </cell>
          <cell r="U586">
            <v>-60758.83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9150070.790000001</v>
          </cell>
          <cell r="AA586">
            <v>1362177.4</v>
          </cell>
          <cell r="AB586">
            <v>-131245.48000000001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10381002.710000001</v>
          </cell>
        </row>
        <row r="587">
          <cell r="A587" t="str">
            <v>34530504</v>
          </cell>
          <cell r="B587">
            <v>345</v>
          </cell>
          <cell r="C587" t="str">
            <v>Martin U8</v>
          </cell>
          <cell r="D587" t="str">
            <v>Other</v>
          </cell>
          <cell r="E587">
            <v>30504</v>
          </cell>
          <cell r="K587">
            <v>345</v>
          </cell>
          <cell r="L587">
            <v>10293231.710000001</v>
          </cell>
          <cell r="M587">
            <v>1292709.06</v>
          </cell>
          <cell r="N587">
            <v>0</v>
          </cell>
          <cell r="O587">
            <v>-171.05</v>
          </cell>
          <cell r="P587">
            <v>0</v>
          </cell>
          <cell r="Q587">
            <v>0</v>
          </cell>
          <cell r="R587">
            <v>0</v>
          </cell>
          <cell r="S587">
            <v>11585769.720000001</v>
          </cell>
          <cell r="T587">
            <v>430812.82999999984</v>
          </cell>
          <cell r="U587">
            <v>-78184.67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11938397.880000001</v>
          </cell>
          <cell r="AA587">
            <v>1752854.79</v>
          </cell>
          <cell r="AB587">
            <v>-168887.15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13522365.520000001</v>
          </cell>
        </row>
        <row r="588">
          <cell r="A588" t="str">
            <v>34630504</v>
          </cell>
          <cell r="B588">
            <v>346</v>
          </cell>
          <cell r="C588" t="str">
            <v>Martin U8</v>
          </cell>
          <cell r="D588" t="str">
            <v>Other</v>
          </cell>
          <cell r="E588">
            <v>30504</v>
          </cell>
          <cell r="K588">
            <v>346</v>
          </cell>
          <cell r="L588">
            <v>898137.35</v>
          </cell>
          <cell r="M588">
            <v>112981.23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1011118.58</v>
          </cell>
          <cell r="T588">
            <v>37652.550000000003</v>
          </cell>
          <cell r="U588">
            <v>-6833.26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1041937.8699999999</v>
          </cell>
          <cell r="AA588">
            <v>153197.47</v>
          </cell>
          <cell r="AB588">
            <v>-14760.55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1180374.7899999998</v>
          </cell>
        </row>
        <row r="589">
          <cell r="A589" t="str">
            <v/>
          </cell>
          <cell r="B589" t="str">
            <v/>
          </cell>
          <cell r="C589" t="str">
            <v>Martin U8</v>
          </cell>
          <cell r="D589" t="str">
            <v>Other</v>
          </cell>
          <cell r="E589" t="str">
            <v/>
          </cell>
          <cell r="J589" t="str">
            <v>Depr Total</v>
          </cell>
          <cell r="L589">
            <v>69924538.879999995</v>
          </cell>
          <cell r="M589">
            <v>14468721.180000002</v>
          </cell>
          <cell r="N589">
            <v>-1651691.57</v>
          </cell>
          <cell r="O589">
            <v>-910265.3</v>
          </cell>
          <cell r="P589">
            <v>0</v>
          </cell>
          <cell r="Q589">
            <v>321373.90999999997</v>
          </cell>
          <cell r="R589">
            <v>-224073.04</v>
          </cell>
          <cell r="S589">
            <v>81928604.059999987</v>
          </cell>
          <cell r="T589">
            <v>5226887.46</v>
          </cell>
          <cell r="U589">
            <v>-28694141.059999999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58461350.460000008</v>
          </cell>
          <cell r="AA589">
            <v>20997992.589999996</v>
          </cell>
          <cell r="AB589">
            <v>-9866453.3000000026</v>
          </cell>
          <cell r="AC589">
            <v>0</v>
          </cell>
          <cell r="AD589">
            <v>0</v>
          </cell>
          <cell r="AE589">
            <v>18406333.154785719</v>
          </cell>
          <cell r="AF589">
            <v>0</v>
          </cell>
          <cell r="AG589">
            <v>87999222.904785737</v>
          </cell>
        </row>
        <row r="590">
          <cell r="A590" t="str">
            <v/>
          </cell>
          <cell r="B590" t="str">
            <v/>
          </cell>
          <cell r="C590" t="str">
            <v>Martin U8 Total</v>
          </cell>
          <cell r="D590" t="str">
            <v>Other</v>
          </cell>
          <cell r="E590" t="str">
            <v/>
          </cell>
          <cell r="I590" t="str">
            <v>Martin U8 Total</v>
          </cell>
          <cell r="L590">
            <v>69924538.879999995</v>
          </cell>
          <cell r="M590">
            <v>14468721.180000002</v>
          </cell>
          <cell r="N590">
            <v>-1651691.57</v>
          </cell>
          <cell r="O590">
            <v>-910265.3</v>
          </cell>
          <cell r="P590">
            <v>0</v>
          </cell>
          <cell r="Q590">
            <v>321373.90999999997</v>
          </cell>
          <cell r="R590">
            <v>-224073.04</v>
          </cell>
          <cell r="S590">
            <v>81928604.059999987</v>
          </cell>
          <cell r="T590">
            <v>5226887.46</v>
          </cell>
          <cell r="U590">
            <v>-28694141.059999999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58461350.460000008</v>
          </cell>
          <cell r="AA590">
            <v>20997992.589999996</v>
          </cell>
          <cell r="AB590">
            <v>-9866453.3000000026</v>
          </cell>
          <cell r="AC590">
            <v>0</v>
          </cell>
          <cell r="AD590">
            <v>0</v>
          </cell>
          <cell r="AE590">
            <v>18406333.154785719</v>
          </cell>
          <cell r="AF590">
            <v>0</v>
          </cell>
          <cell r="AG590">
            <v>87999222.904785737</v>
          </cell>
        </row>
        <row r="591">
          <cell r="A591" t="str">
            <v/>
          </cell>
          <cell r="B591" t="str">
            <v/>
          </cell>
          <cell r="C591" t="str">
            <v>Martin U8 Total</v>
          </cell>
          <cell r="D591" t="str">
            <v>Other</v>
          </cell>
          <cell r="E591" t="str">
            <v/>
          </cell>
          <cell r="H591" t="str">
            <v>Martin  Total</v>
          </cell>
          <cell r="L591">
            <v>338724762.93000007</v>
          </cell>
          <cell r="M591">
            <v>30305478.630000003</v>
          </cell>
          <cell r="N591">
            <v>-28846551.149999999</v>
          </cell>
          <cell r="O591">
            <v>-1237989.57</v>
          </cell>
          <cell r="P591">
            <v>0</v>
          </cell>
          <cell r="Q591">
            <v>4945833.2</v>
          </cell>
          <cell r="R591">
            <v>260167.92</v>
          </cell>
          <cell r="S591">
            <v>344151701.95999992</v>
          </cell>
          <cell r="T591">
            <v>10383316.180000002</v>
          </cell>
          <cell r="U591">
            <v>-53855186.809999987</v>
          </cell>
          <cell r="V591">
            <v>0</v>
          </cell>
          <cell r="W591">
            <v>0</v>
          </cell>
          <cell r="X591">
            <v>9625100.75878709</v>
          </cell>
          <cell r="Y591">
            <v>0</v>
          </cell>
          <cell r="Z591">
            <v>310304932.08878714</v>
          </cell>
          <cell r="AA591">
            <v>42284053.579999998</v>
          </cell>
          <cell r="AB591">
            <v>-23764203.969999999</v>
          </cell>
          <cell r="AC591">
            <v>0</v>
          </cell>
          <cell r="AD591">
            <v>0</v>
          </cell>
          <cell r="AE591">
            <v>22836274.7772431</v>
          </cell>
          <cell r="AF591">
            <v>0</v>
          </cell>
          <cell r="AG591">
            <v>351661056.47603023</v>
          </cell>
        </row>
        <row r="592">
          <cell r="A592" t="str">
            <v>34140103</v>
          </cell>
          <cell r="B592">
            <v>341</v>
          </cell>
          <cell r="C592" t="str">
            <v>Martin Solar</v>
          </cell>
          <cell r="D592" t="str">
            <v>Other</v>
          </cell>
          <cell r="E592">
            <v>40103</v>
          </cell>
          <cell r="H592" t="str">
            <v xml:space="preserve">Martin Solar </v>
          </cell>
          <cell r="I592" t="str">
            <v>Martin Solar</v>
          </cell>
          <cell r="J592" t="str">
            <v>Depr</v>
          </cell>
          <cell r="K592">
            <v>341</v>
          </cell>
          <cell r="L592">
            <v>0.18</v>
          </cell>
          <cell r="M592">
            <v>2.25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2.4300000000000002</v>
          </cell>
          <cell r="T592">
            <v>0.75</v>
          </cell>
          <cell r="U592">
            <v>-7.0000000000000007E-2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3.1100000000000003</v>
          </cell>
          <cell r="AA592">
            <v>3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6.11</v>
          </cell>
        </row>
        <row r="593">
          <cell r="A593" t="str">
            <v>34240103</v>
          </cell>
          <cell r="B593">
            <v>342</v>
          </cell>
          <cell r="C593" t="str">
            <v>Martin Solar</v>
          </cell>
          <cell r="D593" t="str">
            <v>Other</v>
          </cell>
          <cell r="E593">
            <v>40103</v>
          </cell>
          <cell r="K593">
            <v>342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A594" t="str">
            <v>34340103</v>
          </cell>
          <cell r="B594">
            <v>343</v>
          </cell>
          <cell r="C594" t="str">
            <v>Martin Solar</v>
          </cell>
          <cell r="D594" t="str">
            <v>Other</v>
          </cell>
          <cell r="E594">
            <v>40103</v>
          </cell>
          <cell r="K594">
            <v>343</v>
          </cell>
          <cell r="L594">
            <v>762121.2</v>
          </cell>
          <cell r="M594">
            <v>9770790.9900000002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10532912.189999999</v>
          </cell>
          <cell r="T594">
            <v>3284750.3699999992</v>
          </cell>
          <cell r="U594">
            <v>-288576.42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13529086.139999999</v>
          </cell>
          <cell r="AA594">
            <v>13206603.669999998</v>
          </cell>
          <cell r="AB594">
            <v>-1818.0400000000002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26733871.769999996</v>
          </cell>
        </row>
        <row r="595">
          <cell r="A595" t="str">
            <v>34440103</v>
          </cell>
          <cell r="B595">
            <v>344</v>
          </cell>
          <cell r="C595" t="str">
            <v>Martin Solar</v>
          </cell>
          <cell r="D595" t="str">
            <v>Other</v>
          </cell>
          <cell r="E595">
            <v>40103</v>
          </cell>
          <cell r="K595">
            <v>344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A596" t="str">
            <v>34540103</v>
          </cell>
          <cell r="B596">
            <v>345</v>
          </cell>
          <cell r="C596" t="str">
            <v>Martin Solar</v>
          </cell>
          <cell r="D596" t="str">
            <v>Other</v>
          </cell>
          <cell r="E596">
            <v>40103</v>
          </cell>
          <cell r="K596">
            <v>345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A597" t="str">
            <v>34640103</v>
          </cell>
          <cell r="B597">
            <v>346</v>
          </cell>
          <cell r="C597" t="str">
            <v>Martin Solar</v>
          </cell>
          <cell r="D597" t="str">
            <v>Other</v>
          </cell>
          <cell r="E597">
            <v>40103</v>
          </cell>
          <cell r="K597">
            <v>346</v>
          </cell>
          <cell r="L597">
            <v>1.58</v>
          </cell>
          <cell r="M597">
            <v>31.93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33.51</v>
          </cell>
          <cell r="T597">
            <v>10.759999999999998</v>
          </cell>
          <cell r="U597">
            <v>-0.95000000000000007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43.319999999999993</v>
          </cell>
          <cell r="AA597">
            <v>43.279999999999994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86.6</v>
          </cell>
        </row>
        <row r="598">
          <cell r="A598" t="str">
            <v/>
          </cell>
          <cell r="B598" t="str">
            <v/>
          </cell>
          <cell r="C598" t="str">
            <v>Martin Solar</v>
          </cell>
          <cell r="D598" t="str">
            <v>Other</v>
          </cell>
          <cell r="E598" t="str">
            <v/>
          </cell>
          <cell r="J598" t="str">
            <v>Depr Total</v>
          </cell>
          <cell r="L598">
            <v>762122.96</v>
          </cell>
          <cell r="M598">
            <v>9770825.1699999999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10532948.129999999</v>
          </cell>
          <cell r="T598">
            <v>3284761.879999999</v>
          </cell>
          <cell r="U598">
            <v>-288577.44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13529132.569999998</v>
          </cell>
          <cell r="AA598">
            <v>13206649.949999997</v>
          </cell>
          <cell r="AB598">
            <v>-1818.0400000000002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26733964.479999997</v>
          </cell>
        </row>
        <row r="599">
          <cell r="A599" t="str">
            <v>346.540103</v>
          </cell>
          <cell r="B599">
            <v>346.5</v>
          </cell>
          <cell r="C599" t="str">
            <v>Martin Solar</v>
          </cell>
          <cell r="D599" t="str">
            <v>Other</v>
          </cell>
          <cell r="E599">
            <v>40103</v>
          </cell>
          <cell r="J599" t="str">
            <v>Amort</v>
          </cell>
          <cell r="K599">
            <v>346.5</v>
          </cell>
          <cell r="L599">
            <v>2673</v>
          </cell>
          <cell r="M599">
            <v>3207.6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5880.6</v>
          </cell>
          <cell r="T599">
            <v>1073.5700000000002</v>
          </cell>
          <cell r="U599">
            <v>-15.57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6938.6</v>
          </cell>
          <cell r="AA599">
            <v>4316.37</v>
          </cell>
          <cell r="AB599">
            <v>-0.1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11254.869999999999</v>
          </cell>
        </row>
        <row r="600">
          <cell r="A600" t="str">
            <v/>
          </cell>
          <cell r="B600" t="str">
            <v/>
          </cell>
          <cell r="C600" t="str">
            <v>Martin Solar</v>
          </cell>
          <cell r="D600" t="str">
            <v>Other</v>
          </cell>
          <cell r="E600" t="str">
            <v/>
          </cell>
          <cell r="J600" t="str">
            <v>Amort Total</v>
          </cell>
          <cell r="L600">
            <v>2673</v>
          </cell>
          <cell r="M600">
            <v>3207.6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5880.6</v>
          </cell>
          <cell r="T600">
            <v>1073.5700000000002</v>
          </cell>
          <cell r="U600">
            <v>-15.57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6938.6</v>
          </cell>
          <cell r="AA600">
            <v>4316.37</v>
          </cell>
          <cell r="AB600">
            <v>-0.1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11254.869999999999</v>
          </cell>
        </row>
        <row r="601">
          <cell r="A601" t="str">
            <v/>
          </cell>
          <cell r="B601" t="str">
            <v/>
          </cell>
          <cell r="C601" t="str">
            <v>Martin Solar Total</v>
          </cell>
          <cell r="D601" t="str">
            <v>Other</v>
          </cell>
          <cell r="E601" t="str">
            <v/>
          </cell>
          <cell r="I601" t="str">
            <v>Martin Solar Total</v>
          </cell>
          <cell r="L601">
            <v>764795.96</v>
          </cell>
          <cell r="M601">
            <v>9774032.7699999996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10538828.729999999</v>
          </cell>
          <cell r="T601">
            <v>3285835.4499999988</v>
          </cell>
          <cell r="U601">
            <v>-288593.01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13536071.169999998</v>
          </cell>
          <cell r="AA601">
            <v>13210966.319999997</v>
          </cell>
          <cell r="AB601">
            <v>-1818.14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26745219.349999998</v>
          </cell>
        </row>
        <row r="602">
          <cell r="A602" t="str">
            <v/>
          </cell>
          <cell r="B602" t="str">
            <v/>
          </cell>
          <cell r="C602" t="str">
            <v>Martin Solar Total</v>
          </cell>
          <cell r="D602" t="str">
            <v>Other</v>
          </cell>
          <cell r="E602" t="str">
            <v/>
          </cell>
          <cell r="H602" t="str">
            <v>Martin Solar  Total</v>
          </cell>
          <cell r="L602">
            <v>764795.96</v>
          </cell>
          <cell r="M602">
            <v>9774032.7699999996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10538828.729999999</v>
          </cell>
          <cell r="T602">
            <v>3285835.4499999988</v>
          </cell>
          <cell r="U602">
            <v>-288593.01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13536071.169999998</v>
          </cell>
          <cell r="AA602">
            <v>13210966.319999997</v>
          </cell>
          <cell r="AB602">
            <v>-1818.14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26745219.349999998</v>
          </cell>
        </row>
        <row r="603">
          <cell r="A603" t="str">
            <v>34130103</v>
          </cell>
          <cell r="B603">
            <v>341</v>
          </cell>
          <cell r="C603" t="str">
            <v>PtEverglades GTs</v>
          </cell>
          <cell r="D603" t="str">
            <v>Other</v>
          </cell>
          <cell r="E603">
            <v>30103</v>
          </cell>
          <cell r="H603" t="str">
            <v xml:space="preserve">Pt Everglades </v>
          </cell>
          <cell r="I603" t="str">
            <v>PtEverglades GTs</v>
          </cell>
          <cell r="J603" t="str">
            <v>Depr</v>
          </cell>
          <cell r="K603">
            <v>341</v>
          </cell>
          <cell r="L603">
            <v>3251805.49</v>
          </cell>
          <cell r="M603">
            <v>74189.25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3325994.74</v>
          </cell>
          <cell r="T603">
            <v>24767.58</v>
          </cell>
          <cell r="U603">
            <v>-19313.16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3331449.16</v>
          </cell>
          <cell r="AA603">
            <v>101583.82999999999</v>
          </cell>
          <cell r="AB603">
            <v>-64315.81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3368717.18</v>
          </cell>
        </row>
        <row r="604">
          <cell r="A604" t="str">
            <v>34230103</v>
          </cell>
          <cell r="B604">
            <v>342</v>
          </cell>
          <cell r="C604" t="str">
            <v>PtEverglades GTs</v>
          </cell>
          <cell r="D604" t="str">
            <v>Other</v>
          </cell>
          <cell r="E604">
            <v>30103</v>
          </cell>
          <cell r="K604">
            <v>342</v>
          </cell>
          <cell r="L604">
            <v>8014438.7000000002</v>
          </cell>
          <cell r="M604">
            <v>206502.36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8220941.0600000005</v>
          </cell>
          <cell r="T604">
            <v>68939</v>
          </cell>
          <cell r="U604">
            <v>-45486.66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8244393.4000000004</v>
          </cell>
          <cell r="AA604">
            <v>282752.24</v>
          </cell>
          <cell r="AB604">
            <v>-151477.54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8375668.1000000006</v>
          </cell>
        </row>
        <row r="605">
          <cell r="A605" t="str">
            <v>34330103</v>
          </cell>
          <cell r="B605">
            <v>343</v>
          </cell>
          <cell r="C605" t="str">
            <v>PtEverglades GTs</v>
          </cell>
          <cell r="D605" t="str">
            <v>Other</v>
          </cell>
          <cell r="E605">
            <v>30103</v>
          </cell>
          <cell r="K605">
            <v>343</v>
          </cell>
          <cell r="L605">
            <v>16156063.35</v>
          </cell>
          <cell r="M605">
            <v>596334.74</v>
          </cell>
          <cell r="N605">
            <v>-633659.15</v>
          </cell>
          <cell r="O605">
            <v>-34223.980000000003</v>
          </cell>
          <cell r="P605">
            <v>0</v>
          </cell>
          <cell r="Q605">
            <v>207526.34</v>
          </cell>
          <cell r="R605">
            <v>0</v>
          </cell>
          <cell r="S605">
            <v>16292041.299999999</v>
          </cell>
          <cell r="T605">
            <v>195506.39999999991</v>
          </cell>
          <cell r="U605">
            <v>-98644.87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16388902.829999998</v>
          </cell>
          <cell r="AA605">
            <v>801866.43000000017</v>
          </cell>
          <cell r="AB605">
            <v>-328502.46000000002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16862266.799999997</v>
          </cell>
        </row>
        <row r="606">
          <cell r="A606" t="str">
            <v>34430103</v>
          </cell>
          <cell r="B606">
            <v>344</v>
          </cell>
          <cell r="C606" t="str">
            <v>PtEverglades GTs</v>
          </cell>
          <cell r="D606" t="str">
            <v>Other</v>
          </cell>
          <cell r="E606">
            <v>30103</v>
          </cell>
          <cell r="K606">
            <v>344</v>
          </cell>
          <cell r="L606">
            <v>9569096.1500000004</v>
          </cell>
          <cell r="M606">
            <v>188441.64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9757537.790000001</v>
          </cell>
          <cell r="T606">
            <v>62910.010000000009</v>
          </cell>
          <cell r="U606">
            <v>-51391.69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9769056.1100000013</v>
          </cell>
          <cell r="AA606">
            <v>258024.42</v>
          </cell>
          <cell r="AB606">
            <v>-171142.17000000004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9855938.3600000013</v>
          </cell>
        </row>
        <row r="607">
          <cell r="A607" t="str">
            <v>34530103</v>
          </cell>
          <cell r="B607">
            <v>345</v>
          </cell>
          <cell r="C607" t="str">
            <v>PtEverglades GTs</v>
          </cell>
          <cell r="D607" t="str">
            <v>Other</v>
          </cell>
          <cell r="E607">
            <v>30103</v>
          </cell>
          <cell r="K607">
            <v>345</v>
          </cell>
          <cell r="L607">
            <v>2772754.62</v>
          </cell>
          <cell r="M607">
            <v>58849.740000000005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2831604.3600000003</v>
          </cell>
          <cell r="T607">
            <v>19646.61</v>
          </cell>
          <cell r="U607">
            <v>-16049.48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2835201.49</v>
          </cell>
          <cell r="AA607">
            <v>80580.259999999995</v>
          </cell>
          <cell r="AB607">
            <v>-53447.16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2862334.5900000003</v>
          </cell>
        </row>
        <row r="608">
          <cell r="A608" t="str">
            <v>34630103</v>
          </cell>
          <cell r="B608">
            <v>346</v>
          </cell>
          <cell r="C608" t="str">
            <v>PtEverglades GTs</v>
          </cell>
          <cell r="D608" t="str">
            <v>Other</v>
          </cell>
          <cell r="E608">
            <v>30103</v>
          </cell>
          <cell r="K608">
            <v>346</v>
          </cell>
          <cell r="L608">
            <v>81925.929999999993</v>
          </cell>
          <cell r="M608">
            <v>4257.0600000000004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86182.989999999991</v>
          </cell>
          <cell r="T608">
            <v>1365.1399999999994</v>
          </cell>
          <cell r="U608">
            <v>-1064.51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86483.62</v>
          </cell>
          <cell r="AA608">
            <v>5599.1200000000008</v>
          </cell>
          <cell r="AB608">
            <v>-3544.9499999999994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88537.79</v>
          </cell>
        </row>
        <row r="609">
          <cell r="A609" t="str">
            <v/>
          </cell>
          <cell r="B609" t="str">
            <v/>
          </cell>
          <cell r="C609" t="str">
            <v>PtEverglades GTs</v>
          </cell>
          <cell r="D609" t="str">
            <v>Other</v>
          </cell>
          <cell r="E609" t="str">
            <v/>
          </cell>
          <cell r="J609" t="str">
            <v>Depr Total</v>
          </cell>
          <cell r="L609">
            <v>39846084.239999995</v>
          </cell>
          <cell r="M609">
            <v>1128574.79</v>
          </cell>
          <cell r="N609">
            <v>-633659.15</v>
          </cell>
          <cell r="O609">
            <v>-34223.980000000003</v>
          </cell>
          <cell r="P609">
            <v>0</v>
          </cell>
          <cell r="Q609">
            <v>207526.34</v>
          </cell>
          <cell r="R609">
            <v>0</v>
          </cell>
          <cell r="S609">
            <v>40514302.240000002</v>
          </cell>
          <cell r="T609">
            <v>373134.73999999993</v>
          </cell>
          <cell r="U609">
            <v>-231950.37000000002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40655486.609999999</v>
          </cell>
          <cell r="AA609">
            <v>1530406.3</v>
          </cell>
          <cell r="AB609">
            <v>-772430.09000000008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41413462.82</v>
          </cell>
        </row>
        <row r="610">
          <cell r="A610" t="str">
            <v>346.330103</v>
          </cell>
          <cell r="B610">
            <v>346.3</v>
          </cell>
          <cell r="C610" t="str">
            <v>PtEverglades GTs</v>
          </cell>
          <cell r="D610" t="str">
            <v>Other</v>
          </cell>
          <cell r="E610">
            <v>30103</v>
          </cell>
          <cell r="J610" t="str">
            <v>Amort</v>
          </cell>
          <cell r="K610">
            <v>346.3</v>
          </cell>
          <cell r="L610">
            <v>36630.230000000003</v>
          </cell>
          <cell r="M610">
            <v>14777.89</v>
          </cell>
          <cell r="N610">
            <v>-4906.74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46501.380000000005</v>
          </cell>
          <cell r="T610">
            <v>4933.5</v>
          </cell>
          <cell r="U610">
            <v>-253.91000000000076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51180.97</v>
          </cell>
          <cell r="AA610">
            <v>9655.6899999999987</v>
          </cell>
          <cell r="AB610">
            <v>-59550.020000000004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1286.6399999999994</v>
          </cell>
        </row>
        <row r="611">
          <cell r="A611" t="str">
            <v>346.730103</v>
          </cell>
          <cell r="B611">
            <v>346.7</v>
          </cell>
          <cell r="C611" t="str">
            <v>PtEverglades GTs</v>
          </cell>
          <cell r="D611" t="str">
            <v>Other</v>
          </cell>
          <cell r="E611">
            <v>30103</v>
          </cell>
          <cell r="K611">
            <v>346.7</v>
          </cell>
          <cell r="L611">
            <v>132233.07999999999</v>
          </cell>
          <cell r="M611">
            <v>34311.58</v>
          </cell>
          <cell r="N611">
            <v>-17607.740000000002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148936.91999999998</v>
          </cell>
          <cell r="T611">
            <v>10754.720000000001</v>
          </cell>
          <cell r="U611">
            <v>-51490.039999999994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108201.60000000001</v>
          </cell>
          <cell r="AA611">
            <v>39362.15</v>
          </cell>
          <cell r="AB611">
            <v>-3837.8599999999997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143725.89000000001</v>
          </cell>
        </row>
        <row r="612">
          <cell r="A612" t="str">
            <v/>
          </cell>
          <cell r="B612" t="str">
            <v/>
          </cell>
          <cell r="C612" t="str">
            <v>PtEverglades GTs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168863.31</v>
          </cell>
          <cell r="M612">
            <v>49089.47</v>
          </cell>
          <cell r="N612">
            <v>-22514.480000000003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195438.3</v>
          </cell>
          <cell r="T612">
            <v>15688.220000000001</v>
          </cell>
          <cell r="U612">
            <v>-51743.95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159382.57</v>
          </cell>
          <cell r="AA612">
            <v>49017.84</v>
          </cell>
          <cell r="AB612">
            <v>-63387.880000000005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145012.53000000003</v>
          </cell>
        </row>
        <row r="613">
          <cell r="A613" t="str">
            <v/>
          </cell>
          <cell r="B613" t="str">
            <v/>
          </cell>
          <cell r="C613" t="str">
            <v>PtEverglades GTs Total</v>
          </cell>
          <cell r="D613" t="str">
            <v>Other</v>
          </cell>
          <cell r="E613" t="str">
            <v/>
          </cell>
          <cell r="I613" t="str">
            <v>PtEverglades GTs Total</v>
          </cell>
          <cell r="L613">
            <v>40014947.54999999</v>
          </cell>
          <cell r="M613">
            <v>1177664.26</v>
          </cell>
          <cell r="N613">
            <v>-656173.63</v>
          </cell>
          <cell r="O613">
            <v>-34223.980000000003</v>
          </cell>
          <cell r="P613">
            <v>0</v>
          </cell>
          <cell r="Q613">
            <v>207526.34</v>
          </cell>
          <cell r="R613">
            <v>0</v>
          </cell>
          <cell r="S613">
            <v>40709740.540000007</v>
          </cell>
          <cell r="T613">
            <v>388822.95999999996</v>
          </cell>
          <cell r="U613">
            <v>-283694.32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40814869.18</v>
          </cell>
          <cell r="AA613">
            <v>1579424.14</v>
          </cell>
          <cell r="AB613">
            <v>-835817.97000000009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41558475.350000001</v>
          </cell>
        </row>
        <row r="614">
          <cell r="A614" t="str">
            <v/>
          </cell>
          <cell r="B614" t="str">
            <v/>
          </cell>
          <cell r="C614" t="str">
            <v>PtEverglades GTs Total</v>
          </cell>
          <cell r="D614" t="str">
            <v>Other</v>
          </cell>
          <cell r="E614" t="str">
            <v/>
          </cell>
          <cell r="H614" t="str">
            <v>Pt Everglades  Total</v>
          </cell>
          <cell r="L614">
            <v>40014947.54999999</v>
          </cell>
          <cell r="M614">
            <v>1177664.26</v>
          </cell>
          <cell r="N614">
            <v>-656173.63</v>
          </cell>
          <cell r="O614">
            <v>-34223.980000000003</v>
          </cell>
          <cell r="P614">
            <v>0</v>
          </cell>
          <cell r="Q614">
            <v>207526.34</v>
          </cell>
          <cell r="R614">
            <v>0</v>
          </cell>
          <cell r="S614">
            <v>40709740.540000007</v>
          </cell>
          <cell r="T614">
            <v>388822.95999999996</v>
          </cell>
          <cell r="U614">
            <v>-283694.32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40814869.18</v>
          </cell>
          <cell r="AA614">
            <v>1579424.14</v>
          </cell>
          <cell r="AB614">
            <v>-835817.97000000009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41558475.350000001</v>
          </cell>
        </row>
        <row r="615">
          <cell r="A615" t="str">
            <v>34130600</v>
          </cell>
          <cell r="B615">
            <v>341</v>
          </cell>
          <cell r="C615" t="str">
            <v>Putnam Comm</v>
          </cell>
          <cell r="D615" t="str">
            <v>Other</v>
          </cell>
          <cell r="E615">
            <v>30600</v>
          </cell>
          <cell r="H615" t="str">
            <v xml:space="preserve">Putnam </v>
          </cell>
          <cell r="I615" t="str">
            <v>Putnam Comm</v>
          </cell>
          <cell r="J615" t="str">
            <v>Depr</v>
          </cell>
          <cell r="K615">
            <v>341</v>
          </cell>
          <cell r="L615">
            <v>7673938.3999999994</v>
          </cell>
          <cell r="M615">
            <v>295400.87</v>
          </cell>
          <cell r="N615">
            <v>-877409.21</v>
          </cell>
          <cell r="O615">
            <v>-6294.96</v>
          </cell>
          <cell r="P615">
            <v>0</v>
          </cell>
          <cell r="Q615">
            <v>0</v>
          </cell>
          <cell r="R615">
            <v>0</v>
          </cell>
          <cell r="S615">
            <v>7085635.0999999996</v>
          </cell>
          <cell r="T615">
            <v>98033.469999999972</v>
          </cell>
          <cell r="U615">
            <v>-45633.619999999995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7138034.9499999993</v>
          </cell>
          <cell r="AA615">
            <v>409892.58999999997</v>
          </cell>
          <cell r="AB615">
            <v>-140089.89000000001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7407837.6499999994</v>
          </cell>
        </row>
        <row r="616">
          <cell r="A616" t="str">
            <v>34230600</v>
          </cell>
          <cell r="B616">
            <v>342</v>
          </cell>
          <cell r="C616" t="str">
            <v>Putnam Comm</v>
          </cell>
          <cell r="D616" t="str">
            <v>Other</v>
          </cell>
          <cell r="E616">
            <v>30600</v>
          </cell>
          <cell r="K616">
            <v>342</v>
          </cell>
          <cell r="L616">
            <v>8428661.5500000007</v>
          </cell>
          <cell r="M616">
            <v>225095.27000000002</v>
          </cell>
          <cell r="N616">
            <v>-34021.35</v>
          </cell>
          <cell r="O616">
            <v>-12853.5</v>
          </cell>
          <cell r="P616">
            <v>0</v>
          </cell>
          <cell r="Q616">
            <v>0</v>
          </cell>
          <cell r="R616">
            <v>0</v>
          </cell>
          <cell r="S616">
            <v>8606881.9700000007</v>
          </cell>
          <cell r="T616">
            <v>75461.69</v>
          </cell>
          <cell r="U616">
            <v>-31492.890000000007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8650850.7700000014</v>
          </cell>
          <cell r="AA616">
            <v>315516.60000000003</v>
          </cell>
          <cell r="AB616">
            <v>-96679.46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8869687.910000002</v>
          </cell>
        </row>
        <row r="617">
          <cell r="A617" t="str">
            <v>34330600</v>
          </cell>
          <cell r="B617">
            <v>343</v>
          </cell>
          <cell r="C617" t="str">
            <v>Putnam Comm</v>
          </cell>
          <cell r="D617" t="str">
            <v>Other</v>
          </cell>
          <cell r="E617">
            <v>30600</v>
          </cell>
          <cell r="K617">
            <v>343</v>
          </cell>
          <cell r="L617">
            <v>11113032.68</v>
          </cell>
          <cell r="M617">
            <v>743596.1</v>
          </cell>
          <cell r="N617">
            <v>-193493.65</v>
          </cell>
          <cell r="O617">
            <v>-307967.64</v>
          </cell>
          <cell r="P617">
            <v>0</v>
          </cell>
          <cell r="Q617">
            <v>51820</v>
          </cell>
          <cell r="R617">
            <v>-364963.6</v>
          </cell>
          <cell r="S617">
            <v>11042023.889999999</v>
          </cell>
          <cell r="T617">
            <v>276121.36</v>
          </cell>
          <cell r="U617">
            <v>-79567.299999999959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11238577.950000001</v>
          </cell>
          <cell r="AA617">
            <v>1154504.71</v>
          </cell>
          <cell r="AB617">
            <v>-244262.29999999996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12148820.360000001</v>
          </cell>
        </row>
        <row r="618">
          <cell r="A618" t="str">
            <v>34430600</v>
          </cell>
          <cell r="B618">
            <v>344</v>
          </cell>
          <cell r="C618" t="str">
            <v>Putnam Comm</v>
          </cell>
          <cell r="D618" t="str">
            <v>Other</v>
          </cell>
          <cell r="E618">
            <v>30600</v>
          </cell>
          <cell r="K618">
            <v>344</v>
          </cell>
          <cell r="L618">
            <v>121166.79</v>
          </cell>
          <cell r="M618">
            <v>2741.85</v>
          </cell>
          <cell r="N618">
            <v>-125807.62</v>
          </cell>
          <cell r="O618">
            <v>0</v>
          </cell>
          <cell r="P618">
            <v>0</v>
          </cell>
          <cell r="Q618">
            <v>170000</v>
          </cell>
          <cell r="R618">
            <v>0</v>
          </cell>
          <cell r="S618">
            <v>168101.02000000002</v>
          </cell>
          <cell r="T618">
            <v>414.27999999999975</v>
          </cell>
          <cell r="U618">
            <v>-200.55999999999767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168314.74</v>
          </cell>
          <cell r="AA618">
            <v>1732.1799999999998</v>
          </cell>
          <cell r="AB618">
            <v>-615.70000000000016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169431.22</v>
          </cell>
        </row>
        <row r="619">
          <cell r="A619" t="str">
            <v>34530600</v>
          </cell>
          <cell r="B619">
            <v>345</v>
          </cell>
          <cell r="C619" t="str">
            <v>Putnam Comm</v>
          </cell>
          <cell r="D619" t="str">
            <v>Other</v>
          </cell>
          <cell r="E619">
            <v>30600</v>
          </cell>
          <cell r="K619">
            <v>345</v>
          </cell>
          <cell r="L619">
            <v>1189864</v>
          </cell>
          <cell r="M619">
            <v>28061.65</v>
          </cell>
          <cell r="N619">
            <v>-57570.5</v>
          </cell>
          <cell r="O619">
            <v>-34901</v>
          </cell>
          <cell r="P619">
            <v>0</v>
          </cell>
          <cell r="Q619">
            <v>0</v>
          </cell>
          <cell r="R619">
            <v>0</v>
          </cell>
          <cell r="S619">
            <v>1125454.1499999999</v>
          </cell>
          <cell r="T619">
            <v>9432.1400000000067</v>
          </cell>
          <cell r="U619">
            <v>-4566.1900000000023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1130320.1000000001</v>
          </cell>
          <cell r="AA619">
            <v>39437.19</v>
          </cell>
          <cell r="AB619">
            <v>-14017.69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1155739.6000000001</v>
          </cell>
        </row>
        <row r="620">
          <cell r="A620" t="str">
            <v>34630600</v>
          </cell>
          <cell r="B620">
            <v>346</v>
          </cell>
          <cell r="C620" t="str">
            <v>Putnam Comm</v>
          </cell>
          <cell r="D620" t="str">
            <v>Other</v>
          </cell>
          <cell r="E620">
            <v>30600</v>
          </cell>
          <cell r="K620">
            <v>346</v>
          </cell>
          <cell r="L620">
            <v>923786</v>
          </cell>
          <cell r="M620">
            <v>24311.07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948097.07</v>
          </cell>
          <cell r="T620">
            <v>8147.6399999999994</v>
          </cell>
          <cell r="U620">
            <v>-3944.3500000000004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952300.36</v>
          </cell>
          <cell r="AA620">
            <v>34066.47</v>
          </cell>
          <cell r="AB620">
            <v>-12108.69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974258.14</v>
          </cell>
        </row>
        <row r="621">
          <cell r="A621" t="str">
            <v/>
          </cell>
          <cell r="B621" t="str">
            <v/>
          </cell>
          <cell r="C621" t="str">
            <v>Putnam Comm</v>
          </cell>
          <cell r="D621" t="str">
            <v>Other</v>
          </cell>
          <cell r="E621" t="str">
            <v/>
          </cell>
          <cell r="J621" t="str">
            <v>Depr Total</v>
          </cell>
          <cell r="L621">
            <v>29450449.419999998</v>
          </cell>
          <cell r="M621">
            <v>1319206.81</v>
          </cell>
          <cell r="N621">
            <v>-1288302.33</v>
          </cell>
          <cell r="O621">
            <v>-362017.10000000003</v>
          </cell>
          <cell r="P621">
            <v>0</v>
          </cell>
          <cell r="Q621">
            <v>221820</v>
          </cell>
          <cell r="R621">
            <v>-364963.6</v>
          </cell>
          <cell r="S621">
            <v>28976193.199999999</v>
          </cell>
          <cell r="T621">
            <v>467610.58</v>
          </cell>
          <cell r="U621">
            <v>-165404.90999999997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29278398.870000001</v>
          </cell>
          <cell r="AA621">
            <v>1955149.7399999998</v>
          </cell>
          <cell r="AB621">
            <v>-507773.73000000004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30725774.880000003</v>
          </cell>
        </row>
        <row r="622">
          <cell r="A622" t="str">
            <v>346.330600</v>
          </cell>
          <cell r="B622">
            <v>346.3</v>
          </cell>
          <cell r="C622" t="str">
            <v>Putnam Comm</v>
          </cell>
          <cell r="D622" t="str">
            <v>Other</v>
          </cell>
          <cell r="E622">
            <v>30600</v>
          </cell>
          <cell r="J622" t="str">
            <v>Amort</v>
          </cell>
          <cell r="K622">
            <v>346.3</v>
          </cell>
          <cell r="L622">
            <v>43554.91</v>
          </cell>
          <cell r="M622">
            <v>25812.34</v>
          </cell>
          <cell r="N622">
            <v>-16097.02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53270.229999999996</v>
          </cell>
          <cell r="T622">
            <v>8564.9399999999987</v>
          </cell>
          <cell r="U622">
            <v>-310.97999999999956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61524.19</v>
          </cell>
          <cell r="AA622">
            <v>35811.31</v>
          </cell>
          <cell r="AB622">
            <v>-954.68000000000006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96380.82</v>
          </cell>
        </row>
        <row r="623">
          <cell r="A623" t="str">
            <v>346.530600</v>
          </cell>
          <cell r="B623">
            <v>346.5</v>
          </cell>
          <cell r="C623" t="str">
            <v>Putnam Comm</v>
          </cell>
          <cell r="D623" t="str">
            <v>Other</v>
          </cell>
          <cell r="E623">
            <v>30600</v>
          </cell>
          <cell r="K623">
            <v>346.5</v>
          </cell>
          <cell r="L623">
            <v>9656.6</v>
          </cell>
          <cell r="M623">
            <v>3656.88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13313.48</v>
          </cell>
          <cell r="T623">
            <v>1225.5699999999997</v>
          </cell>
          <cell r="U623">
            <v>-74.16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14464.89</v>
          </cell>
          <cell r="AA623">
            <v>4439.29</v>
          </cell>
          <cell r="AB623">
            <v>-6442.9800000000005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12461.199999999999</v>
          </cell>
        </row>
        <row r="624">
          <cell r="A624" t="str">
            <v>346.730600</v>
          </cell>
          <cell r="B624">
            <v>346.7</v>
          </cell>
          <cell r="C624" t="str">
            <v>Putnam Comm</v>
          </cell>
          <cell r="D624" t="str">
            <v>Other</v>
          </cell>
          <cell r="E624">
            <v>30600</v>
          </cell>
          <cell r="K624">
            <v>346.7</v>
          </cell>
          <cell r="L624">
            <v>271059.51</v>
          </cell>
          <cell r="M624">
            <v>75660.180000000008</v>
          </cell>
          <cell r="N624">
            <v>-4268.45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342451.24</v>
          </cell>
          <cell r="T624">
            <v>25178.410000000003</v>
          </cell>
          <cell r="U624">
            <v>-35639.18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331990.47000000003</v>
          </cell>
          <cell r="AA624">
            <v>100579.08</v>
          </cell>
          <cell r="AB624">
            <v>-27363.5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405206.05000000005</v>
          </cell>
        </row>
        <row r="625">
          <cell r="A625" t="str">
            <v/>
          </cell>
          <cell r="B625" t="str">
            <v/>
          </cell>
          <cell r="C625" t="str">
            <v>Putnam Comm</v>
          </cell>
          <cell r="D625" t="str">
            <v>Other</v>
          </cell>
          <cell r="E625" t="str">
            <v/>
          </cell>
          <cell r="J625" t="str">
            <v>Amort Total</v>
          </cell>
          <cell r="L625">
            <v>324271.02</v>
          </cell>
          <cell r="M625">
            <v>105129.40000000001</v>
          </cell>
          <cell r="N625">
            <v>-20365.47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409034.94999999995</v>
          </cell>
          <cell r="T625">
            <v>34968.92</v>
          </cell>
          <cell r="U625">
            <v>-36024.32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407979.55000000005</v>
          </cell>
          <cell r="AA625">
            <v>140829.68</v>
          </cell>
          <cell r="AB625">
            <v>-34761.160000000003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514048.07000000007</v>
          </cell>
        </row>
        <row r="626">
          <cell r="A626" t="str">
            <v/>
          </cell>
          <cell r="B626" t="str">
            <v/>
          </cell>
          <cell r="C626" t="str">
            <v>Putnam Comm Total</v>
          </cell>
          <cell r="D626" t="str">
            <v>Other</v>
          </cell>
          <cell r="E626" t="str">
            <v/>
          </cell>
          <cell r="I626" t="str">
            <v>Putnam Comm Total</v>
          </cell>
          <cell r="L626">
            <v>29774720.440000001</v>
          </cell>
          <cell r="M626">
            <v>1424336.21</v>
          </cell>
          <cell r="N626">
            <v>-1308667.8</v>
          </cell>
          <cell r="O626">
            <v>-362017.10000000003</v>
          </cell>
          <cell r="P626">
            <v>0</v>
          </cell>
          <cell r="Q626">
            <v>221820</v>
          </cell>
          <cell r="R626">
            <v>-364963.6</v>
          </cell>
          <cell r="S626">
            <v>29385228.149999999</v>
          </cell>
          <cell r="T626">
            <v>502579.5</v>
          </cell>
          <cell r="U626">
            <v>-201429.22999999998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29686378.420000002</v>
          </cell>
          <cell r="AA626">
            <v>2095979.42</v>
          </cell>
          <cell r="AB626">
            <v>-542534.89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31239822.950000003</v>
          </cell>
        </row>
        <row r="627">
          <cell r="A627" t="str">
            <v>34130601</v>
          </cell>
          <cell r="B627">
            <v>341</v>
          </cell>
          <cell r="C627" t="str">
            <v>Putnam U1</v>
          </cell>
          <cell r="D627" t="str">
            <v>Other</v>
          </cell>
          <cell r="E627">
            <v>30601</v>
          </cell>
          <cell r="I627" t="str">
            <v>Putnam U1</v>
          </cell>
          <cell r="J627" t="str">
            <v>Depr</v>
          </cell>
          <cell r="K627">
            <v>341</v>
          </cell>
          <cell r="L627">
            <v>30672.86</v>
          </cell>
          <cell r="M627">
            <v>675.18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31348.04</v>
          </cell>
          <cell r="T627">
            <v>226.27999999999997</v>
          </cell>
          <cell r="U627">
            <v>-105.33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31468.989999999998</v>
          </cell>
          <cell r="AA627">
            <v>946.09000000000015</v>
          </cell>
          <cell r="AB627">
            <v>-323.33999999999997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32091.739999999998</v>
          </cell>
        </row>
        <row r="628">
          <cell r="A628" t="str">
            <v>34230601</v>
          </cell>
          <cell r="B628">
            <v>342</v>
          </cell>
          <cell r="C628" t="str">
            <v>Putnam U1</v>
          </cell>
          <cell r="D628" t="str">
            <v>Other</v>
          </cell>
          <cell r="E628">
            <v>30601</v>
          </cell>
          <cell r="K628">
            <v>342</v>
          </cell>
          <cell r="L628">
            <v>-56692.12</v>
          </cell>
          <cell r="M628">
            <v>3270.15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-53421.97</v>
          </cell>
          <cell r="T628">
            <v>1095.9600000000005</v>
          </cell>
          <cell r="U628">
            <v>-457.38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-52783.39</v>
          </cell>
          <cell r="AA628">
            <v>4582.37</v>
          </cell>
          <cell r="AB628">
            <v>-1404.1000000000001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-49605.120000000003</v>
          </cell>
        </row>
        <row r="629">
          <cell r="A629" t="str">
            <v>34330601</v>
          </cell>
          <cell r="B629">
            <v>343</v>
          </cell>
          <cell r="C629" t="str">
            <v>Putnam U1</v>
          </cell>
          <cell r="D629" t="str">
            <v>Other</v>
          </cell>
          <cell r="E629">
            <v>30601</v>
          </cell>
          <cell r="K629">
            <v>343</v>
          </cell>
          <cell r="L629">
            <v>41606346.079999998</v>
          </cell>
          <cell r="M629">
            <v>1922468.1</v>
          </cell>
          <cell r="N629">
            <v>-549743.24</v>
          </cell>
          <cell r="O629">
            <v>-385559.03</v>
          </cell>
          <cell r="P629">
            <v>0</v>
          </cell>
          <cell r="Q629">
            <v>114804.98</v>
          </cell>
          <cell r="R629">
            <v>183833.99</v>
          </cell>
          <cell r="S629">
            <v>42892150.879999995</v>
          </cell>
          <cell r="T629">
            <v>644399.09000000032</v>
          </cell>
          <cell r="U629">
            <v>-431812.25</v>
          </cell>
          <cell r="V629">
            <v>0</v>
          </cell>
          <cell r="W629">
            <v>0</v>
          </cell>
          <cell r="X629">
            <v>94684.461999999985</v>
          </cell>
          <cell r="Y629">
            <v>0</v>
          </cell>
          <cell r="Z629">
            <v>43199422.181999996</v>
          </cell>
          <cell r="AA629">
            <v>2634719.3799999994</v>
          </cell>
          <cell r="AB629">
            <v>-2633584.1500000004</v>
          </cell>
          <cell r="AC629">
            <v>0</v>
          </cell>
          <cell r="AD629">
            <v>0</v>
          </cell>
          <cell r="AE629">
            <v>913802.24500672298</v>
          </cell>
          <cell r="AF629">
            <v>0</v>
          </cell>
          <cell r="AG629">
            <v>44114359.657006718</v>
          </cell>
        </row>
        <row r="630">
          <cell r="A630" t="str">
            <v>34430601</v>
          </cell>
          <cell r="B630">
            <v>344</v>
          </cell>
          <cell r="C630" t="str">
            <v>Putnam U1</v>
          </cell>
          <cell r="D630" t="str">
            <v>Other</v>
          </cell>
          <cell r="E630">
            <v>30601</v>
          </cell>
          <cell r="K630">
            <v>344</v>
          </cell>
          <cell r="L630">
            <v>6101455.8200000003</v>
          </cell>
          <cell r="M630">
            <v>129821.58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6231277.4000000004</v>
          </cell>
          <cell r="T630">
            <v>43508.569999999992</v>
          </cell>
          <cell r="U630">
            <v>-21062.93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6253723.040000001</v>
          </cell>
          <cell r="AA630">
            <v>181915.81</v>
          </cell>
          <cell r="AB630">
            <v>-64660.7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6370978.1500000013</v>
          </cell>
        </row>
        <row r="631">
          <cell r="A631" t="str">
            <v>34530601</v>
          </cell>
          <cell r="B631">
            <v>345</v>
          </cell>
          <cell r="C631" t="str">
            <v>Putnam U1</v>
          </cell>
          <cell r="D631" t="str">
            <v>Other</v>
          </cell>
          <cell r="E631">
            <v>30601</v>
          </cell>
          <cell r="K631">
            <v>345</v>
          </cell>
          <cell r="L631">
            <v>5118389.8899999997</v>
          </cell>
          <cell r="M631">
            <v>125979.93</v>
          </cell>
          <cell r="N631">
            <v>-45901.31</v>
          </cell>
          <cell r="O631">
            <v>-26794.85</v>
          </cell>
          <cell r="P631">
            <v>0</v>
          </cell>
          <cell r="Q631">
            <v>0</v>
          </cell>
          <cell r="R631">
            <v>0</v>
          </cell>
          <cell r="S631">
            <v>5171673.66</v>
          </cell>
          <cell r="T631">
            <v>41976.320000000007</v>
          </cell>
          <cell r="U631">
            <v>-20321.14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5193328.84</v>
          </cell>
          <cell r="AA631">
            <v>175509.26</v>
          </cell>
          <cell r="AB631">
            <v>-62383.570000000007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5306454.53</v>
          </cell>
        </row>
        <row r="632">
          <cell r="A632" t="str">
            <v>34630601</v>
          </cell>
          <cell r="B632">
            <v>346</v>
          </cell>
          <cell r="C632" t="str">
            <v>Putnam U1</v>
          </cell>
          <cell r="D632" t="str">
            <v>Other</v>
          </cell>
          <cell r="E632">
            <v>30601</v>
          </cell>
          <cell r="K632">
            <v>346</v>
          </cell>
          <cell r="L632">
            <v>318971.84000000003</v>
          </cell>
          <cell r="M632">
            <v>6868.26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325840.10000000003</v>
          </cell>
          <cell r="T632">
            <v>2301.84</v>
          </cell>
          <cell r="U632">
            <v>-1114.3400000000001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327027.59999999998</v>
          </cell>
          <cell r="AA632">
            <v>9624.380000000001</v>
          </cell>
          <cell r="AB632">
            <v>-3420.9300000000003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333231.05</v>
          </cell>
        </row>
        <row r="633">
          <cell r="A633" t="str">
            <v/>
          </cell>
          <cell r="B633" t="str">
            <v/>
          </cell>
          <cell r="C633" t="str">
            <v>Putnam U1</v>
          </cell>
          <cell r="D633" t="str">
            <v>Other</v>
          </cell>
          <cell r="E633" t="str">
            <v/>
          </cell>
          <cell r="J633" t="str">
            <v>Depr Total</v>
          </cell>
          <cell r="L633">
            <v>53119144.370000005</v>
          </cell>
          <cell r="M633">
            <v>2189083.2000000002</v>
          </cell>
          <cell r="N633">
            <v>-595644.55000000005</v>
          </cell>
          <cell r="O633">
            <v>-412353.88</v>
          </cell>
          <cell r="P633">
            <v>0</v>
          </cell>
          <cell r="Q633">
            <v>114804.98</v>
          </cell>
          <cell r="R633">
            <v>183833.99</v>
          </cell>
          <cell r="S633">
            <v>54598868.109999992</v>
          </cell>
          <cell r="T633">
            <v>733508.06000000017</v>
          </cell>
          <cell r="U633">
            <v>-474873.37000000005</v>
          </cell>
          <cell r="V633">
            <v>0</v>
          </cell>
          <cell r="W633">
            <v>0</v>
          </cell>
          <cell r="X633">
            <v>94684.461999999985</v>
          </cell>
          <cell r="Y633">
            <v>0</v>
          </cell>
          <cell r="Z633">
            <v>54952187.262000002</v>
          </cell>
          <cell r="AA633">
            <v>3007297.2899999991</v>
          </cell>
          <cell r="AB633">
            <v>-2765776.7900000005</v>
          </cell>
          <cell r="AC633">
            <v>0</v>
          </cell>
          <cell r="AD633">
            <v>0</v>
          </cell>
          <cell r="AE633">
            <v>913802.24500672298</v>
          </cell>
          <cell r="AF633">
            <v>0</v>
          </cell>
          <cell r="AG633">
            <v>56107510.007006712</v>
          </cell>
        </row>
        <row r="634">
          <cell r="A634" t="str">
            <v/>
          </cell>
          <cell r="B634" t="str">
            <v/>
          </cell>
          <cell r="C634" t="str">
            <v>Putnam U1 Total</v>
          </cell>
          <cell r="D634" t="str">
            <v>Other</v>
          </cell>
          <cell r="E634" t="str">
            <v/>
          </cell>
          <cell r="I634" t="str">
            <v>Putnam U1 Total</v>
          </cell>
          <cell r="L634">
            <v>53119144.370000005</v>
          </cell>
          <cell r="M634">
            <v>2189083.2000000002</v>
          </cell>
          <cell r="N634">
            <v>-595644.55000000005</v>
          </cell>
          <cell r="O634">
            <v>-412353.88</v>
          </cell>
          <cell r="P634">
            <v>0</v>
          </cell>
          <cell r="Q634">
            <v>114804.98</v>
          </cell>
          <cell r="R634">
            <v>183833.99</v>
          </cell>
          <cell r="S634">
            <v>54598868.109999992</v>
          </cell>
          <cell r="T634">
            <v>733508.06000000017</v>
          </cell>
          <cell r="U634">
            <v>-474873.37000000005</v>
          </cell>
          <cell r="V634">
            <v>0</v>
          </cell>
          <cell r="W634">
            <v>0</v>
          </cell>
          <cell r="X634">
            <v>94684.461999999985</v>
          </cell>
          <cell r="Y634">
            <v>0</v>
          </cell>
          <cell r="Z634">
            <v>54952187.262000002</v>
          </cell>
          <cell r="AA634">
            <v>3007297.2899999991</v>
          </cell>
          <cell r="AB634">
            <v>-2765776.7900000005</v>
          </cell>
          <cell r="AC634">
            <v>0</v>
          </cell>
          <cell r="AD634">
            <v>0</v>
          </cell>
          <cell r="AE634">
            <v>913802.24500672298</v>
          </cell>
          <cell r="AF634">
            <v>0</v>
          </cell>
          <cell r="AG634">
            <v>56107510.007006712</v>
          </cell>
        </row>
        <row r="635">
          <cell r="A635" t="str">
            <v>34130602</v>
          </cell>
          <cell r="B635">
            <v>341</v>
          </cell>
          <cell r="C635" t="str">
            <v>Putnam U2</v>
          </cell>
          <cell r="D635" t="str">
            <v>Other</v>
          </cell>
          <cell r="E635">
            <v>30602</v>
          </cell>
          <cell r="I635" t="str">
            <v>Putnam U2</v>
          </cell>
          <cell r="J635" t="str">
            <v>Depr</v>
          </cell>
          <cell r="K635">
            <v>341</v>
          </cell>
          <cell r="L635">
            <v>30798.67</v>
          </cell>
          <cell r="M635">
            <v>649.16999999999996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31447.839999999997</v>
          </cell>
          <cell r="T635">
            <v>217.57000000000005</v>
          </cell>
          <cell r="U635">
            <v>-105.33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31560.079999999998</v>
          </cell>
          <cell r="AA635">
            <v>909.72</v>
          </cell>
          <cell r="AB635">
            <v>-323.33999999999997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32146.46</v>
          </cell>
        </row>
        <row r="636">
          <cell r="A636" t="str">
            <v>34230602</v>
          </cell>
          <cell r="B636">
            <v>342</v>
          </cell>
          <cell r="C636" t="str">
            <v>Putnam U2</v>
          </cell>
          <cell r="D636" t="str">
            <v>Other</v>
          </cell>
          <cell r="E636">
            <v>30602</v>
          </cell>
          <cell r="K636">
            <v>342</v>
          </cell>
          <cell r="L636">
            <v>-56892.07</v>
          </cell>
          <cell r="M636">
            <v>3276.63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-53615.44</v>
          </cell>
          <cell r="T636">
            <v>1098.1300000000001</v>
          </cell>
          <cell r="U636">
            <v>-458.28999999999996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-52975.6</v>
          </cell>
          <cell r="AA636">
            <v>4591.46</v>
          </cell>
          <cell r="AB636">
            <v>-1406.8799999999999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-49791.02</v>
          </cell>
        </row>
        <row r="637">
          <cell r="A637" t="str">
            <v>34330602</v>
          </cell>
          <cell r="B637">
            <v>343</v>
          </cell>
          <cell r="C637" t="str">
            <v>Putnam U2</v>
          </cell>
          <cell r="D637" t="str">
            <v>Other</v>
          </cell>
          <cell r="E637">
            <v>30602</v>
          </cell>
          <cell r="K637">
            <v>343</v>
          </cell>
          <cell r="L637">
            <v>35472593.280000001</v>
          </cell>
          <cell r="M637">
            <v>1573126.02</v>
          </cell>
          <cell r="N637">
            <v>-211860.33</v>
          </cell>
          <cell r="O637">
            <v>-55270.26</v>
          </cell>
          <cell r="P637">
            <v>0</v>
          </cell>
          <cell r="Q637">
            <v>83458.5</v>
          </cell>
          <cell r="R637">
            <v>133607.81</v>
          </cell>
          <cell r="S637">
            <v>36995655.020000011</v>
          </cell>
          <cell r="T637">
            <v>514675.68999999994</v>
          </cell>
          <cell r="U637">
            <v>-2166414.33</v>
          </cell>
          <cell r="V637">
            <v>0</v>
          </cell>
          <cell r="W637">
            <v>0</v>
          </cell>
          <cell r="X637">
            <v>790856.22946397797</v>
          </cell>
          <cell r="Y637">
            <v>0</v>
          </cell>
          <cell r="Z637">
            <v>36134772.609463982</v>
          </cell>
          <cell r="AA637">
            <v>2154075.9200000004</v>
          </cell>
          <cell r="AB637">
            <v>-816461.2100000002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37472387.319463983</v>
          </cell>
        </row>
        <row r="638">
          <cell r="A638" t="str">
            <v>34430602</v>
          </cell>
          <cell r="B638">
            <v>344</v>
          </cell>
          <cell r="C638" t="str">
            <v>Putnam U2</v>
          </cell>
          <cell r="D638" t="str">
            <v>Other</v>
          </cell>
          <cell r="E638">
            <v>30602</v>
          </cell>
          <cell r="K638">
            <v>344</v>
          </cell>
          <cell r="L638">
            <v>6410093.8399999999</v>
          </cell>
          <cell r="M638">
            <v>138759.91</v>
          </cell>
          <cell r="N638">
            <v>-730431.27</v>
          </cell>
          <cell r="O638">
            <v>-300054.59000000003</v>
          </cell>
          <cell r="P638">
            <v>0</v>
          </cell>
          <cell r="Q638">
            <v>0</v>
          </cell>
          <cell r="R638">
            <v>0</v>
          </cell>
          <cell r="S638">
            <v>5518367.8900000006</v>
          </cell>
          <cell r="T638">
            <v>50531.369999999995</v>
          </cell>
          <cell r="U638">
            <v>-25482.010000000009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5543417.25</v>
          </cell>
          <cell r="AA638">
            <v>211279.19999999998</v>
          </cell>
          <cell r="AB638">
            <v>-78226.8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5676469.6500000004</v>
          </cell>
        </row>
        <row r="639">
          <cell r="A639" t="str">
            <v>34530602</v>
          </cell>
          <cell r="B639">
            <v>345</v>
          </cell>
          <cell r="C639" t="str">
            <v>Putnam U2</v>
          </cell>
          <cell r="D639" t="str">
            <v>Other</v>
          </cell>
          <cell r="E639">
            <v>30602</v>
          </cell>
          <cell r="K639">
            <v>345</v>
          </cell>
          <cell r="L639">
            <v>5592258.7599999998</v>
          </cell>
          <cell r="M639">
            <v>133159.01999999999</v>
          </cell>
          <cell r="N639">
            <v>-53453.06</v>
          </cell>
          <cell r="O639">
            <v>-64665.47</v>
          </cell>
          <cell r="P639">
            <v>0</v>
          </cell>
          <cell r="Q639">
            <v>0</v>
          </cell>
          <cell r="R639">
            <v>0</v>
          </cell>
          <cell r="S639">
            <v>5607299.25</v>
          </cell>
          <cell r="T639">
            <v>44428.26999999999</v>
          </cell>
          <cell r="U639">
            <v>-22404.339999999982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5629323.1799999997</v>
          </cell>
          <cell r="AA639">
            <v>185761.24</v>
          </cell>
          <cell r="AB639">
            <v>-68778.679999999993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5746305.7399999993</v>
          </cell>
        </row>
        <row r="640">
          <cell r="A640" t="str">
            <v>34630602</v>
          </cell>
          <cell r="B640">
            <v>346</v>
          </cell>
          <cell r="C640" t="str">
            <v>Putnam U2</v>
          </cell>
          <cell r="D640" t="str">
            <v>Other</v>
          </cell>
          <cell r="E640">
            <v>30602</v>
          </cell>
          <cell r="K640">
            <v>346</v>
          </cell>
          <cell r="L640">
            <v>307930.19</v>
          </cell>
          <cell r="M640">
            <v>6339.51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314269.7</v>
          </cell>
          <cell r="T640">
            <v>2124.6400000000012</v>
          </cell>
          <cell r="U640">
            <v>-1071.42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315322.92000000004</v>
          </cell>
          <cell r="AA640">
            <v>8883.4600000000009</v>
          </cell>
          <cell r="AB640">
            <v>-3289.13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320917.25000000006</v>
          </cell>
        </row>
        <row r="641">
          <cell r="A641" t="str">
            <v/>
          </cell>
          <cell r="B641" t="str">
            <v/>
          </cell>
          <cell r="C641" t="str">
            <v>Putnam U2</v>
          </cell>
          <cell r="D641" t="str">
            <v>Other</v>
          </cell>
          <cell r="E641" t="str">
            <v/>
          </cell>
          <cell r="J641" t="str">
            <v>Depr Total</v>
          </cell>
          <cell r="L641">
            <v>47756782.669999994</v>
          </cell>
          <cell r="M641">
            <v>1855310.26</v>
          </cell>
          <cell r="N641">
            <v>-995744.65999999992</v>
          </cell>
          <cell r="O641">
            <v>-419990.32000000007</v>
          </cell>
          <cell r="P641">
            <v>0</v>
          </cell>
          <cell r="Q641">
            <v>83458.5</v>
          </cell>
          <cell r="R641">
            <v>133607.81</v>
          </cell>
          <cell r="S641">
            <v>48413424.260000013</v>
          </cell>
          <cell r="T641">
            <v>613075.67000000004</v>
          </cell>
          <cell r="U641">
            <v>-2215935.7199999997</v>
          </cell>
          <cell r="V641">
            <v>0</v>
          </cell>
          <cell r="W641">
            <v>0</v>
          </cell>
          <cell r="X641">
            <v>790856.22946397797</v>
          </cell>
          <cell r="Y641">
            <v>0</v>
          </cell>
          <cell r="Z641">
            <v>47601420.43946398</v>
          </cell>
          <cell r="AA641">
            <v>2565501.0000000009</v>
          </cell>
          <cell r="AB641">
            <v>-968486.04000000015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49198435.399463981</v>
          </cell>
        </row>
        <row r="642">
          <cell r="A642" t="str">
            <v/>
          </cell>
          <cell r="B642" t="str">
            <v/>
          </cell>
          <cell r="C642" t="str">
            <v>Putnam U2 Total</v>
          </cell>
          <cell r="D642" t="str">
            <v>Other</v>
          </cell>
          <cell r="E642" t="str">
            <v/>
          </cell>
          <cell r="I642" t="str">
            <v>Putnam U2 Total</v>
          </cell>
          <cell r="L642">
            <v>47756782.669999994</v>
          </cell>
          <cell r="M642">
            <v>1855310.26</v>
          </cell>
          <cell r="N642">
            <v>-995744.65999999992</v>
          </cell>
          <cell r="O642">
            <v>-419990.32000000007</v>
          </cell>
          <cell r="P642">
            <v>0</v>
          </cell>
          <cell r="Q642">
            <v>83458.5</v>
          </cell>
          <cell r="R642">
            <v>133607.81</v>
          </cell>
          <cell r="S642">
            <v>48413424.260000013</v>
          </cell>
          <cell r="T642">
            <v>613075.67000000004</v>
          </cell>
          <cell r="U642">
            <v>-2215935.7199999997</v>
          </cell>
          <cell r="V642">
            <v>0</v>
          </cell>
          <cell r="W642">
            <v>0</v>
          </cell>
          <cell r="X642">
            <v>790856.22946397797</v>
          </cell>
          <cell r="Y642">
            <v>0</v>
          </cell>
          <cell r="Z642">
            <v>47601420.43946398</v>
          </cell>
          <cell r="AA642">
            <v>2565501.0000000009</v>
          </cell>
          <cell r="AB642">
            <v>-968486.04000000015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49198435.399463981</v>
          </cell>
        </row>
        <row r="643">
          <cell r="A643" t="str">
            <v/>
          </cell>
          <cell r="B643" t="str">
            <v/>
          </cell>
          <cell r="C643" t="str">
            <v>Putnam U2 Total</v>
          </cell>
          <cell r="D643" t="str">
            <v>Other</v>
          </cell>
          <cell r="E643" t="str">
            <v/>
          </cell>
          <cell r="H643" t="str">
            <v>Putnam  Total</v>
          </cell>
          <cell r="L643">
            <v>130650647.48</v>
          </cell>
          <cell r="M643">
            <v>5468729.669999999</v>
          </cell>
          <cell r="N643">
            <v>-2900057.0100000002</v>
          </cell>
          <cell r="O643">
            <v>-1194361.3</v>
          </cell>
          <cell r="P643">
            <v>0</v>
          </cell>
          <cell r="Q643">
            <v>420083.48</v>
          </cell>
          <cell r="R643">
            <v>-47521.799999999988</v>
          </cell>
          <cell r="S643">
            <v>132397520.52000001</v>
          </cell>
          <cell r="T643">
            <v>1849163.2300000002</v>
          </cell>
          <cell r="U643">
            <v>-2892238.3199999994</v>
          </cell>
          <cell r="V643">
            <v>0</v>
          </cell>
          <cell r="W643">
            <v>0</v>
          </cell>
          <cell r="X643">
            <v>885540.69146397791</v>
          </cell>
          <cell r="Y643">
            <v>0</v>
          </cell>
          <cell r="Z643">
            <v>132239986.121464</v>
          </cell>
          <cell r="AA643">
            <v>7668777.709999999</v>
          </cell>
          <cell r="AB643">
            <v>-4276797.72</v>
          </cell>
          <cell r="AC643">
            <v>0</v>
          </cell>
          <cell r="AD643">
            <v>0</v>
          </cell>
          <cell r="AE643">
            <v>913802.24500672298</v>
          </cell>
          <cell r="AF643">
            <v>0</v>
          </cell>
          <cell r="AG643">
            <v>136545768.3564707</v>
          </cell>
        </row>
        <row r="644">
          <cell r="A644" t="str">
            <v>34130700</v>
          </cell>
          <cell r="B644">
            <v>341</v>
          </cell>
          <cell r="C644" t="str">
            <v>Sanford Comm</v>
          </cell>
          <cell r="D644" t="str">
            <v>Other</v>
          </cell>
          <cell r="E644">
            <v>30700</v>
          </cell>
          <cell r="H644" t="str">
            <v xml:space="preserve">Sanford </v>
          </cell>
          <cell r="I644" t="str">
            <v>Sanford Comm</v>
          </cell>
          <cell r="J644" t="str">
            <v>Depr</v>
          </cell>
          <cell r="K644">
            <v>341</v>
          </cell>
          <cell r="L644">
            <v>17427193.899999999</v>
          </cell>
          <cell r="M644">
            <v>1632333.43</v>
          </cell>
          <cell r="N644">
            <v>-2669.27</v>
          </cell>
          <cell r="O644">
            <v>-3754.76</v>
          </cell>
          <cell r="P644">
            <v>0</v>
          </cell>
          <cell r="Q644">
            <v>17710.990000000002</v>
          </cell>
          <cell r="R644">
            <v>-178.57</v>
          </cell>
          <cell r="S644">
            <v>19070635.719999995</v>
          </cell>
          <cell r="T644">
            <v>544469.7899999998</v>
          </cell>
          <cell r="U644">
            <v>-89473.51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19525631.999999993</v>
          </cell>
          <cell r="AA644">
            <v>2379621.6700000004</v>
          </cell>
          <cell r="AB644">
            <v>4386328.4200000018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26291582.089999996</v>
          </cell>
        </row>
        <row r="645">
          <cell r="A645" t="str">
            <v>34230700</v>
          </cell>
          <cell r="B645">
            <v>342</v>
          </cell>
          <cell r="C645" t="str">
            <v>Sanford Comm</v>
          </cell>
          <cell r="D645" t="str">
            <v>Other</v>
          </cell>
          <cell r="E645">
            <v>30700</v>
          </cell>
          <cell r="K645">
            <v>342</v>
          </cell>
          <cell r="L645">
            <v>24151.919999999998</v>
          </cell>
          <cell r="M645">
            <v>2413.89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26565.809999999998</v>
          </cell>
          <cell r="T645">
            <v>804.36999999999989</v>
          </cell>
          <cell r="U645">
            <v>-121.75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27248.429999999997</v>
          </cell>
          <cell r="AA645">
            <v>3515.51</v>
          </cell>
          <cell r="AB645">
            <v>5968.52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36732.46</v>
          </cell>
        </row>
        <row r="646">
          <cell r="A646" t="str">
            <v>34330700</v>
          </cell>
          <cell r="B646">
            <v>343</v>
          </cell>
          <cell r="C646" t="str">
            <v>Sanford Comm</v>
          </cell>
          <cell r="D646" t="str">
            <v>Other</v>
          </cell>
          <cell r="E646">
            <v>30700</v>
          </cell>
          <cell r="K646">
            <v>343</v>
          </cell>
          <cell r="L646">
            <v>-1709019.84</v>
          </cell>
          <cell r="M646">
            <v>309350.67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-1306453.23</v>
          </cell>
          <cell r="S646">
            <v>-2706122.4000000004</v>
          </cell>
          <cell r="T646">
            <v>106499.44999999995</v>
          </cell>
          <cell r="U646">
            <v>-13612.060000000001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-2613235.0100000002</v>
          </cell>
          <cell r="AA646">
            <v>465459.07</v>
          </cell>
          <cell r="AB646">
            <v>667314.05000000028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-1480461.89</v>
          </cell>
        </row>
        <row r="647">
          <cell r="A647" t="str">
            <v>34430700</v>
          </cell>
          <cell r="B647">
            <v>344</v>
          </cell>
          <cell r="C647" t="str">
            <v>Sanford Comm</v>
          </cell>
          <cell r="D647" t="str">
            <v>Other</v>
          </cell>
          <cell r="E647">
            <v>30700</v>
          </cell>
          <cell r="K647">
            <v>344</v>
          </cell>
          <cell r="L647">
            <v>0</v>
          </cell>
          <cell r="M647">
            <v>3940.39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3940.39</v>
          </cell>
          <cell r="T647">
            <v>1623.6100000000001</v>
          </cell>
          <cell r="U647">
            <v>-274.66000000000003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5289.34</v>
          </cell>
          <cell r="AA647">
            <v>7096.0399999999991</v>
          </cell>
          <cell r="AB647">
            <v>13464.820000000002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25850.2</v>
          </cell>
        </row>
        <row r="648">
          <cell r="A648" t="str">
            <v>34530700</v>
          </cell>
          <cell r="B648">
            <v>345</v>
          </cell>
          <cell r="C648" t="str">
            <v>Sanford Comm</v>
          </cell>
          <cell r="D648" t="str">
            <v>Other</v>
          </cell>
          <cell r="E648">
            <v>30700</v>
          </cell>
          <cell r="K648">
            <v>345</v>
          </cell>
          <cell r="L648">
            <v>364673.65</v>
          </cell>
          <cell r="M648">
            <v>28938.51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393612.16000000003</v>
          </cell>
          <cell r="T648">
            <v>9643.119999999999</v>
          </cell>
          <cell r="U648">
            <v>-1631.2800000000002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401624</v>
          </cell>
          <cell r="AA648">
            <v>42145.579999999994</v>
          </cell>
          <cell r="AB648">
            <v>79971.350000000006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523740.93</v>
          </cell>
        </row>
        <row r="649">
          <cell r="A649" t="str">
            <v>34630700</v>
          </cell>
          <cell r="B649">
            <v>346</v>
          </cell>
          <cell r="C649" t="str">
            <v>Sanford Comm</v>
          </cell>
          <cell r="D649" t="str">
            <v>Other</v>
          </cell>
          <cell r="E649">
            <v>30700</v>
          </cell>
          <cell r="K649">
            <v>346</v>
          </cell>
          <cell r="L649">
            <v>456882.84</v>
          </cell>
          <cell r="M649">
            <v>41379.440000000002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498262.28</v>
          </cell>
          <cell r="T649">
            <v>13789.620000000003</v>
          </cell>
          <cell r="U649">
            <v>-2332.71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509719.19</v>
          </cell>
          <cell r="AA649">
            <v>60267.939999999995</v>
          </cell>
          <cell r="AB649">
            <v>114358.54000000004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684345.67</v>
          </cell>
        </row>
        <row r="650">
          <cell r="A650" t="str">
            <v/>
          </cell>
          <cell r="B650" t="str">
            <v/>
          </cell>
          <cell r="C650" t="str">
            <v>Sanford Comm</v>
          </cell>
          <cell r="D650" t="str">
            <v>Other</v>
          </cell>
          <cell r="E650" t="str">
            <v/>
          </cell>
          <cell r="J650" t="str">
            <v>Depr Total</v>
          </cell>
          <cell r="L650">
            <v>16563882.470000001</v>
          </cell>
          <cell r="M650">
            <v>2018356.3299999996</v>
          </cell>
          <cell r="N650">
            <v>-2669.27</v>
          </cell>
          <cell r="O650">
            <v>-3754.76</v>
          </cell>
          <cell r="P650">
            <v>0</v>
          </cell>
          <cell r="Q650">
            <v>17710.990000000002</v>
          </cell>
          <cell r="R650">
            <v>-1306631.8</v>
          </cell>
          <cell r="S650">
            <v>17286893.959999993</v>
          </cell>
          <cell r="T650">
            <v>676829.95999999973</v>
          </cell>
          <cell r="U650">
            <v>-107445.97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17856277.949999992</v>
          </cell>
          <cell r="AA650">
            <v>2958105.81</v>
          </cell>
          <cell r="AB650">
            <v>5267405.700000002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26081789.459999997</v>
          </cell>
        </row>
        <row r="651">
          <cell r="A651" t="str">
            <v>346.330700</v>
          </cell>
          <cell r="B651">
            <v>346.3</v>
          </cell>
          <cell r="C651" t="str">
            <v>Sanford Comm</v>
          </cell>
          <cell r="D651" t="str">
            <v>Other</v>
          </cell>
          <cell r="E651">
            <v>30700</v>
          </cell>
          <cell r="J651" t="str">
            <v>Amort</v>
          </cell>
          <cell r="K651">
            <v>346.3</v>
          </cell>
          <cell r="L651">
            <v>55299.13</v>
          </cell>
          <cell r="M651">
            <v>24316.41</v>
          </cell>
          <cell r="N651">
            <v>-35869.86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43745.679999999993</v>
          </cell>
          <cell r="T651">
            <v>7272.84</v>
          </cell>
          <cell r="U651">
            <v>-125.49000000000524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50893.03</v>
          </cell>
          <cell r="AA651">
            <v>31786.170000000006</v>
          </cell>
          <cell r="AB651">
            <v>6152.0599999999986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88831.260000000009</v>
          </cell>
        </row>
        <row r="652">
          <cell r="A652" t="str">
            <v>346.530700</v>
          </cell>
          <cell r="B652">
            <v>346.5</v>
          </cell>
          <cell r="C652" t="str">
            <v>Sanford Comm</v>
          </cell>
          <cell r="D652" t="str">
            <v>Other</v>
          </cell>
          <cell r="E652">
            <v>30700</v>
          </cell>
          <cell r="K652">
            <v>346.5</v>
          </cell>
          <cell r="L652">
            <v>1788.67</v>
          </cell>
          <cell r="M652">
            <v>2521.5100000000002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266.73</v>
          </cell>
          <cell r="S652">
            <v>4576.91</v>
          </cell>
          <cell r="T652">
            <v>968.25</v>
          </cell>
          <cell r="U652">
            <v>-27.84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5517.32</v>
          </cell>
          <cell r="AA652">
            <v>4231.76</v>
          </cell>
          <cell r="AB652">
            <v>1365.0799999999995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11114.16</v>
          </cell>
        </row>
        <row r="653">
          <cell r="A653" t="str">
            <v>346.730700</v>
          </cell>
          <cell r="B653">
            <v>346.7</v>
          </cell>
          <cell r="C653" t="str">
            <v>Sanford Comm</v>
          </cell>
          <cell r="D653" t="str">
            <v>Other</v>
          </cell>
          <cell r="E653">
            <v>30700</v>
          </cell>
          <cell r="K653">
            <v>346.7</v>
          </cell>
          <cell r="L653">
            <v>347806.48</v>
          </cell>
          <cell r="M653">
            <v>88415.76</v>
          </cell>
          <cell r="N653">
            <v>-23804.98</v>
          </cell>
          <cell r="O653">
            <v>0</v>
          </cell>
          <cell r="P653">
            <v>0</v>
          </cell>
          <cell r="Q653">
            <v>0</v>
          </cell>
          <cell r="R653">
            <v>-266.73</v>
          </cell>
          <cell r="S653">
            <v>412150.53</v>
          </cell>
          <cell r="T653">
            <v>29047.059999999998</v>
          </cell>
          <cell r="U653">
            <v>-20794.389999999996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420403.20000000001</v>
          </cell>
          <cell r="AA653">
            <v>122478.39</v>
          </cell>
          <cell r="AB653">
            <v>-1459.7099999999932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541421.88</v>
          </cell>
        </row>
        <row r="654">
          <cell r="A654" t="str">
            <v/>
          </cell>
          <cell r="B654" t="str">
            <v/>
          </cell>
          <cell r="C654" t="str">
            <v>Sanford Comm</v>
          </cell>
          <cell r="D654" t="str">
            <v>Other</v>
          </cell>
          <cell r="E654" t="str">
            <v/>
          </cell>
          <cell r="J654" t="str">
            <v>Amort Total</v>
          </cell>
          <cell r="L654">
            <v>404894.27999999997</v>
          </cell>
          <cell r="M654">
            <v>115253.68</v>
          </cell>
          <cell r="N654">
            <v>-59674.84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460473.12</v>
          </cell>
          <cell r="T654">
            <v>37288.149999999994</v>
          </cell>
          <cell r="U654">
            <v>-20947.72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476813.55</v>
          </cell>
          <cell r="AA654">
            <v>158496.32000000001</v>
          </cell>
          <cell r="AB654">
            <v>6057.4300000000039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641367.30000000005</v>
          </cell>
        </row>
        <row r="655">
          <cell r="A655" t="str">
            <v/>
          </cell>
          <cell r="B655" t="str">
            <v/>
          </cell>
          <cell r="C655" t="str">
            <v>Sanford Comm Total</v>
          </cell>
          <cell r="D655" t="str">
            <v>Other</v>
          </cell>
          <cell r="E655" t="str">
            <v/>
          </cell>
          <cell r="I655" t="str">
            <v>Sanford Comm Total</v>
          </cell>
          <cell r="L655">
            <v>16968776.75</v>
          </cell>
          <cell r="M655">
            <v>2133610.0099999993</v>
          </cell>
          <cell r="N655">
            <v>-62344.11</v>
          </cell>
          <cell r="O655">
            <v>-3754.76</v>
          </cell>
          <cell r="P655">
            <v>0</v>
          </cell>
          <cell r="Q655">
            <v>17710.990000000002</v>
          </cell>
          <cell r="R655">
            <v>-1306631.8</v>
          </cell>
          <cell r="S655">
            <v>17747367.079999994</v>
          </cell>
          <cell r="T655">
            <v>714118.10999999964</v>
          </cell>
          <cell r="U655">
            <v>-128393.69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18333091.499999993</v>
          </cell>
          <cell r="AA655">
            <v>3116602.13</v>
          </cell>
          <cell r="AB655">
            <v>5273463.1300000018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26723156.759999998</v>
          </cell>
        </row>
        <row r="656">
          <cell r="A656" t="str">
            <v>34130701</v>
          </cell>
          <cell r="B656">
            <v>341</v>
          </cell>
          <cell r="C656" t="str">
            <v>Sanford U4</v>
          </cell>
          <cell r="D656" t="str">
            <v>Other</v>
          </cell>
          <cell r="E656">
            <v>30701</v>
          </cell>
          <cell r="I656" t="str">
            <v>Sanford U4</v>
          </cell>
          <cell r="J656" t="str">
            <v>Depr</v>
          </cell>
          <cell r="K656">
            <v>341</v>
          </cell>
          <cell r="L656">
            <v>1794229.19</v>
          </cell>
          <cell r="M656">
            <v>186309.25</v>
          </cell>
          <cell r="N656">
            <v>-7907.29</v>
          </cell>
          <cell r="O656">
            <v>-407.7</v>
          </cell>
          <cell r="P656">
            <v>0</v>
          </cell>
          <cell r="Q656">
            <v>1371.09</v>
          </cell>
          <cell r="R656">
            <v>175.5</v>
          </cell>
          <cell r="S656">
            <v>1973770.04</v>
          </cell>
          <cell r="T656">
            <v>62162.640000000014</v>
          </cell>
          <cell r="U656">
            <v>-10215.27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2025717.4100000001</v>
          </cell>
          <cell r="AA656">
            <v>271683.7</v>
          </cell>
          <cell r="AB656">
            <v>500791.3299999999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2798192.44</v>
          </cell>
        </row>
        <row r="657">
          <cell r="A657" t="str">
            <v>34230701</v>
          </cell>
          <cell r="B657">
            <v>342</v>
          </cell>
          <cell r="C657" t="str">
            <v>Sanford U4</v>
          </cell>
          <cell r="D657" t="str">
            <v>Other</v>
          </cell>
          <cell r="E657">
            <v>30701</v>
          </cell>
          <cell r="K657">
            <v>342</v>
          </cell>
          <cell r="L657">
            <v>412120.39</v>
          </cell>
          <cell r="M657">
            <v>48989.7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461110.09</v>
          </cell>
          <cell r="T657">
            <v>16324.720000000001</v>
          </cell>
          <cell r="U657">
            <v>-2470.88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474963.93</v>
          </cell>
          <cell r="AA657">
            <v>71347.679999999993</v>
          </cell>
          <cell r="AB657">
            <v>121131.61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667443.22</v>
          </cell>
        </row>
        <row r="658">
          <cell r="A658" t="str">
            <v>34330701</v>
          </cell>
          <cell r="B658">
            <v>343</v>
          </cell>
          <cell r="C658" t="str">
            <v>Sanford U4</v>
          </cell>
          <cell r="D658" t="str">
            <v>Other</v>
          </cell>
          <cell r="E658">
            <v>30701</v>
          </cell>
          <cell r="K658">
            <v>343</v>
          </cell>
          <cell r="L658">
            <v>11764254.41</v>
          </cell>
          <cell r="M658">
            <v>10139954.18</v>
          </cell>
          <cell r="N658">
            <v>-540928.76</v>
          </cell>
          <cell r="O658">
            <v>-30410.47</v>
          </cell>
          <cell r="P658">
            <v>0</v>
          </cell>
          <cell r="Q658">
            <v>67327.33</v>
          </cell>
          <cell r="R658">
            <v>-549602.09</v>
          </cell>
          <cell r="S658">
            <v>20850594.599999998</v>
          </cell>
          <cell r="T658">
            <v>3769557.5599999987</v>
          </cell>
          <cell r="U658">
            <v>-451687.30000000005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24168464.859999999</v>
          </cell>
          <cell r="AA658">
            <v>16495684.960000001</v>
          </cell>
          <cell r="AB658">
            <v>15364044.1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56028193.920000002</v>
          </cell>
        </row>
        <row r="659">
          <cell r="A659" t="str">
            <v>34430701</v>
          </cell>
          <cell r="B659">
            <v>344</v>
          </cell>
          <cell r="C659" t="str">
            <v>Sanford U4</v>
          </cell>
          <cell r="D659" t="str">
            <v>Other</v>
          </cell>
          <cell r="E659">
            <v>30701</v>
          </cell>
          <cell r="K659">
            <v>344</v>
          </cell>
          <cell r="L659">
            <v>7462623.4500000002</v>
          </cell>
          <cell r="M659">
            <v>701708.76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8164332.21</v>
          </cell>
          <cell r="T659">
            <v>233828.52000000002</v>
          </cell>
          <cell r="U659">
            <v>-39555.54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8358605.1900000004</v>
          </cell>
          <cell r="AA659">
            <v>1021954.6400000001</v>
          </cell>
          <cell r="AB659">
            <v>1939161.4900000005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11319721.32</v>
          </cell>
        </row>
        <row r="660">
          <cell r="A660" t="str">
            <v>34530701</v>
          </cell>
          <cell r="B660">
            <v>345</v>
          </cell>
          <cell r="C660" t="str">
            <v>Sanford U4</v>
          </cell>
          <cell r="D660" t="str">
            <v>Other</v>
          </cell>
          <cell r="E660">
            <v>30701</v>
          </cell>
          <cell r="K660">
            <v>345</v>
          </cell>
          <cell r="L660">
            <v>8659533.7300000004</v>
          </cell>
          <cell r="M660">
            <v>842826.3</v>
          </cell>
          <cell r="N660">
            <v>-62400</v>
          </cell>
          <cell r="O660">
            <v>-3090.04</v>
          </cell>
          <cell r="P660">
            <v>0</v>
          </cell>
          <cell r="Q660">
            <v>0</v>
          </cell>
          <cell r="R660">
            <v>0</v>
          </cell>
          <cell r="S660">
            <v>9436869.9900000021</v>
          </cell>
          <cell r="T660">
            <v>280873.94999999995</v>
          </cell>
          <cell r="U660">
            <v>-47513.97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9670229.9700000007</v>
          </cell>
          <cell r="AA660">
            <v>1227568.0799999998</v>
          </cell>
          <cell r="AB660">
            <v>2329313.5300000003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13227111.580000002</v>
          </cell>
        </row>
        <row r="661">
          <cell r="A661" t="str">
            <v>34630701</v>
          </cell>
          <cell r="B661">
            <v>346</v>
          </cell>
          <cell r="C661" t="str">
            <v>Sanford U4</v>
          </cell>
          <cell r="D661" t="str">
            <v>Other</v>
          </cell>
          <cell r="E661">
            <v>30701</v>
          </cell>
          <cell r="K661">
            <v>346</v>
          </cell>
          <cell r="L661">
            <v>798803.76</v>
          </cell>
          <cell r="M661">
            <v>81138.149999999994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879941.91</v>
          </cell>
          <cell r="T661">
            <v>27037.440000000002</v>
          </cell>
          <cell r="U661">
            <v>-4573.78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902405.57</v>
          </cell>
          <cell r="AA661">
            <v>118167.92</v>
          </cell>
          <cell r="AB661">
            <v>224223.94999999995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1244797.4399999999</v>
          </cell>
        </row>
        <row r="662">
          <cell r="A662" t="str">
            <v/>
          </cell>
          <cell r="B662" t="str">
            <v/>
          </cell>
          <cell r="C662" t="str">
            <v>Sanford U4</v>
          </cell>
          <cell r="D662" t="str">
            <v>Other</v>
          </cell>
          <cell r="E662" t="str">
            <v/>
          </cell>
          <cell r="J662" t="str">
            <v>Depr Total</v>
          </cell>
          <cell r="L662">
            <v>30891564.930000003</v>
          </cell>
          <cell r="M662">
            <v>12000926.34</v>
          </cell>
          <cell r="N662">
            <v>-611236.05000000005</v>
          </cell>
          <cell r="O662">
            <v>-33908.21</v>
          </cell>
          <cell r="P662">
            <v>0</v>
          </cell>
          <cell r="Q662">
            <v>68698.42</v>
          </cell>
          <cell r="R662">
            <v>-549426.59</v>
          </cell>
          <cell r="S662">
            <v>41766618.839999996</v>
          </cell>
          <cell r="T662">
            <v>4389784.8299999991</v>
          </cell>
          <cell r="U662">
            <v>-556016.74000000011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45600386.93</v>
          </cell>
          <cell r="AA662">
            <v>19206406.98</v>
          </cell>
          <cell r="AB662">
            <v>20478666.010000002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85285459.920000002</v>
          </cell>
        </row>
        <row r="663">
          <cell r="A663" t="str">
            <v>346.330701</v>
          </cell>
          <cell r="B663">
            <v>346.3</v>
          </cell>
          <cell r="C663" t="str">
            <v>Sanford U4</v>
          </cell>
          <cell r="D663" t="str">
            <v>Other</v>
          </cell>
          <cell r="E663">
            <v>30701</v>
          </cell>
          <cell r="J663" t="str">
            <v>Amort</v>
          </cell>
          <cell r="K663">
            <v>346.3</v>
          </cell>
          <cell r="L663">
            <v>30720.39</v>
          </cell>
          <cell r="M663">
            <v>17837.64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48558.03</v>
          </cell>
          <cell r="T663">
            <v>5944</v>
          </cell>
          <cell r="U663">
            <v>-102.56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54399.47</v>
          </cell>
          <cell r="AA663">
            <v>21013.269999999997</v>
          </cell>
          <cell r="AB663">
            <v>-66289.409999999989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9123.330000000009</v>
          </cell>
        </row>
        <row r="664">
          <cell r="A664" t="str">
            <v/>
          </cell>
          <cell r="B664" t="str">
            <v/>
          </cell>
          <cell r="C664" t="str">
            <v>Sanford U4</v>
          </cell>
          <cell r="D664" t="str">
            <v>Other</v>
          </cell>
          <cell r="E664" t="str">
            <v/>
          </cell>
          <cell r="J664" t="str">
            <v>Amort Total</v>
          </cell>
          <cell r="L664">
            <v>30720.39</v>
          </cell>
          <cell r="M664">
            <v>17837.64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48558.03</v>
          </cell>
          <cell r="T664">
            <v>5944</v>
          </cell>
          <cell r="U664">
            <v>-102.56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54399.47</v>
          </cell>
          <cell r="AA664">
            <v>21013.269999999997</v>
          </cell>
          <cell r="AB664">
            <v>-66289.409999999989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9123.330000000009</v>
          </cell>
        </row>
        <row r="665">
          <cell r="A665" t="str">
            <v/>
          </cell>
          <cell r="B665" t="str">
            <v/>
          </cell>
          <cell r="C665" t="str">
            <v>Sanford U4 Total</v>
          </cell>
          <cell r="D665" t="str">
            <v>Other</v>
          </cell>
          <cell r="E665" t="str">
            <v/>
          </cell>
          <cell r="I665" t="str">
            <v>Sanford U4 Total</v>
          </cell>
          <cell r="L665">
            <v>30922285.320000004</v>
          </cell>
          <cell r="M665">
            <v>12018763.98</v>
          </cell>
          <cell r="N665">
            <v>-611236.05000000005</v>
          </cell>
          <cell r="O665">
            <v>-33908.21</v>
          </cell>
          <cell r="P665">
            <v>0</v>
          </cell>
          <cell r="Q665">
            <v>68698.42</v>
          </cell>
          <cell r="R665">
            <v>-549426.59</v>
          </cell>
          <cell r="S665">
            <v>41815176.869999997</v>
          </cell>
          <cell r="T665">
            <v>4395728.8299999991</v>
          </cell>
          <cell r="U665">
            <v>-556119.30000000016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45654786.399999999</v>
          </cell>
          <cell r="AA665">
            <v>19227420.25</v>
          </cell>
          <cell r="AB665">
            <v>20412376.600000001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85294583.25</v>
          </cell>
        </row>
        <row r="666">
          <cell r="A666" t="str">
            <v>34130702</v>
          </cell>
          <cell r="B666">
            <v>341</v>
          </cell>
          <cell r="C666" t="str">
            <v>Sanford U5</v>
          </cell>
          <cell r="D666" t="str">
            <v>Other</v>
          </cell>
          <cell r="E666">
            <v>30702</v>
          </cell>
          <cell r="I666" t="str">
            <v>Sanford U5</v>
          </cell>
          <cell r="J666" t="str">
            <v>Depr</v>
          </cell>
          <cell r="K666">
            <v>341</v>
          </cell>
          <cell r="L666">
            <v>1946944.24</v>
          </cell>
          <cell r="M666">
            <v>176085.42</v>
          </cell>
          <cell r="N666">
            <v>-25268.57</v>
          </cell>
          <cell r="O666">
            <v>-436.02</v>
          </cell>
          <cell r="P666">
            <v>0</v>
          </cell>
          <cell r="Q666">
            <v>173.25</v>
          </cell>
          <cell r="R666">
            <v>3.07</v>
          </cell>
          <cell r="S666">
            <v>2097501.39</v>
          </cell>
          <cell r="T666">
            <v>58669.98000000001</v>
          </cell>
          <cell r="U666">
            <v>-9641.32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2146530.0499999998</v>
          </cell>
          <cell r="AA666">
            <v>256418.95</v>
          </cell>
          <cell r="AB666">
            <v>472654.01999999996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2875603.0199999996</v>
          </cell>
        </row>
        <row r="667">
          <cell r="A667" t="str">
            <v>34230702</v>
          </cell>
          <cell r="B667">
            <v>342</v>
          </cell>
          <cell r="C667" t="str">
            <v>Sanford U5</v>
          </cell>
          <cell r="D667" t="str">
            <v>Other</v>
          </cell>
          <cell r="E667">
            <v>30702</v>
          </cell>
          <cell r="K667">
            <v>342</v>
          </cell>
          <cell r="L667">
            <v>480255.28</v>
          </cell>
          <cell r="M667">
            <v>49290.12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529545.4</v>
          </cell>
          <cell r="T667">
            <v>16424.82</v>
          </cell>
          <cell r="U667">
            <v>-2486.0300000000002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543484.18999999994</v>
          </cell>
          <cell r="AA667">
            <v>71785.14</v>
          </cell>
          <cell r="AB667">
            <v>121874.31999999998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737143.64999999991</v>
          </cell>
        </row>
        <row r="668">
          <cell r="A668" t="str">
            <v>34330702</v>
          </cell>
          <cell r="B668">
            <v>343</v>
          </cell>
          <cell r="C668" t="str">
            <v>Sanford U5</v>
          </cell>
          <cell r="D668" t="str">
            <v>Other</v>
          </cell>
          <cell r="E668">
            <v>30702</v>
          </cell>
          <cell r="K668">
            <v>343</v>
          </cell>
          <cell r="L668">
            <v>43462505.009999998</v>
          </cell>
          <cell r="M668">
            <v>8054364.3799999999</v>
          </cell>
          <cell r="N668">
            <v>-421182.59</v>
          </cell>
          <cell r="O668">
            <v>-237373.36</v>
          </cell>
          <cell r="P668">
            <v>0</v>
          </cell>
          <cell r="Q668">
            <v>29445.200000000001</v>
          </cell>
          <cell r="R668">
            <v>281666.31</v>
          </cell>
          <cell r="S668">
            <v>51169424.950000003</v>
          </cell>
          <cell r="T668">
            <v>2783623.95</v>
          </cell>
          <cell r="U668">
            <v>-380077.08000000013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53572971.82</v>
          </cell>
          <cell r="AA668">
            <v>8829393.4800000004</v>
          </cell>
          <cell r="AB668">
            <v>-77831779.039999977</v>
          </cell>
          <cell r="AC668">
            <v>0</v>
          </cell>
          <cell r="AD668">
            <v>0</v>
          </cell>
          <cell r="AE668">
            <v>28995246.479766902</v>
          </cell>
          <cell r="AF668">
            <v>0</v>
          </cell>
          <cell r="AG668">
            <v>13565832.739766933</v>
          </cell>
        </row>
        <row r="669">
          <cell r="A669" t="str">
            <v>34430702</v>
          </cell>
          <cell r="B669">
            <v>344</v>
          </cell>
          <cell r="C669" t="str">
            <v>Sanford U5</v>
          </cell>
          <cell r="D669" t="str">
            <v>Other</v>
          </cell>
          <cell r="E669">
            <v>30702</v>
          </cell>
          <cell r="K669">
            <v>344</v>
          </cell>
          <cell r="L669">
            <v>9038060.1600000001</v>
          </cell>
          <cell r="M669">
            <v>750651.3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9788711.4600000009</v>
          </cell>
          <cell r="T669">
            <v>250137.50999999989</v>
          </cell>
          <cell r="U669">
            <v>-42314.44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9996534.5300000012</v>
          </cell>
          <cell r="AA669">
            <v>1093233.56</v>
          </cell>
          <cell r="AB669">
            <v>2074413.4500000002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13164181.540000001</v>
          </cell>
        </row>
        <row r="670">
          <cell r="A670" t="str">
            <v>34530702</v>
          </cell>
          <cell r="B670">
            <v>345</v>
          </cell>
          <cell r="C670" t="str">
            <v>Sanford U5</v>
          </cell>
          <cell r="D670" t="str">
            <v>Other</v>
          </cell>
          <cell r="E670">
            <v>30702</v>
          </cell>
          <cell r="K670">
            <v>345</v>
          </cell>
          <cell r="L670">
            <v>9831046.0399999991</v>
          </cell>
          <cell r="M670">
            <v>841106.84</v>
          </cell>
          <cell r="N670">
            <v>-15600</v>
          </cell>
          <cell r="O670">
            <v>-562.98</v>
          </cell>
          <cell r="P670">
            <v>0</v>
          </cell>
          <cell r="Q670">
            <v>0</v>
          </cell>
          <cell r="R670">
            <v>0</v>
          </cell>
          <cell r="S670">
            <v>10655989.899999999</v>
          </cell>
          <cell r="T670">
            <v>280280.92000000004</v>
          </cell>
          <cell r="U670">
            <v>-47413.649999999994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10888857.169999998</v>
          </cell>
          <cell r="AA670">
            <v>1224976.23</v>
          </cell>
          <cell r="AB670">
            <v>2324395.4699999988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14438228.869999997</v>
          </cell>
        </row>
        <row r="671">
          <cell r="A671" t="str">
            <v>34630702</v>
          </cell>
          <cell r="B671">
            <v>346</v>
          </cell>
          <cell r="C671" t="str">
            <v>Sanford U5</v>
          </cell>
          <cell r="D671" t="str">
            <v>Other</v>
          </cell>
          <cell r="E671">
            <v>30702</v>
          </cell>
          <cell r="K671">
            <v>346</v>
          </cell>
          <cell r="L671">
            <v>768770.99</v>
          </cell>
          <cell r="M671">
            <v>68901.210000000006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837672.2</v>
          </cell>
          <cell r="T671">
            <v>22959.76999999999</v>
          </cell>
          <cell r="U671">
            <v>-3883.9799999999996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856747.99</v>
          </cell>
          <cell r="AA671">
            <v>100346.35</v>
          </cell>
          <cell r="AB671">
            <v>190407.44999999998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1147501.79</v>
          </cell>
        </row>
        <row r="672">
          <cell r="A672" t="str">
            <v/>
          </cell>
          <cell r="B672" t="str">
            <v/>
          </cell>
          <cell r="C672" t="str">
            <v>Sanford U5</v>
          </cell>
          <cell r="D672" t="str">
            <v>Other</v>
          </cell>
          <cell r="E672" t="str">
            <v/>
          </cell>
          <cell r="J672" t="str">
            <v>Depr Total</v>
          </cell>
          <cell r="L672">
            <v>65527581.719999999</v>
          </cell>
          <cell r="M672">
            <v>9940399.2700000014</v>
          </cell>
          <cell r="N672">
            <v>-462051.16000000003</v>
          </cell>
          <cell r="O672">
            <v>-238372.36</v>
          </cell>
          <cell r="P672">
            <v>0</v>
          </cell>
          <cell r="Q672">
            <v>29618.45</v>
          </cell>
          <cell r="R672">
            <v>281669.38</v>
          </cell>
          <cell r="S672">
            <v>75078845.299999997</v>
          </cell>
          <cell r="T672">
            <v>3412096.9499999997</v>
          </cell>
          <cell r="U672">
            <v>-485816.50000000012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78005125.75</v>
          </cell>
          <cell r="AA672">
            <v>11576153.710000001</v>
          </cell>
          <cell r="AB672">
            <v>-72648034.329999968</v>
          </cell>
          <cell r="AC672">
            <v>0</v>
          </cell>
          <cell r="AD672">
            <v>0</v>
          </cell>
          <cell r="AE672">
            <v>28995246.479766902</v>
          </cell>
          <cell r="AF672">
            <v>0</v>
          </cell>
          <cell r="AG672">
            <v>45928491.60976693</v>
          </cell>
        </row>
        <row r="673">
          <cell r="A673" t="str">
            <v/>
          </cell>
          <cell r="B673" t="str">
            <v/>
          </cell>
          <cell r="C673" t="str">
            <v>Sanford U5 Total</v>
          </cell>
          <cell r="D673" t="str">
            <v>Other</v>
          </cell>
          <cell r="E673" t="str">
            <v/>
          </cell>
          <cell r="I673" t="str">
            <v>Sanford U5 Total</v>
          </cell>
          <cell r="L673">
            <v>65527581.719999999</v>
          </cell>
          <cell r="M673">
            <v>9940399.2700000014</v>
          </cell>
          <cell r="N673">
            <v>-462051.16000000003</v>
          </cell>
          <cell r="O673">
            <v>-238372.36</v>
          </cell>
          <cell r="P673">
            <v>0</v>
          </cell>
          <cell r="Q673">
            <v>29618.45</v>
          </cell>
          <cell r="R673">
            <v>281669.38</v>
          </cell>
          <cell r="S673">
            <v>75078845.299999997</v>
          </cell>
          <cell r="T673">
            <v>3412096.9499999997</v>
          </cell>
          <cell r="U673">
            <v>-485816.50000000012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78005125.75</v>
          </cell>
          <cell r="AA673">
            <v>11576153.710000001</v>
          </cell>
          <cell r="AB673">
            <v>-72648034.329999968</v>
          </cell>
          <cell r="AC673">
            <v>0</v>
          </cell>
          <cell r="AD673">
            <v>0</v>
          </cell>
          <cell r="AE673">
            <v>28995246.479766902</v>
          </cell>
          <cell r="AF673">
            <v>0</v>
          </cell>
          <cell r="AG673">
            <v>45928491.60976693</v>
          </cell>
        </row>
        <row r="674">
          <cell r="A674" t="str">
            <v/>
          </cell>
          <cell r="B674" t="str">
            <v/>
          </cell>
          <cell r="C674" t="str">
            <v>Sanford U5 Total</v>
          </cell>
          <cell r="D674" t="str">
            <v>Other</v>
          </cell>
          <cell r="E674" t="str">
            <v/>
          </cell>
          <cell r="H674" t="str">
            <v>Sanford  Total</v>
          </cell>
          <cell r="L674">
            <v>113418643.78999998</v>
          </cell>
          <cell r="M674">
            <v>24092773.260000002</v>
          </cell>
          <cell r="N674">
            <v>-1135631.32</v>
          </cell>
          <cell r="O674">
            <v>-276035.32999999996</v>
          </cell>
          <cell r="P674">
            <v>0</v>
          </cell>
          <cell r="Q674">
            <v>116027.86</v>
          </cell>
          <cell r="R674">
            <v>-1574389.01</v>
          </cell>
          <cell r="S674">
            <v>134641389.25</v>
          </cell>
          <cell r="T674">
            <v>8521943.8900000006</v>
          </cell>
          <cell r="U674">
            <v>-1170329.49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141993003.64999998</v>
          </cell>
          <cell r="AA674">
            <v>33920176.090000004</v>
          </cell>
          <cell r="AB674">
            <v>-46962194.599999964</v>
          </cell>
          <cell r="AC674">
            <v>0</v>
          </cell>
          <cell r="AD674">
            <v>0</v>
          </cell>
          <cell r="AE674">
            <v>28995246.479766902</v>
          </cell>
          <cell r="AF674">
            <v>0</v>
          </cell>
          <cell r="AG674">
            <v>157946231.61976692</v>
          </cell>
        </row>
        <row r="675">
          <cell r="A675" t="str">
            <v>34140102</v>
          </cell>
          <cell r="B675">
            <v>341</v>
          </cell>
          <cell r="C675" t="str">
            <v>Space Coast Solar</v>
          </cell>
          <cell r="D675" t="str">
            <v>Other</v>
          </cell>
          <cell r="E675">
            <v>40102</v>
          </cell>
          <cell r="H675" t="str">
            <v xml:space="preserve">Space Coast </v>
          </cell>
          <cell r="I675" t="str">
            <v>Space Coast Solar</v>
          </cell>
          <cell r="J675" t="str">
            <v>Depr</v>
          </cell>
          <cell r="K675">
            <v>341</v>
          </cell>
          <cell r="L675">
            <v>28043.59</v>
          </cell>
          <cell r="M675">
            <v>40766.04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68809.63</v>
          </cell>
          <cell r="T675">
            <v>31658.880000000012</v>
          </cell>
          <cell r="U675">
            <v>-2780.63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97687.88</v>
          </cell>
          <cell r="AA675">
            <v>126648.22000000002</v>
          </cell>
          <cell r="AB675">
            <v>-17.419999999999998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224318.68000000002</v>
          </cell>
        </row>
        <row r="676">
          <cell r="A676" t="str">
            <v>34240102</v>
          </cell>
          <cell r="B676">
            <v>342</v>
          </cell>
          <cell r="C676" t="str">
            <v>Space Coast Solar</v>
          </cell>
          <cell r="D676" t="str">
            <v>Other</v>
          </cell>
          <cell r="E676">
            <v>40102</v>
          </cell>
          <cell r="K676">
            <v>342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</row>
        <row r="677">
          <cell r="A677" t="str">
            <v>34340102</v>
          </cell>
          <cell r="B677">
            <v>343</v>
          </cell>
          <cell r="C677" t="str">
            <v>Space Coast Solar</v>
          </cell>
          <cell r="D677" t="str">
            <v>Other</v>
          </cell>
          <cell r="E677">
            <v>40102</v>
          </cell>
          <cell r="K677">
            <v>343</v>
          </cell>
          <cell r="L677">
            <v>1397851.74</v>
          </cell>
          <cell r="M677">
            <v>1457630.36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2855482.1</v>
          </cell>
          <cell r="T677">
            <v>425607.47</v>
          </cell>
          <cell r="U677">
            <v>-37381.479999999996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3243708.0900000003</v>
          </cell>
          <cell r="AA677">
            <v>1702601.15</v>
          </cell>
          <cell r="AB677">
            <v>-234.17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4946075.07</v>
          </cell>
        </row>
        <row r="678">
          <cell r="A678" t="str">
            <v>34440102</v>
          </cell>
          <cell r="B678">
            <v>344</v>
          </cell>
          <cell r="C678" t="str">
            <v>Space Coast Solar</v>
          </cell>
          <cell r="D678" t="str">
            <v>Other</v>
          </cell>
          <cell r="E678">
            <v>40102</v>
          </cell>
          <cell r="K678">
            <v>344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A679" t="str">
            <v>34540102</v>
          </cell>
          <cell r="B679">
            <v>345</v>
          </cell>
          <cell r="C679" t="str">
            <v>Space Coast Solar</v>
          </cell>
          <cell r="D679" t="str">
            <v>Other</v>
          </cell>
          <cell r="E679">
            <v>40102</v>
          </cell>
          <cell r="K679">
            <v>345</v>
          </cell>
          <cell r="L679">
            <v>0</v>
          </cell>
          <cell r="M679">
            <v>25272.63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25272.63</v>
          </cell>
          <cell r="T679">
            <v>50528.319999999992</v>
          </cell>
          <cell r="U679">
            <v>-4437.9399999999996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71363.009999999995</v>
          </cell>
          <cell r="AA679">
            <v>202133.61000000002</v>
          </cell>
          <cell r="AB679">
            <v>-27.799999999999997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273468.82</v>
          </cell>
        </row>
        <row r="680">
          <cell r="A680" t="str">
            <v>34640102</v>
          </cell>
          <cell r="B680">
            <v>346</v>
          </cell>
          <cell r="C680" t="str">
            <v>Space Coast Solar</v>
          </cell>
          <cell r="D680" t="str">
            <v>Other</v>
          </cell>
          <cell r="E680">
            <v>40102</v>
          </cell>
          <cell r="K680">
            <v>346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</row>
        <row r="681">
          <cell r="A681" t="str">
            <v/>
          </cell>
          <cell r="B681" t="str">
            <v/>
          </cell>
          <cell r="C681" t="str">
            <v>Space Coast Solar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1425895.33</v>
          </cell>
          <cell r="M681">
            <v>1523669.03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2949564.36</v>
          </cell>
          <cell r="T681">
            <v>507794.67</v>
          </cell>
          <cell r="U681">
            <v>-44600.049999999996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3412758.98</v>
          </cell>
          <cell r="AA681">
            <v>2031382.98</v>
          </cell>
          <cell r="AB681">
            <v>-279.39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5443862.5700000003</v>
          </cell>
        </row>
        <row r="682">
          <cell r="A682" t="str">
            <v>346.340102</v>
          </cell>
          <cell r="B682">
            <v>346.3</v>
          </cell>
          <cell r="C682" t="str">
            <v>Space Coast Solar</v>
          </cell>
          <cell r="D682" t="str">
            <v>Other</v>
          </cell>
          <cell r="E682">
            <v>40102</v>
          </cell>
          <cell r="J682" t="str">
            <v>Amort</v>
          </cell>
          <cell r="K682">
            <v>346.3</v>
          </cell>
          <cell r="L682">
            <v>1695.45</v>
          </cell>
          <cell r="M682">
            <v>1839.4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3534.8500000000004</v>
          </cell>
          <cell r="T682">
            <v>605.77</v>
          </cell>
          <cell r="U682">
            <v>-5.2700000000000005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4135.3499999999995</v>
          </cell>
          <cell r="AA682">
            <v>2423.3300000000004</v>
          </cell>
          <cell r="AB682">
            <v>-0.03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6558.65</v>
          </cell>
        </row>
        <row r="683">
          <cell r="A683" t="str">
            <v>346.540102</v>
          </cell>
          <cell r="B683">
            <v>346.5</v>
          </cell>
          <cell r="C683" t="str">
            <v>Space Coast Solar</v>
          </cell>
          <cell r="D683" t="str">
            <v>Other</v>
          </cell>
          <cell r="E683">
            <v>40102</v>
          </cell>
          <cell r="K683">
            <v>346.5</v>
          </cell>
          <cell r="L683">
            <v>1345.41</v>
          </cell>
          <cell r="M683">
            <v>1407.5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2752.91</v>
          </cell>
          <cell r="T683">
            <v>471.77</v>
          </cell>
          <cell r="U683">
            <v>-6.83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3217.8500000000004</v>
          </cell>
          <cell r="AA683">
            <v>1887.2599999999998</v>
          </cell>
          <cell r="AB683">
            <v>-0.04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5105.07</v>
          </cell>
        </row>
        <row r="684">
          <cell r="A684" t="str">
            <v>346.740102</v>
          </cell>
          <cell r="B684">
            <v>346.7</v>
          </cell>
          <cell r="C684" t="str">
            <v>Space Coast Solar</v>
          </cell>
          <cell r="D684" t="str">
            <v>Other</v>
          </cell>
          <cell r="E684">
            <v>40102</v>
          </cell>
          <cell r="K684">
            <v>346.7</v>
          </cell>
          <cell r="L684">
            <v>3739.26</v>
          </cell>
          <cell r="M684">
            <v>4494.3999999999996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8233.66</v>
          </cell>
          <cell r="T684">
            <v>1840.83</v>
          </cell>
          <cell r="U684">
            <v>-37.35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10037.14</v>
          </cell>
          <cell r="AA684">
            <v>7364.04</v>
          </cell>
          <cell r="AB684">
            <v>-0.23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17400.95</v>
          </cell>
        </row>
        <row r="685">
          <cell r="A685" t="str">
            <v/>
          </cell>
          <cell r="B685" t="str">
            <v/>
          </cell>
          <cell r="C685" t="str">
            <v>Space Coast Solar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6780.1200000000008</v>
          </cell>
          <cell r="M685">
            <v>7741.2999999999993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14521.42</v>
          </cell>
          <cell r="T685">
            <v>2918.37</v>
          </cell>
          <cell r="U685">
            <v>-49.45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17390.34</v>
          </cell>
          <cell r="AA685">
            <v>11674.630000000001</v>
          </cell>
          <cell r="AB685">
            <v>-0.30000000000000004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29064.67</v>
          </cell>
        </row>
        <row r="686">
          <cell r="A686" t="str">
            <v/>
          </cell>
          <cell r="B686" t="str">
            <v/>
          </cell>
          <cell r="C686" t="str">
            <v>Space Coast Solar Total</v>
          </cell>
          <cell r="D686" t="str">
            <v>Other</v>
          </cell>
          <cell r="E686" t="str">
            <v/>
          </cell>
          <cell r="I686" t="str">
            <v>Space Coast Solar Total</v>
          </cell>
          <cell r="L686">
            <v>1432675.45</v>
          </cell>
          <cell r="M686">
            <v>1531410.3299999998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2964085.7800000003</v>
          </cell>
          <cell r="T686">
            <v>510713.04000000004</v>
          </cell>
          <cell r="U686">
            <v>-44649.499999999993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3430149.3200000003</v>
          </cell>
          <cell r="AA686">
            <v>2043057.61</v>
          </cell>
          <cell r="AB686">
            <v>-279.69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5472927.2400000012</v>
          </cell>
        </row>
        <row r="687">
          <cell r="A687" t="str">
            <v/>
          </cell>
          <cell r="B687" t="str">
            <v/>
          </cell>
          <cell r="C687" t="str">
            <v>Space Coast Solar Total</v>
          </cell>
          <cell r="D687" t="str">
            <v>Other</v>
          </cell>
          <cell r="E687" t="str">
            <v/>
          </cell>
          <cell r="H687" t="str">
            <v>Space Coast  Total</v>
          </cell>
          <cell r="L687">
            <v>1432675.45</v>
          </cell>
          <cell r="M687">
            <v>1531410.3299999998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2964085.7800000003</v>
          </cell>
          <cell r="T687">
            <v>510713.04000000004</v>
          </cell>
          <cell r="U687">
            <v>-44649.499999999993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3430149.3200000003</v>
          </cell>
          <cell r="AA687">
            <v>2043057.61</v>
          </cell>
          <cell r="AB687">
            <v>-279.69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5472927.2400000012</v>
          </cell>
        </row>
        <row r="688">
          <cell r="A688" t="str">
            <v>34130801</v>
          </cell>
          <cell r="B688">
            <v>341</v>
          </cell>
          <cell r="C688" t="str">
            <v>Turkey Pt U5</v>
          </cell>
          <cell r="D688" t="str">
            <v>Other</v>
          </cell>
          <cell r="E688">
            <v>30801</v>
          </cell>
          <cell r="H688" t="str">
            <v xml:space="preserve">Turkey Pt </v>
          </cell>
          <cell r="I688" t="str">
            <v>Turkey Pt U5</v>
          </cell>
          <cell r="J688" t="str">
            <v>Depr</v>
          </cell>
          <cell r="K688">
            <v>341</v>
          </cell>
          <cell r="L688">
            <v>4217901.6100000003</v>
          </cell>
          <cell r="M688">
            <v>814008.87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5031910.4800000004</v>
          </cell>
          <cell r="T688">
            <v>271145.45999999985</v>
          </cell>
          <cell r="U688">
            <v>-89008.930000000008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5214047.0100000007</v>
          </cell>
          <cell r="AA688">
            <v>1083478.67</v>
          </cell>
          <cell r="AB688">
            <v>-266367.17999999993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6031158.5000000009</v>
          </cell>
        </row>
        <row r="689">
          <cell r="A689" t="str">
            <v>34230801</v>
          </cell>
          <cell r="B689">
            <v>342</v>
          </cell>
          <cell r="C689" t="str">
            <v>Turkey Pt U5</v>
          </cell>
          <cell r="D689" t="str">
            <v>Other</v>
          </cell>
          <cell r="E689">
            <v>30801</v>
          </cell>
          <cell r="K689">
            <v>342</v>
          </cell>
          <cell r="L689">
            <v>1435142.23</v>
          </cell>
          <cell r="M689">
            <v>348336.09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1783478.32</v>
          </cell>
          <cell r="T689">
            <v>116030.37</v>
          </cell>
          <cell r="U689">
            <v>-35082.239999999998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1864426.45</v>
          </cell>
          <cell r="AA689">
            <v>463649.41000000003</v>
          </cell>
          <cell r="AB689">
            <v>-104986.74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2223089.12</v>
          </cell>
        </row>
        <row r="690">
          <cell r="A690" t="str">
            <v>34330801</v>
          </cell>
          <cell r="B690">
            <v>343</v>
          </cell>
          <cell r="C690" t="str">
            <v>Turkey Pt U5</v>
          </cell>
          <cell r="D690" t="str">
            <v>Other</v>
          </cell>
          <cell r="E690">
            <v>30801</v>
          </cell>
          <cell r="K690">
            <v>343</v>
          </cell>
          <cell r="L690">
            <v>-3598227.32</v>
          </cell>
          <cell r="M690">
            <v>14900513.869999999</v>
          </cell>
          <cell r="N690">
            <v>-2253433.5299999998</v>
          </cell>
          <cell r="O690">
            <v>-996277.59</v>
          </cell>
          <cell r="P690">
            <v>0</v>
          </cell>
          <cell r="Q690">
            <v>524986.28</v>
          </cell>
          <cell r="R690">
            <v>3496188.81</v>
          </cell>
          <cell r="S690">
            <v>12073750.52</v>
          </cell>
          <cell r="T690">
            <v>5213213.0699999984</v>
          </cell>
          <cell r="U690">
            <v>-1050823.81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16236139.779999997</v>
          </cell>
          <cell r="AA690">
            <v>20831641.98</v>
          </cell>
          <cell r="AB690">
            <v>-3144684.38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33923097.379999995</v>
          </cell>
        </row>
        <row r="691">
          <cell r="A691" t="str">
            <v>34430801</v>
          </cell>
          <cell r="B691">
            <v>344</v>
          </cell>
          <cell r="C691" t="str">
            <v>Turkey Pt U5</v>
          </cell>
          <cell r="D691" t="str">
            <v>Other</v>
          </cell>
          <cell r="E691">
            <v>30801</v>
          </cell>
          <cell r="K691">
            <v>344</v>
          </cell>
          <cell r="L691">
            <v>3101710</v>
          </cell>
          <cell r="M691">
            <v>1050042.94</v>
          </cell>
          <cell r="N691">
            <v>-11310</v>
          </cell>
          <cell r="O691">
            <v>-2008.71</v>
          </cell>
          <cell r="P691">
            <v>0</v>
          </cell>
          <cell r="Q691">
            <v>0</v>
          </cell>
          <cell r="R691">
            <v>0</v>
          </cell>
          <cell r="S691">
            <v>4138434.23</v>
          </cell>
          <cell r="T691">
            <v>349737.97</v>
          </cell>
          <cell r="U691">
            <v>-118185.21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4369986.99</v>
          </cell>
          <cell r="AA691">
            <v>1397528.98</v>
          </cell>
          <cell r="AB691">
            <v>-353679.8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5413836.1699999999</v>
          </cell>
        </row>
        <row r="692">
          <cell r="A692" t="str">
            <v>34530801</v>
          </cell>
          <cell r="B692">
            <v>345</v>
          </cell>
          <cell r="C692" t="str">
            <v>Turkey Pt U5</v>
          </cell>
          <cell r="D692" t="str">
            <v>Other</v>
          </cell>
          <cell r="E692">
            <v>30801</v>
          </cell>
          <cell r="K692">
            <v>345</v>
          </cell>
          <cell r="L692">
            <v>6489128.2400000002</v>
          </cell>
          <cell r="M692">
            <v>1315950.32</v>
          </cell>
          <cell r="N692">
            <v>0</v>
          </cell>
          <cell r="O692">
            <v>-556.66999999999996</v>
          </cell>
          <cell r="P692">
            <v>0</v>
          </cell>
          <cell r="Q692">
            <v>0</v>
          </cell>
          <cell r="R692">
            <v>0</v>
          </cell>
          <cell r="S692">
            <v>7804521.8900000006</v>
          </cell>
          <cell r="T692">
            <v>438339</v>
          </cell>
          <cell r="U692">
            <v>-148125.72000000003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8094735.1700000009</v>
          </cell>
          <cell r="AA692">
            <v>1751572.59</v>
          </cell>
          <cell r="AB692">
            <v>-443279.47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9403028.290000001</v>
          </cell>
        </row>
        <row r="693">
          <cell r="A693" t="str">
            <v>34630801</v>
          </cell>
          <cell r="B693">
            <v>346</v>
          </cell>
          <cell r="C693" t="str">
            <v>Turkey Pt U5</v>
          </cell>
          <cell r="D693" t="str">
            <v>Other</v>
          </cell>
          <cell r="E693">
            <v>30801</v>
          </cell>
          <cell r="K693">
            <v>346</v>
          </cell>
          <cell r="L693">
            <v>1174222.9099999999</v>
          </cell>
          <cell r="M693">
            <v>296879.21999999997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1471102.13</v>
          </cell>
          <cell r="T693">
            <v>98890.129999999946</v>
          </cell>
          <cell r="U693">
            <v>-33417.46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1536574.7999999998</v>
          </cell>
          <cell r="AA693">
            <v>395158.21</v>
          </cell>
          <cell r="AB693">
            <v>-100004.70999999999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1831728.2999999998</v>
          </cell>
        </row>
        <row r="694">
          <cell r="A694" t="str">
            <v/>
          </cell>
          <cell r="B694" t="str">
            <v/>
          </cell>
          <cell r="C694" t="str">
            <v>Turkey Pt U5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12819877.67</v>
          </cell>
          <cell r="M694">
            <v>18725731.309999999</v>
          </cell>
          <cell r="N694">
            <v>-2264743.5299999998</v>
          </cell>
          <cell r="O694">
            <v>-998842.97</v>
          </cell>
          <cell r="P694">
            <v>0</v>
          </cell>
          <cell r="Q694">
            <v>524986.28</v>
          </cell>
          <cell r="R694">
            <v>3496188.81</v>
          </cell>
          <cell r="S694">
            <v>32303197.57</v>
          </cell>
          <cell r="T694">
            <v>6487355.9999999981</v>
          </cell>
          <cell r="U694">
            <v>-1474643.3699999999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37315910.199999996</v>
          </cell>
          <cell r="AA694">
            <v>25923029.840000004</v>
          </cell>
          <cell r="AB694">
            <v>-4413002.2799999993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58825937.759999998</v>
          </cell>
        </row>
        <row r="695">
          <cell r="A695" t="str">
            <v>346.330801</v>
          </cell>
          <cell r="B695">
            <v>346.3</v>
          </cell>
          <cell r="C695" t="str">
            <v>Turkey Pt U5</v>
          </cell>
          <cell r="D695" t="str">
            <v>Other</v>
          </cell>
          <cell r="E695">
            <v>30801</v>
          </cell>
          <cell r="J695" t="str">
            <v>Amort</v>
          </cell>
          <cell r="K695">
            <v>346.3</v>
          </cell>
          <cell r="L695">
            <v>1138.56</v>
          </cell>
          <cell r="M695">
            <v>436.01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1574.57</v>
          </cell>
          <cell r="T695">
            <v>145.24</v>
          </cell>
          <cell r="U695">
            <v>-5.01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1714.8</v>
          </cell>
          <cell r="AA695">
            <v>71.830000000000069</v>
          </cell>
          <cell r="AB695">
            <v>-1746.63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40</v>
          </cell>
        </row>
        <row r="696">
          <cell r="A696" t="str">
            <v>346.530801</v>
          </cell>
          <cell r="B696">
            <v>346.5</v>
          </cell>
          <cell r="C696" t="str">
            <v>Turkey Pt U5</v>
          </cell>
          <cell r="D696" t="str">
            <v>Other</v>
          </cell>
          <cell r="E696">
            <v>30801</v>
          </cell>
          <cell r="K696">
            <v>346.5</v>
          </cell>
          <cell r="L696">
            <v>22492.959999999999</v>
          </cell>
          <cell r="M696">
            <v>4653.71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27146.67</v>
          </cell>
          <cell r="T696">
            <v>1550.1400000000003</v>
          </cell>
          <cell r="U696">
            <v>-89.06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28607.749999999996</v>
          </cell>
          <cell r="AA696">
            <v>2834.88</v>
          </cell>
          <cell r="AB696">
            <v>-31157.780000000006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284.84999999999127</v>
          </cell>
        </row>
        <row r="697">
          <cell r="A697" t="str">
            <v>346.730801</v>
          </cell>
          <cell r="B697">
            <v>346.7</v>
          </cell>
          <cell r="C697" t="str">
            <v>Turkey Pt U5</v>
          </cell>
          <cell r="D697" t="str">
            <v>Other</v>
          </cell>
          <cell r="E697">
            <v>30801</v>
          </cell>
          <cell r="K697">
            <v>346.7</v>
          </cell>
          <cell r="L697">
            <v>45033.35</v>
          </cell>
          <cell r="M697">
            <v>22648.95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67682.3</v>
          </cell>
          <cell r="T697">
            <v>7544.32</v>
          </cell>
          <cell r="U697">
            <v>-606.76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74619.86</v>
          </cell>
          <cell r="AA697">
            <v>30146.579999999998</v>
          </cell>
          <cell r="AB697">
            <v>-1815.7799999999997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102950.66</v>
          </cell>
        </row>
        <row r="698">
          <cell r="A698" t="str">
            <v/>
          </cell>
          <cell r="B698" t="str">
            <v/>
          </cell>
          <cell r="C698" t="str">
            <v>Turkey Pt U5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68664.87</v>
          </cell>
          <cell r="M698">
            <v>27738.670000000002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96403.540000000008</v>
          </cell>
          <cell r="T698">
            <v>9239.7000000000007</v>
          </cell>
          <cell r="U698">
            <v>-700.83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104942.41</v>
          </cell>
          <cell r="AA698">
            <v>33053.29</v>
          </cell>
          <cell r="AB698">
            <v>-34720.19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103275.51</v>
          </cell>
        </row>
        <row r="699">
          <cell r="A699" t="str">
            <v/>
          </cell>
          <cell r="B699" t="str">
            <v/>
          </cell>
          <cell r="C699" t="str">
            <v>Turkey Pt U5 Total</v>
          </cell>
          <cell r="D699" t="str">
            <v>Other</v>
          </cell>
          <cell r="E699" t="str">
            <v/>
          </cell>
          <cell r="I699" t="str">
            <v>Turkey Pt U5 Total</v>
          </cell>
          <cell r="L699">
            <v>12888542.540000001</v>
          </cell>
          <cell r="M699">
            <v>18753469.98</v>
          </cell>
          <cell r="N699">
            <v>-2264743.5299999998</v>
          </cell>
          <cell r="O699">
            <v>-998842.97</v>
          </cell>
          <cell r="P699">
            <v>0</v>
          </cell>
          <cell r="Q699">
            <v>524986.28</v>
          </cell>
          <cell r="R699">
            <v>3496188.81</v>
          </cell>
          <cell r="S699">
            <v>32399601.110000003</v>
          </cell>
          <cell r="T699">
            <v>6496595.6999999983</v>
          </cell>
          <cell r="U699">
            <v>-1475344.2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37420852.609999992</v>
          </cell>
          <cell r="AA699">
            <v>25956083.129999999</v>
          </cell>
          <cell r="AB699">
            <v>-4447722.47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58929213.269999996</v>
          </cell>
        </row>
        <row r="700">
          <cell r="A700" t="str">
            <v/>
          </cell>
          <cell r="B700" t="str">
            <v/>
          </cell>
          <cell r="C700" t="str">
            <v>Turkey Pt U5 Total</v>
          </cell>
          <cell r="D700" t="str">
            <v>Other</v>
          </cell>
          <cell r="E700" t="str">
            <v/>
          </cell>
          <cell r="H700" t="str">
            <v>Turkey Pt  Total</v>
          </cell>
          <cell r="L700">
            <v>12888542.540000001</v>
          </cell>
          <cell r="M700">
            <v>18753469.98</v>
          </cell>
          <cell r="N700">
            <v>-2264743.5299999998</v>
          </cell>
          <cell r="O700">
            <v>-998842.97</v>
          </cell>
          <cell r="P700">
            <v>0</v>
          </cell>
          <cell r="Q700">
            <v>524986.28</v>
          </cell>
          <cell r="R700">
            <v>3496188.81</v>
          </cell>
          <cell r="S700">
            <v>32399601.110000003</v>
          </cell>
          <cell r="T700">
            <v>6496595.6999999983</v>
          </cell>
          <cell r="U700">
            <v>-1475344.2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37420852.609999992</v>
          </cell>
          <cell r="AA700">
            <v>25956083.129999999</v>
          </cell>
          <cell r="AB700">
            <v>-4447722.47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58929213.269999996</v>
          </cell>
        </row>
        <row r="701">
          <cell r="A701" t="str">
            <v>34130900</v>
          </cell>
          <cell r="B701">
            <v>341</v>
          </cell>
          <cell r="C701" t="str">
            <v>WestCountyEC Comm</v>
          </cell>
          <cell r="D701" t="str">
            <v>Other</v>
          </cell>
          <cell r="E701">
            <v>30900</v>
          </cell>
          <cell r="H701" t="str">
            <v>WestCountyEC</v>
          </cell>
          <cell r="I701" t="str">
            <v>WestCountyEC Comm</v>
          </cell>
          <cell r="J701" t="str">
            <v>Depr</v>
          </cell>
          <cell r="K701">
            <v>341</v>
          </cell>
          <cell r="L701">
            <v>27842.3</v>
          </cell>
          <cell r="M701">
            <v>29040.400000000001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56882.7</v>
          </cell>
          <cell r="T701">
            <v>9599.0999999999985</v>
          </cell>
          <cell r="U701">
            <v>-26634.63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39847.17</v>
          </cell>
          <cell r="AA701">
            <v>39028.19</v>
          </cell>
          <cell r="AB701">
            <v>-5.41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78869.95</v>
          </cell>
        </row>
        <row r="702">
          <cell r="A702" t="str">
            <v>34230900</v>
          </cell>
          <cell r="B702">
            <v>342</v>
          </cell>
          <cell r="C702" t="str">
            <v>WestCountyEC Comm</v>
          </cell>
          <cell r="D702" t="str">
            <v>Other</v>
          </cell>
          <cell r="E702">
            <v>30900</v>
          </cell>
          <cell r="K702">
            <v>342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</row>
        <row r="703">
          <cell r="A703" t="str">
            <v>34330900</v>
          </cell>
          <cell r="B703">
            <v>343</v>
          </cell>
          <cell r="C703" t="str">
            <v>WestCountyEC Comm</v>
          </cell>
          <cell r="D703" t="str">
            <v>Other</v>
          </cell>
          <cell r="E703">
            <v>30900</v>
          </cell>
          <cell r="K703">
            <v>343</v>
          </cell>
          <cell r="L703">
            <v>482151.61</v>
          </cell>
          <cell r="M703">
            <v>1474076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1956227.6099999999</v>
          </cell>
          <cell r="T703">
            <v>531077.78</v>
          </cell>
          <cell r="U703">
            <v>-1473581.8699999999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1013723.5200000003</v>
          </cell>
          <cell r="AA703">
            <v>2159266.23</v>
          </cell>
          <cell r="AB703">
            <v>-298.78999999999996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3172690.96</v>
          </cell>
        </row>
        <row r="704">
          <cell r="A704" t="str">
            <v>34430900</v>
          </cell>
          <cell r="B704">
            <v>344</v>
          </cell>
          <cell r="C704" t="str">
            <v>WestCountyEC Comm</v>
          </cell>
          <cell r="D704" t="str">
            <v>Other</v>
          </cell>
          <cell r="E704">
            <v>30900</v>
          </cell>
          <cell r="K704">
            <v>344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</row>
        <row r="705">
          <cell r="A705" t="str">
            <v>34530900</v>
          </cell>
          <cell r="B705">
            <v>345</v>
          </cell>
          <cell r="C705" t="str">
            <v>WestCountyEC Comm</v>
          </cell>
          <cell r="D705" t="str">
            <v>Other</v>
          </cell>
          <cell r="E705">
            <v>30900</v>
          </cell>
          <cell r="K705">
            <v>345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</row>
        <row r="706">
          <cell r="A706" t="str">
            <v>34630900</v>
          </cell>
          <cell r="B706">
            <v>346</v>
          </cell>
          <cell r="C706" t="str">
            <v>WestCountyEC Comm</v>
          </cell>
          <cell r="D706" t="str">
            <v>Other</v>
          </cell>
          <cell r="E706">
            <v>30900</v>
          </cell>
          <cell r="K706">
            <v>346</v>
          </cell>
          <cell r="L706">
            <v>6336.13</v>
          </cell>
          <cell r="M706">
            <v>2556.7199999999998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8892.85</v>
          </cell>
          <cell r="T706">
            <v>902.50000000000045</v>
          </cell>
          <cell r="U706">
            <v>-2504.16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7291.1900000000005</v>
          </cell>
          <cell r="AA706">
            <v>3669.37</v>
          </cell>
          <cell r="AB706">
            <v>-0.51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10960.05</v>
          </cell>
        </row>
        <row r="707">
          <cell r="A707" t="str">
            <v/>
          </cell>
          <cell r="B707" t="str">
            <v/>
          </cell>
          <cell r="C707" t="str">
            <v>WestCountyEC Comm</v>
          </cell>
          <cell r="D707" t="str">
            <v>Other</v>
          </cell>
          <cell r="E707" t="str">
            <v/>
          </cell>
          <cell r="J707" t="str">
            <v>Depr Total</v>
          </cell>
          <cell r="L707">
            <v>516330.04</v>
          </cell>
          <cell r="M707">
            <v>1505673.1199999999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2022003.16</v>
          </cell>
          <cell r="T707">
            <v>541579.38</v>
          </cell>
          <cell r="U707">
            <v>-1502720.6599999997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1060861.8800000001</v>
          </cell>
          <cell r="AA707">
            <v>2201963.79</v>
          </cell>
          <cell r="AB707">
            <v>-304.70999999999998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3262520.96</v>
          </cell>
        </row>
        <row r="708">
          <cell r="A708" t="str">
            <v>346.330900</v>
          </cell>
          <cell r="B708">
            <v>346.3</v>
          </cell>
          <cell r="C708" t="str">
            <v>WestCountyEC Comm</v>
          </cell>
          <cell r="D708" t="str">
            <v>Other</v>
          </cell>
          <cell r="E708">
            <v>30900</v>
          </cell>
          <cell r="J708" t="str">
            <v>Amort</v>
          </cell>
          <cell r="K708">
            <v>346.3</v>
          </cell>
          <cell r="L708">
            <v>11148.68</v>
          </cell>
          <cell r="M708">
            <v>6510.87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17659.55</v>
          </cell>
          <cell r="T708">
            <v>2135.4099999999989</v>
          </cell>
          <cell r="U708">
            <v>-586.58000000000004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19208.379999999997</v>
          </cell>
          <cell r="AA708">
            <v>6410.5300000000007</v>
          </cell>
          <cell r="AB708">
            <v>-23207.079999999998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2411.8300000000017</v>
          </cell>
        </row>
        <row r="709">
          <cell r="A709" t="str">
            <v>346.530900</v>
          </cell>
          <cell r="B709">
            <v>346.5</v>
          </cell>
          <cell r="C709" t="str">
            <v>WestCountyEC Comm</v>
          </cell>
          <cell r="D709" t="str">
            <v>Other</v>
          </cell>
          <cell r="E709">
            <v>30900</v>
          </cell>
          <cell r="K709">
            <v>346.5</v>
          </cell>
          <cell r="L709">
            <v>23348.18</v>
          </cell>
          <cell r="M709">
            <v>17012.240000000002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40360.42</v>
          </cell>
          <cell r="T709">
            <v>5579.6100000000006</v>
          </cell>
          <cell r="U709">
            <v>-2554.4899999999998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43385.54</v>
          </cell>
          <cell r="AA709">
            <v>22685.690000000002</v>
          </cell>
          <cell r="AB709">
            <v>-0.51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66070.720000000001</v>
          </cell>
        </row>
        <row r="710">
          <cell r="A710" t="str">
            <v>346.730900</v>
          </cell>
          <cell r="B710">
            <v>346.7</v>
          </cell>
          <cell r="C710" t="str">
            <v>WestCountyEC Comm</v>
          </cell>
          <cell r="D710" t="str">
            <v>Other</v>
          </cell>
          <cell r="E710">
            <v>30900</v>
          </cell>
          <cell r="K710">
            <v>346.7</v>
          </cell>
          <cell r="L710">
            <v>167829.85</v>
          </cell>
          <cell r="M710">
            <v>108677.02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276506.87</v>
          </cell>
          <cell r="T710">
            <v>35831.469999999987</v>
          </cell>
          <cell r="U710">
            <v>-22966.39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289371.94999999995</v>
          </cell>
          <cell r="AA710">
            <v>145684.28999999998</v>
          </cell>
          <cell r="AB710">
            <v>-4.66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435051.57999999996</v>
          </cell>
        </row>
        <row r="711">
          <cell r="A711" t="str">
            <v/>
          </cell>
          <cell r="B711" t="str">
            <v/>
          </cell>
          <cell r="C711" t="str">
            <v>WestCountyEC Comm</v>
          </cell>
          <cell r="D711" t="str">
            <v>Other</v>
          </cell>
          <cell r="E711" t="str">
            <v/>
          </cell>
          <cell r="J711" t="str">
            <v>Amort Total</v>
          </cell>
          <cell r="L711">
            <v>202326.71000000002</v>
          </cell>
          <cell r="M711">
            <v>132200.13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334526.83999999997</v>
          </cell>
          <cell r="T711">
            <v>43546.489999999983</v>
          </cell>
          <cell r="U711">
            <v>-26107.46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351965.86999999994</v>
          </cell>
          <cell r="AA711">
            <v>174780.50999999998</v>
          </cell>
          <cell r="AB711">
            <v>-23212.249999999996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503534.12999999995</v>
          </cell>
        </row>
        <row r="712">
          <cell r="A712" t="str">
            <v/>
          </cell>
          <cell r="B712" t="str">
            <v/>
          </cell>
          <cell r="C712" t="str">
            <v>WestCountyEC Comm Total</v>
          </cell>
          <cell r="D712" t="str">
            <v>Other</v>
          </cell>
          <cell r="E712" t="str">
            <v/>
          </cell>
          <cell r="I712" t="str">
            <v>WestCountyEC Comm Total</v>
          </cell>
          <cell r="L712">
            <v>718656.75</v>
          </cell>
          <cell r="M712">
            <v>1637873.25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2356530</v>
          </cell>
          <cell r="T712">
            <v>585125.87</v>
          </cell>
          <cell r="U712">
            <v>-1528828.1199999996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1412827.75</v>
          </cell>
          <cell r="AA712">
            <v>2376744.2999999998</v>
          </cell>
          <cell r="AB712">
            <v>-23516.959999999995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3766055.0900000003</v>
          </cell>
        </row>
        <row r="713">
          <cell r="A713" t="str">
            <v>34130901</v>
          </cell>
          <cell r="B713">
            <v>341</v>
          </cell>
          <cell r="C713" t="str">
            <v>WestCountyEC U1</v>
          </cell>
          <cell r="D713" t="str">
            <v>Other</v>
          </cell>
          <cell r="E713">
            <v>30901</v>
          </cell>
          <cell r="I713" t="str">
            <v>WestCountyEC U1</v>
          </cell>
          <cell r="J713" t="str">
            <v>Depr</v>
          </cell>
          <cell r="K713">
            <v>341</v>
          </cell>
          <cell r="L713">
            <v>1658769.26</v>
          </cell>
          <cell r="M713">
            <v>970344.53</v>
          </cell>
          <cell r="N713">
            <v>0</v>
          </cell>
          <cell r="O713">
            <v>-0.39</v>
          </cell>
          <cell r="P713">
            <v>0</v>
          </cell>
          <cell r="Q713">
            <v>0</v>
          </cell>
          <cell r="R713">
            <v>0</v>
          </cell>
          <cell r="S713">
            <v>2629113.4</v>
          </cell>
          <cell r="T713">
            <v>871169.69</v>
          </cell>
          <cell r="U713">
            <v>-2417235.14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1083047.95</v>
          </cell>
          <cell r="AA713">
            <v>3542018.46</v>
          </cell>
          <cell r="AB713">
            <v>-490.13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4624576.28</v>
          </cell>
        </row>
        <row r="714">
          <cell r="A714" t="str">
            <v>34230901</v>
          </cell>
          <cell r="B714">
            <v>342</v>
          </cell>
          <cell r="C714" t="str">
            <v>WestCountyEC U1</v>
          </cell>
          <cell r="D714" t="str">
            <v>Other</v>
          </cell>
          <cell r="E714">
            <v>30901</v>
          </cell>
          <cell r="K714">
            <v>342</v>
          </cell>
          <cell r="L714">
            <v>0</v>
          </cell>
          <cell r="M714">
            <v>28757.7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28757.7</v>
          </cell>
          <cell r="T714">
            <v>169773.34</v>
          </cell>
          <cell r="U714">
            <v>-471070.17000000004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-272539.13</v>
          </cell>
          <cell r="AA714">
            <v>690267.67999999993</v>
          </cell>
          <cell r="AB714">
            <v>-95.51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417633.03999999992</v>
          </cell>
        </row>
        <row r="715">
          <cell r="A715" t="str">
            <v>34330901</v>
          </cell>
          <cell r="B715">
            <v>343</v>
          </cell>
          <cell r="C715" t="str">
            <v>WestCountyEC U1</v>
          </cell>
          <cell r="D715" t="str">
            <v>Other</v>
          </cell>
          <cell r="E715">
            <v>30901</v>
          </cell>
          <cell r="K715">
            <v>343</v>
          </cell>
          <cell r="L715">
            <v>31545195.140000001</v>
          </cell>
          <cell r="M715">
            <v>14882146.810000001</v>
          </cell>
          <cell r="N715">
            <v>0</v>
          </cell>
          <cell r="O715">
            <v>-1154859.82</v>
          </cell>
          <cell r="P715">
            <v>0</v>
          </cell>
          <cell r="Q715">
            <v>0</v>
          </cell>
          <cell r="R715">
            <v>0</v>
          </cell>
          <cell r="S715">
            <v>45272482.130000003</v>
          </cell>
          <cell r="T715">
            <v>3252220.33</v>
          </cell>
          <cell r="U715">
            <v>-22954763.560000002</v>
          </cell>
          <cell r="V715">
            <v>0</v>
          </cell>
          <cell r="W715">
            <v>0</v>
          </cell>
          <cell r="X715">
            <v>5471826</v>
          </cell>
          <cell r="Y715">
            <v>0</v>
          </cell>
          <cell r="Z715">
            <v>31041764.899999999</v>
          </cell>
          <cell r="AA715">
            <v>13566027.410000002</v>
          </cell>
          <cell r="AB715">
            <v>-1875.7599999999998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44605916.549999997</v>
          </cell>
        </row>
        <row r="716">
          <cell r="A716" t="str">
            <v>34430901</v>
          </cell>
          <cell r="B716">
            <v>344</v>
          </cell>
          <cell r="C716" t="str">
            <v>WestCountyEC U1</v>
          </cell>
          <cell r="D716" t="str">
            <v>Other</v>
          </cell>
          <cell r="E716">
            <v>30901</v>
          </cell>
          <cell r="K716">
            <v>344</v>
          </cell>
          <cell r="L716">
            <v>0</v>
          </cell>
          <cell r="M716">
            <v>65699.759999999995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65699.759999999995</v>
          </cell>
          <cell r="T716">
            <v>387863.62</v>
          </cell>
          <cell r="U716">
            <v>-1076205.46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-622642.07999999996</v>
          </cell>
          <cell r="AA716">
            <v>1576983.3699999999</v>
          </cell>
          <cell r="AB716">
            <v>-218.23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954123.05999999994</v>
          </cell>
        </row>
        <row r="717">
          <cell r="A717" t="str">
            <v>34530901</v>
          </cell>
          <cell r="B717">
            <v>345</v>
          </cell>
          <cell r="C717" t="str">
            <v>WestCountyEC U1</v>
          </cell>
          <cell r="D717" t="str">
            <v>Other</v>
          </cell>
          <cell r="E717">
            <v>30901</v>
          </cell>
          <cell r="K717">
            <v>345</v>
          </cell>
          <cell r="L717">
            <v>293684.76</v>
          </cell>
          <cell r="M717">
            <v>241113.43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534798.18999999994</v>
          </cell>
          <cell r="T717">
            <v>569506.22</v>
          </cell>
          <cell r="U717">
            <v>-1580209.28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-475904.86999999988</v>
          </cell>
          <cell r="AA717">
            <v>2315509.31</v>
          </cell>
          <cell r="AB717">
            <v>-320.41000000000003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1839284.03</v>
          </cell>
        </row>
        <row r="718">
          <cell r="A718" t="str">
            <v>34630901</v>
          </cell>
          <cell r="B718">
            <v>346</v>
          </cell>
          <cell r="C718" t="str">
            <v>WestCountyEC U1</v>
          </cell>
          <cell r="D718" t="str">
            <v>Other</v>
          </cell>
          <cell r="E718">
            <v>30901</v>
          </cell>
          <cell r="K718">
            <v>346</v>
          </cell>
          <cell r="L718">
            <v>0</v>
          </cell>
          <cell r="M718">
            <v>10641.37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10641.37</v>
          </cell>
          <cell r="T718">
            <v>62822.159999999996</v>
          </cell>
          <cell r="U718">
            <v>-174312.68000000002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-100849.15000000002</v>
          </cell>
          <cell r="AA718">
            <v>255423.52999999997</v>
          </cell>
          <cell r="AB718">
            <v>-35.340000000000003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154539.03999999995</v>
          </cell>
        </row>
        <row r="719">
          <cell r="A719" t="str">
            <v/>
          </cell>
          <cell r="B719" t="str">
            <v/>
          </cell>
          <cell r="C719" t="str">
            <v>WestCountyEC U1</v>
          </cell>
          <cell r="D719" t="str">
            <v>Other</v>
          </cell>
          <cell r="E719" t="str">
            <v/>
          </cell>
          <cell r="J719" t="str">
            <v>Depr Total</v>
          </cell>
          <cell r="L719">
            <v>33497649.160000004</v>
          </cell>
          <cell r="M719">
            <v>16198703.6</v>
          </cell>
          <cell r="N719">
            <v>0</v>
          </cell>
          <cell r="O719">
            <v>-1154860.21</v>
          </cell>
          <cell r="P719">
            <v>0</v>
          </cell>
          <cell r="Q719">
            <v>0</v>
          </cell>
          <cell r="R719">
            <v>0</v>
          </cell>
          <cell r="S719">
            <v>48541492.549999997</v>
          </cell>
          <cell r="T719">
            <v>5313355.3600000003</v>
          </cell>
          <cell r="U719">
            <v>-28673796.290000003</v>
          </cell>
          <cell r="V719">
            <v>0</v>
          </cell>
          <cell r="W719">
            <v>0</v>
          </cell>
          <cell r="X719">
            <v>5471826</v>
          </cell>
          <cell r="Y719">
            <v>0</v>
          </cell>
          <cell r="Z719">
            <v>30652877.620000001</v>
          </cell>
          <cell r="AA719">
            <v>21946229.760000002</v>
          </cell>
          <cell r="AB719">
            <v>-3035.3799999999997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52596072</v>
          </cell>
        </row>
        <row r="720">
          <cell r="A720" t="str">
            <v/>
          </cell>
          <cell r="B720" t="str">
            <v/>
          </cell>
          <cell r="C720" t="str">
            <v>WestCountyEC U1 Total</v>
          </cell>
          <cell r="D720" t="str">
            <v>Other</v>
          </cell>
          <cell r="E720" t="str">
            <v/>
          </cell>
          <cell r="I720" t="str">
            <v>WestCountyEC U1 Total</v>
          </cell>
          <cell r="L720">
            <v>33497649.160000004</v>
          </cell>
          <cell r="M720">
            <v>16198703.6</v>
          </cell>
          <cell r="N720">
            <v>0</v>
          </cell>
          <cell r="O720">
            <v>-1154860.21</v>
          </cell>
          <cell r="P720">
            <v>0</v>
          </cell>
          <cell r="Q720">
            <v>0</v>
          </cell>
          <cell r="R720">
            <v>0</v>
          </cell>
          <cell r="S720">
            <v>48541492.549999997</v>
          </cell>
          <cell r="T720">
            <v>5313355.3600000003</v>
          </cell>
          <cell r="U720">
            <v>-28673796.290000003</v>
          </cell>
          <cell r="V720">
            <v>0</v>
          </cell>
          <cell r="W720">
            <v>0</v>
          </cell>
          <cell r="X720">
            <v>5471826</v>
          </cell>
          <cell r="Y720">
            <v>0</v>
          </cell>
          <cell r="Z720">
            <v>30652877.620000001</v>
          </cell>
          <cell r="AA720">
            <v>21946229.760000002</v>
          </cell>
          <cell r="AB720">
            <v>-3035.3799999999997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52596072</v>
          </cell>
        </row>
        <row r="721">
          <cell r="A721" t="str">
            <v>34130902</v>
          </cell>
          <cell r="B721">
            <v>341</v>
          </cell>
          <cell r="C721" t="str">
            <v>WestCountyEC U2</v>
          </cell>
          <cell r="D721" t="str">
            <v>Other</v>
          </cell>
          <cell r="E721">
            <v>30902</v>
          </cell>
          <cell r="I721" t="str">
            <v>WestCountyEC U2</v>
          </cell>
          <cell r="J721" t="str">
            <v>Depr</v>
          </cell>
          <cell r="K721">
            <v>341</v>
          </cell>
          <cell r="L721">
            <v>0</v>
          </cell>
          <cell r="M721">
            <v>-440.07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-440.07</v>
          </cell>
          <cell r="T721">
            <v>308067.88999999996</v>
          </cell>
          <cell r="U721">
            <v>-854796.16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-547168.34000000008</v>
          </cell>
          <cell r="AA721">
            <v>1252548.29</v>
          </cell>
          <cell r="AB721">
            <v>-173.32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705206.62999999989</v>
          </cell>
        </row>
        <row r="722">
          <cell r="A722" t="str">
            <v>34230902</v>
          </cell>
          <cell r="B722">
            <v>342</v>
          </cell>
          <cell r="C722" t="str">
            <v>WestCountyEC U2</v>
          </cell>
          <cell r="D722" t="str">
            <v>Other</v>
          </cell>
          <cell r="E722">
            <v>30902</v>
          </cell>
          <cell r="K722">
            <v>342</v>
          </cell>
          <cell r="L722">
            <v>0</v>
          </cell>
          <cell r="M722">
            <v>-57.99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-57.99</v>
          </cell>
          <cell r="T722">
            <v>55700.589999999989</v>
          </cell>
          <cell r="U722">
            <v>-154552.44999999998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-98909.849999999991</v>
          </cell>
          <cell r="AA722">
            <v>226468.5</v>
          </cell>
          <cell r="AB722">
            <v>-31.339999999999996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127527.31000000001</v>
          </cell>
        </row>
        <row r="723">
          <cell r="A723" t="str">
            <v>34330902</v>
          </cell>
          <cell r="B723">
            <v>343</v>
          </cell>
          <cell r="C723" t="str">
            <v>WestCountyEC U2</v>
          </cell>
          <cell r="D723" t="str">
            <v>Other</v>
          </cell>
          <cell r="E723">
            <v>30902</v>
          </cell>
          <cell r="K723">
            <v>343</v>
          </cell>
          <cell r="L723">
            <v>21894547.5</v>
          </cell>
          <cell r="M723">
            <v>12958337.65</v>
          </cell>
          <cell r="N723">
            <v>0</v>
          </cell>
          <cell r="O723">
            <v>-802.99</v>
          </cell>
          <cell r="P723">
            <v>0</v>
          </cell>
          <cell r="Q723">
            <v>0</v>
          </cell>
          <cell r="R723">
            <v>0</v>
          </cell>
          <cell r="S723">
            <v>34852082.159999996</v>
          </cell>
          <cell r="T723">
            <v>3192344.83</v>
          </cell>
          <cell r="U723">
            <v>-8857801.3000000007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29186625.690000005</v>
          </cell>
          <cell r="AA723">
            <v>12351153.91</v>
          </cell>
          <cell r="AB723">
            <v>-41040357.369999997</v>
          </cell>
          <cell r="AC723">
            <v>0</v>
          </cell>
          <cell r="AD723">
            <v>0</v>
          </cell>
          <cell r="AE723">
            <v>16415478</v>
          </cell>
          <cell r="AF723">
            <v>0</v>
          </cell>
          <cell r="AG723">
            <v>16912900.230000008</v>
          </cell>
        </row>
        <row r="724">
          <cell r="A724" t="str">
            <v>34430902</v>
          </cell>
          <cell r="B724">
            <v>344</v>
          </cell>
          <cell r="C724" t="str">
            <v>WestCountyEC U2</v>
          </cell>
          <cell r="D724" t="str">
            <v>Other</v>
          </cell>
          <cell r="E724">
            <v>30902</v>
          </cell>
          <cell r="K724">
            <v>344</v>
          </cell>
          <cell r="L724">
            <v>0</v>
          </cell>
          <cell r="M724">
            <v>-95.46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-95.46</v>
          </cell>
          <cell r="T724">
            <v>334601.58</v>
          </cell>
          <cell r="U724">
            <v>-928419.24000000011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-593913.12000000011</v>
          </cell>
          <cell r="AA724">
            <v>1360429.5400000003</v>
          </cell>
          <cell r="AB724">
            <v>-188.25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766328.17000000016</v>
          </cell>
        </row>
        <row r="725">
          <cell r="A725" t="str">
            <v>34530902</v>
          </cell>
          <cell r="B725">
            <v>345</v>
          </cell>
          <cell r="C725" t="str">
            <v>WestCountyEC U2</v>
          </cell>
          <cell r="D725" t="str">
            <v>Other</v>
          </cell>
          <cell r="E725">
            <v>30902</v>
          </cell>
          <cell r="K725">
            <v>345</v>
          </cell>
          <cell r="L725">
            <v>71.650000000000006</v>
          </cell>
          <cell r="M725">
            <v>1178.69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1250.3400000000001</v>
          </cell>
          <cell r="T725">
            <v>258564.57</v>
          </cell>
          <cell r="U725">
            <v>-717439.28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-457624.37</v>
          </cell>
          <cell r="AA725">
            <v>1051276.79</v>
          </cell>
          <cell r="AB725">
            <v>-145.47999999999999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593506.94000000006</v>
          </cell>
        </row>
        <row r="726">
          <cell r="A726" t="str">
            <v>34630902</v>
          </cell>
          <cell r="B726">
            <v>346</v>
          </cell>
          <cell r="C726" t="str">
            <v>WestCountyEC U2</v>
          </cell>
          <cell r="D726" t="str">
            <v>Other</v>
          </cell>
          <cell r="E726">
            <v>30902</v>
          </cell>
          <cell r="K726">
            <v>346</v>
          </cell>
          <cell r="L726">
            <v>0</v>
          </cell>
          <cell r="M726">
            <v>-4.33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-4.33</v>
          </cell>
          <cell r="T726">
            <v>73366.559999999998</v>
          </cell>
          <cell r="U726">
            <v>-203570.25999999998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-130208.02999999998</v>
          </cell>
          <cell r="AA726">
            <v>298295.20999999996</v>
          </cell>
          <cell r="AB726">
            <v>-41.29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168045.89</v>
          </cell>
        </row>
        <row r="727">
          <cell r="A727" t="str">
            <v/>
          </cell>
          <cell r="B727" t="str">
            <v/>
          </cell>
          <cell r="C727" t="str">
            <v>WestCountyEC U2</v>
          </cell>
          <cell r="D727" t="str">
            <v>Other</v>
          </cell>
          <cell r="E727" t="str">
            <v/>
          </cell>
          <cell r="J727" t="str">
            <v>Depr Total</v>
          </cell>
          <cell r="L727">
            <v>21894619.149999999</v>
          </cell>
          <cell r="M727">
            <v>12958918.489999998</v>
          </cell>
          <cell r="N727">
            <v>0</v>
          </cell>
          <cell r="O727">
            <v>-802.99</v>
          </cell>
          <cell r="P727">
            <v>0</v>
          </cell>
          <cell r="Q727">
            <v>0</v>
          </cell>
          <cell r="R727">
            <v>0</v>
          </cell>
          <cell r="S727">
            <v>34852734.649999999</v>
          </cell>
          <cell r="T727">
            <v>4222646.0199999996</v>
          </cell>
          <cell r="U727">
            <v>-11716578.689999999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27358801.98</v>
          </cell>
          <cell r="AA727">
            <v>16540172.240000002</v>
          </cell>
          <cell r="AB727">
            <v>-41040937.04999999</v>
          </cell>
          <cell r="AC727">
            <v>0</v>
          </cell>
          <cell r="AD727">
            <v>0</v>
          </cell>
          <cell r="AE727">
            <v>16415478</v>
          </cell>
          <cell r="AF727">
            <v>0</v>
          </cell>
          <cell r="AG727">
            <v>19273515.170000013</v>
          </cell>
        </row>
        <row r="728">
          <cell r="A728" t="str">
            <v>346.330902</v>
          </cell>
          <cell r="B728">
            <v>346.3</v>
          </cell>
          <cell r="C728" t="str">
            <v>WestCountyEC U2</v>
          </cell>
          <cell r="D728" t="str">
            <v>Other</v>
          </cell>
          <cell r="E728">
            <v>30902</v>
          </cell>
          <cell r="J728" t="str">
            <v>Amort</v>
          </cell>
          <cell r="K728">
            <v>346.3</v>
          </cell>
          <cell r="L728">
            <v>4084.08</v>
          </cell>
          <cell r="M728">
            <v>2722.64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6806.7199999999993</v>
          </cell>
          <cell r="T728">
            <v>892.97000000000025</v>
          </cell>
          <cell r="U728">
            <v>-245.29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7454.4000000000005</v>
          </cell>
          <cell r="AA728">
            <v>3479.3900000000003</v>
          </cell>
          <cell r="AB728">
            <v>-10890.720000000001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43.069999999999709</v>
          </cell>
        </row>
        <row r="729">
          <cell r="A729" t="str">
            <v/>
          </cell>
          <cell r="B729" t="str">
            <v/>
          </cell>
          <cell r="C729" t="str">
            <v>WestCountyEC U2</v>
          </cell>
          <cell r="D729" t="str">
            <v>Other</v>
          </cell>
          <cell r="E729" t="str">
            <v/>
          </cell>
          <cell r="J729" t="str">
            <v>Amort Total</v>
          </cell>
          <cell r="L729">
            <v>4084.08</v>
          </cell>
          <cell r="M729">
            <v>2722.64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6806.7199999999993</v>
          </cell>
          <cell r="T729">
            <v>892.97000000000025</v>
          </cell>
          <cell r="U729">
            <v>-245.29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7454.4000000000005</v>
          </cell>
          <cell r="AA729">
            <v>3479.3900000000003</v>
          </cell>
          <cell r="AB729">
            <v>-10890.720000000001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43.069999999999709</v>
          </cell>
        </row>
        <row r="730">
          <cell r="A730" t="str">
            <v/>
          </cell>
          <cell r="B730" t="str">
            <v/>
          </cell>
          <cell r="C730" t="str">
            <v>WestCountyEC U2 Total</v>
          </cell>
          <cell r="D730" t="str">
            <v>Other</v>
          </cell>
          <cell r="E730" t="str">
            <v/>
          </cell>
          <cell r="I730" t="str">
            <v>WestCountyEC U2 Total</v>
          </cell>
          <cell r="L730">
            <v>21898703.229999997</v>
          </cell>
          <cell r="M730">
            <v>12961641.129999999</v>
          </cell>
          <cell r="N730">
            <v>0</v>
          </cell>
          <cell r="O730">
            <v>-802.99</v>
          </cell>
          <cell r="P730">
            <v>0</v>
          </cell>
          <cell r="Q730">
            <v>0</v>
          </cell>
          <cell r="R730">
            <v>0</v>
          </cell>
          <cell r="S730">
            <v>34859541.369999997</v>
          </cell>
          <cell r="T730">
            <v>4223538.9899999993</v>
          </cell>
          <cell r="U730">
            <v>-11716823.979999999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27366256.379999999</v>
          </cell>
          <cell r="AA730">
            <v>16543651.630000003</v>
          </cell>
          <cell r="AB730">
            <v>-41051827.769999988</v>
          </cell>
          <cell r="AC730">
            <v>0</v>
          </cell>
          <cell r="AD730">
            <v>0</v>
          </cell>
          <cell r="AE730">
            <v>16415478</v>
          </cell>
          <cell r="AF730">
            <v>0</v>
          </cell>
          <cell r="AG730">
            <v>19273558.240000013</v>
          </cell>
        </row>
        <row r="731">
          <cell r="A731" t="str">
            <v>34130903</v>
          </cell>
          <cell r="B731">
            <v>341</v>
          </cell>
          <cell r="C731" t="str">
            <v>WestCountyEC U3</v>
          </cell>
          <cell r="D731" t="str">
            <v>Other</v>
          </cell>
          <cell r="E731">
            <v>30903</v>
          </cell>
          <cell r="I731" t="str">
            <v>WestCountyEC U3</v>
          </cell>
          <cell r="J731" t="str">
            <v>Depr</v>
          </cell>
          <cell r="K731">
            <v>341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488514.43000000005</v>
          </cell>
          <cell r="U731">
            <v>-42665.599999999999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445848.83000000007</v>
          </cell>
          <cell r="AA731">
            <v>1983353.34</v>
          </cell>
          <cell r="AB731">
            <v>-273.31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2428928.8600000003</v>
          </cell>
        </row>
        <row r="732">
          <cell r="A732" t="str">
            <v>34230903</v>
          </cell>
          <cell r="B732">
            <v>342</v>
          </cell>
          <cell r="C732" t="str">
            <v>WestCountyEC U3</v>
          </cell>
          <cell r="D732" t="str">
            <v>Other</v>
          </cell>
          <cell r="E732">
            <v>30903</v>
          </cell>
          <cell r="K732">
            <v>342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88326.44</v>
          </cell>
          <cell r="U732">
            <v>-7714.21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80612.23</v>
          </cell>
          <cell r="AA732">
            <v>358602.58</v>
          </cell>
          <cell r="AB732">
            <v>-49.42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439165.39</v>
          </cell>
        </row>
        <row r="733">
          <cell r="A733" t="str">
            <v>34330903</v>
          </cell>
          <cell r="B733">
            <v>343</v>
          </cell>
          <cell r="C733" t="str">
            <v>WestCountyEC U3</v>
          </cell>
          <cell r="D733" t="str">
            <v>Other</v>
          </cell>
          <cell r="E733">
            <v>30903</v>
          </cell>
          <cell r="K733">
            <v>343</v>
          </cell>
          <cell r="L733">
            <v>0</v>
          </cell>
          <cell r="M733">
            <v>7214886.3600000003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7214886.3600000003</v>
          </cell>
          <cell r="T733">
            <v>5062217.0100000007</v>
          </cell>
          <cell r="U733">
            <v>-442121.08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11834982.290000001</v>
          </cell>
          <cell r="AA733">
            <v>20140343.969999999</v>
          </cell>
          <cell r="AB733">
            <v>-18678830.540000003</v>
          </cell>
          <cell r="AC733">
            <v>0</v>
          </cell>
          <cell r="AD733">
            <v>0</v>
          </cell>
          <cell r="AE733">
            <v>7470418.7999999998</v>
          </cell>
          <cell r="AF733">
            <v>0</v>
          </cell>
          <cell r="AG733">
            <v>20766914.519999996</v>
          </cell>
        </row>
        <row r="734">
          <cell r="A734" t="str">
            <v>34430903</v>
          </cell>
          <cell r="B734">
            <v>344</v>
          </cell>
          <cell r="C734" t="str">
            <v>WestCountyEC U3</v>
          </cell>
          <cell r="D734" t="str">
            <v>Other</v>
          </cell>
          <cell r="E734">
            <v>30903</v>
          </cell>
          <cell r="K734">
            <v>344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530589.87</v>
          </cell>
          <cell r="U734">
            <v>-46340.36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484249.51</v>
          </cell>
          <cell r="AA734">
            <v>2154178.4099999997</v>
          </cell>
          <cell r="AB734">
            <v>-296.84000000000003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2638131.08</v>
          </cell>
        </row>
        <row r="735">
          <cell r="A735" t="str">
            <v>34530903</v>
          </cell>
          <cell r="B735">
            <v>345</v>
          </cell>
          <cell r="C735" t="str">
            <v>WestCountyEC U3</v>
          </cell>
          <cell r="D735" t="str">
            <v>Other</v>
          </cell>
          <cell r="E735">
            <v>30903</v>
          </cell>
          <cell r="K735">
            <v>345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410015.20999999996</v>
          </cell>
          <cell r="U735">
            <v>-35809.68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374205.52999999997</v>
          </cell>
          <cell r="AA735">
            <v>1664649.0499999998</v>
          </cell>
          <cell r="AB735">
            <v>-229.38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2038625.2</v>
          </cell>
        </row>
        <row r="736">
          <cell r="A736" t="str">
            <v>34630903</v>
          </cell>
          <cell r="B736">
            <v>346</v>
          </cell>
          <cell r="C736" t="str">
            <v>WestCountyEC U3</v>
          </cell>
          <cell r="D736" t="str">
            <v>Other</v>
          </cell>
          <cell r="E736">
            <v>30903</v>
          </cell>
          <cell r="K736">
            <v>346</v>
          </cell>
          <cell r="L736">
            <v>0</v>
          </cell>
          <cell r="M736">
            <v>2323639.87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2323639.87</v>
          </cell>
          <cell r="T736">
            <v>116340.0299999998</v>
          </cell>
          <cell r="U736">
            <v>-10160.84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2429819.06</v>
          </cell>
          <cell r="AA736">
            <v>472336.91000000003</v>
          </cell>
          <cell r="AB736">
            <v>-65.09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2902090.88</v>
          </cell>
        </row>
        <row r="737">
          <cell r="A737" t="str">
            <v/>
          </cell>
          <cell r="B737" t="str">
            <v/>
          </cell>
          <cell r="C737" t="str">
            <v>WestCountyEC U3</v>
          </cell>
          <cell r="D737" t="str">
            <v>Other</v>
          </cell>
          <cell r="E737" t="str">
            <v/>
          </cell>
          <cell r="J737" t="str">
            <v>Depr Total</v>
          </cell>
          <cell r="L737">
            <v>0</v>
          </cell>
          <cell r="M737">
            <v>9538526.2300000004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9538526.2300000004</v>
          </cell>
          <cell r="T737">
            <v>6696002.9900000002</v>
          </cell>
          <cell r="U737">
            <v>-584811.77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15649717.450000001</v>
          </cell>
          <cell r="AA737">
            <v>26773464.260000002</v>
          </cell>
          <cell r="AB737">
            <v>-18679744.580000002</v>
          </cell>
          <cell r="AC737">
            <v>0</v>
          </cell>
          <cell r="AD737">
            <v>0</v>
          </cell>
          <cell r="AE737">
            <v>7470418.7999999998</v>
          </cell>
          <cell r="AF737">
            <v>0</v>
          </cell>
          <cell r="AG737">
            <v>31213855.929999992</v>
          </cell>
        </row>
        <row r="738">
          <cell r="A738" t="str">
            <v/>
          </cell>
          <cell r="B738" t="str">
            <v/>
          </cell>
          <cell r="C738" t="str">
            <v>WestCountyEC U3 Total</v>
          </cell>
          <cell r="D738" t="str">
            <v>Other</v>
          </cell>
          <cell r="E738" t="str">
            <v/>
          </cell>
          <cell r="I738" t="str">
            <v>WestCountyEC U3 Total</v>
          </cell>
          <cell r="L738">
            <v>0</v>
          </cell>
          <cell r="M738">
            <v>9538526.2300000004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9538526.2300000004</v>
          </cell>
          <cell r="T738">
            <v>6696002.9900000002</v>
          </cell>
          <cell r="U738">
            <v>-584811.77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15649717.450000001</v>
          </cell>
          <cell r="AA738">
            <v>26773464.260000002</v>
          </cell>
          <cell r="AB738">
            <v>-18679744.580000002</v>
          </cell>
          <cell r="AC738">
            <v>0</v>
          </cell>
          <cell r="AD738">
            <v>0</v>
          </cell>
          <cell r="AE738">
            <v>7470418.7999999998</v>
          </cell>
          <cell r="AF738">
            <v>0</v>
          </cell>
          <cell r="AG738">
            <v>31213855.929999992</v>
          </cell>
        </row>
        <row r="739">
          <cell r="A739" t="str">
            <v/>
          </cell>
          <cell r="B739" t="str">
            <v/>
          </cell>
          <cell r="C739" t="str">
            <v>WestCountyEC U3 Total</v>
          </cell>
          <cell r="D739" t="str">
            <v>Other</v>
          </cell>
          <cell r="E739" t="str">
            <v/>
          </cell>
          <cell r="H739" t="str">
            <v>WestCountyEC Total</v>
          </cell>
          <cell r="L739">
            <v>56115009.139999993</v>
          </cell>
          <cell r="M739">
            <v>40336744.210000008</v>
          </cell>
          <cell r="N739">
            <v>0</v>
          </cell>
          <cell r="O739">
            <v>-1155663.2</v>
          </cell>
          <cell r="P739">
            <v>0</v>
          </cell>
          <cell r="Q739">
            <v>0</v>
          </cell>
          <cell r="R739">
            <v>0</v>
          </cell>
          <cell r="S739">
            <v>95296090.150000006</v>
          </cell>
          <cell r="T739">
            <v>16818023.210000001</v>
          </cell>
          <cell r="U739">
            <v>-42504260.160000011</v>
          </cell>
          <cell r="V739">
            <v>0</v>
          </cell>
          <cell r="W739">
            <v>0</v>
          </cell>
          <cell r="X739">
            <v>5471826</v>
          </cell>
          <cell r="Y739">
            <v>0</v>
          </cell>
          <cell r="Z739">
            <v>75081679.200000018</v>
          </cell>
          <cell r="AA739">
            <v>67640089.950000003</v>
          </cell>
          <cell r="AB739">
            <v>-59758124.690000005</v>
          </cell>
          <cell r="AC739">
            <v>0</v>
          </cell>
          <cell r="AD739">
            <v>0</v>
          </cell>
          <cell r="AE739">
            <v>23885896.800000001</v>
          </cell>
          <cell r="AF739">
            <v>0</v>
          </cell>
          <cell r="AG739">
            <v>106849541.25999999</v>
          </cell>
        </row>
        <row r="740">
          <cell r="A740" t="str">
            <v/>
          </cell>
          <cell r="B740" t="str">
            <v/>
          </cell>
          <cell r="C740" t="str">
            <v>WestCountyEC U3 Total</v>
          </cell>
          <cell r="D740" t="str">
            <v>Other Gener</v>
          </cell>
          <cell r="E740" t="str">
            <v/>
          </cell>
          <cell r="G740" t="str">
            <v>05 - Other Generation Plant Total</v>
          </cell>
          <cell r="L740">
            <v>1368242169.5500014</v>
          </cell>
          <cell r="M740">
            <v>188149160.91000006</v>
          </cell>
          <cell r="N740">
            <v>-171626249.00000003</v>
          </cell>
          <cell r="O740">
            <v>-13258203.310000002</v>
          </cell>
          <cell r="P740">
            <v>0</v>
          </cell>
          <cell r="Q740">
            <v>54032164.490000002</v>
          </cell>
          <cell r="R740">
            <v>-4.6566128730773926E-10</v>
          </cell>
          <cell r="S740">
            <v>1425539042.6400006</v>
          </cell>
          <cell r="T740">
            <v>67445083.570000008</v>
          </cell>
          <cell r="U740">
            <v>-105683710.47999996</v>
          </cell>
          <cell r="V740">
            <v>0</v>
          </cell>
          <cell r="W740">
            <v>0</v>
          </cell>
          <cell r="X740">
            <v>15982467.450251067</v>
          </cell>
          <cell r="Y740">
            <v>0</v>
          </cell>
          <cell r="Z740">
            <v>1403282883.1802521</v>
          </cell>
          <cell r="AA740">
            <v>272296971.58999985</v>
          </cell>
          <cell r="AB740">
            <v>-180889676.49999988</v>
          </cell>
          <cell r="AC740">
            <v>0</v>
          </cell>
          <cell r="AD740">
            <v>0</v>
          </cell>
          <cell r="AE740">
            <v>89959279.723508805</v>
          </cell>
          <cell r="AF740">
            <v>0</v>
          </cell>
          <cell r="AG740">
            <v>1584649457.9937599</v>
          </cell>
        </row>
        <row r="741">
          <cell r="A741" t="str">
            <v>350.2</v>
          </cell>
          <cell r="B741">
            <v>350.2</v>
          </cell>
          <cell r="C741" t="str">
            <v>Transmission</v>
          </cell>
          <cell r="D741" t="str">
            <v>Transmission</v>
          </cell>
          <cell r="E741" t="str">
            <v/>
          </cell>
          <cell r="G741" t="str">
            <v>06 - Transmission Plant - Electric</v>
          </cell>
          <cell r="H741" t="str">
            <v>Transmission</v>
          </cell>
          <cell r="I741" t="str">
            <v>Transmission</v>
          </cell>
          <cell r="J741" t="str">
            <v>Depr</v>
          </cell>
          <cell r="K741">
            <v>350.2</v>
          </cell>
          <cell r="L741">
            <v>66488790.130000003</v>
          </cell>
          <cell r="M741">
            <v>1642860.6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-0.33000000007450581</v>
          </cell>
          <cell r="S741">
            <v>68131650.400000006</v>
          </cell>
          <cell r="T741">
            <v>563492.16999999993</v>
          </cell>
          <cell r="U741">
            <v>-337981.70999999996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68357160.860000014</v>
          </cell>
          <cell r="AA741">
            <v>2278328.69</v>
          </cell>
          <cell r="AB741">
            <v>-1480084.6199999999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69155404.930000007</v>
          </cell>
        </row>
        <row r="742">
          <cell r="A742" t="str">
            <v>352</v>
          </cell>
          <cell r="B742">
            <v>352</v>
          </cell>
          <cell r="C742" t="str">
            <v>Transmission</v>
          </cell>
          <cell r="D742" t="str">
            <v>Transmission</v>
          </cell>
          <cell r="E742" t="str">
            <v/>
          </cell>
          <cell r="K742">
            <v>352</v>
          </cell>
          <cell r="L742">
            <v>28307284.800000001</v>
          </cell>
          <cell r="M742">
            <v>1320774.24</v>
          </cell>
          <cell r="N742">
            <v>-108865.01</v>
          </cell>
          <cell r="O742">
            <v>-6424.99</v>
          </cell>
          <cell r="P742">
            <v>-493.02</v>
          </cell>
          <cell r="Q742">
            <v>0</v>
          </cell>
          <cell r="R742">
            <v>430513.72</v>
          </cell>
          <cell r="S742">
            <v>29942789.739999998</v>
          </cell>
          <cell r="T742">
            <v>471209.56000000006</v>
          </cell>
          <cell r="U742">
            <v>-178094.56999999995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30235904.730000004</v>
          </cell>
          <cell r="AA742">
            <v>1903582.96</v>
          </cell>
          <cell r="AB742">
            <v>-779975.37999999989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31359512.310000002</v>
          </cell>
        </row>
        <row r="743">
          <cell r="A743" t="str">
            <v>353</v>
          </cell>
          <cell r="B743">
            <v>353</v>
          </cell>
          <cell r="C743" t="str">
            <v>Transmission</v>
          </cell>
          <cell r="D743" t="str">
            <v>Transmission</v>
          </cell>
          <cell r="E743" t="str">
            <v/>
          </cell>
          <cell r="K743">
            <v>353</v>
          </cell>
          <cell r="L743">
            <v>358093991.37999994</v>
          </cell>
          <cell r="M743">
            <v>21386005.57</v>
          </cell>
          <cell r="N743">
            <v>-10836411.449999999</v>
          </cell>
          <cell r="O743">
            <v>-81580.63</v>
          </cell>
          <cell r="P743">
            <v>47511.44</v>
          </cell>
          <cell r="Q743">
            <v>1817397.13</v>
          </cell>
          <cell r="R743">
            <v>16117330.220000001</v>
          </cell>
          <cell r="S743">
            <v>386544243.65999997</v>
          </cell>
          <cell r="T743">
            <v>7237893.2599999979</v>
          </cell>
          <cell r="U743">
            <v>-2035238.839999998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391746898.07999992</v>
          </cell>
          <cell r="AA743">
            <v>29244705.190000001</v>
          </cell>
          <cell r="AB743">
            <v>-8913445.4699999988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412078157.79999995</v>
          </cell>
        </row>
        <row r="744">
          <cell r="A744" t="str">
            <v>353.1</v>
          </cell>
          <cell r="B744">
            <v>353.1</v>
          </cell>
          <cell r="C744" t="str">
            <v>Transmission</v>
          </cell>
          <cell r="D744" t="str">
            <v>Transmission</v>
          </cell>
          <cell r="E744" t="str">
            <v/>
          </cell>
          <cell r="K744">
            <v>353.1</v>
          </cell>
          <cell r="L744">
            <v>63085828.989999995</v>
          </cell>
          <cell r="M744">
            <v>5959501.3999999994</v>
          </cell>
          <cell r="N744">
            <v>-9417305.6999999993</v>
          </cell>
          <cell r="O744">
            <v>-721965.39</v>
          </cell>
          <cell r="P744">
            <v>0</v>
          </cell>
          <cell r="Q744">
            <v>203814.08</v>
          </cell>
          <cell r="R744">
            <v>220145.87</v>
          </cell>
          <cell r="S744">
            <v>59330019.249999993</v>
          </cell>
          <cell r="T744">
            <v>1974294.3500000006</v>
          </cell>
          <cell r="U744">
            <v>-468223.56999999844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60836090.029999994</v>
          </cell>
          <cell r="AA744">
            <v>8112492.0700000012</v>
          </cell>
          <cell r="AB744">
            <v>-2081836.49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66866745.609999992</v>
          </cell>
        </row>
        <row r="745">
          <cell r="A745" t="str">
            <v>354</v>
          </cell>
          <cell r="B745">
            <v>354</v>
          </cell>
          <cell r="C745" t="str">
            <v>Transmission</v>
          </cell>
          <cell r="D745" t="str">
            <v>Transmission</v>
          </cell>
          <cell r="E745" t="str">
            <v/>
          </cell>
          <cell r="K745">
            <v>354</v>
          </cell>
          <cell r="L745">
            <v>206302339.13</v>
          </cell>
          <cell r="M745">
            <v>2695772.13</v>
          </cell>
          <cell r="N745">
            <v>-77448.83</v>
          </cell>
          <cell r="O745">
            <v>-209263.01</v>
          </cell>
          <cell r="P745">
            <v>0</v>
          </cell>
          <cell r="Q745">
            <v>798834.47</v>
          </cell>
          <cell r="R745">
            <v>0</v>
          </cell>
          <cell r="S745">
            <v>209510233.88999999</v>
          </cell>
          <cell r="T745">
            <v>854448.77</v>
          </cell>
          <cell r="U745">
            <v>-499821.94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209864860.72</v>
          </cell>
          <cell r="AA745">
            <v>3478759.79</v>
          </cell>
          <cell r="AB745">
            <v>-2188813.04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211154807.47</v>
          </cell>
        </row>
        <row r="746">
          <cell r="A746" t="str">
            <v>355</v>
          </cell>
          <cell r="B746">
            <v>355</v>
          </cell>
          <cell r="C746" t="str">
            <v>Transmission</v>
          </cell>
          <cell r="D746" t="str">
            <v>Transmission</v>
          </cell>
          <cell r="E746" t="str">
            <v/>
          </cell>
          <cell r="K746">
            <v>355</v>
          </cell>
          <cell r="L746">
            <v>292663513.25</v>
          </cell>
          <cell r="M746">
            <v>20089405.100000001</v>
          </cell>
          <cell r="N746">
            <v>-3030999.4</v>
          </cell>
          <cell r="O746">
            <v>-3357664.79</v>
          </cell>
          <cell r="P746">
            <v>123848.88</v>
          </cell>
          <cell r="Q746">
            <v>2277486.29</v>
          </cell>
          <cell r="R746">
            <v>-31402.270000000019</v>
          </cell>
          <cell r="S746">
            <v>308734187.06000006</v>
          </cell>
          <cell r="T746">
            <v>6863154.0099999979</v>
          </cell>
          <cell r="U746">
            <v>-1392779.98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314204561.09000003</v>
          </cell>
          <cell r="AA746">
            <v>27715159.84</v>
          </cell>
          <cell r="AB746">
            <v>-6099241.9199999999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335820479.01000005</v>
          </cell>
        </row>
        <row r="747">
          <cell r="A747" t="str">
            <v>356</v>
          </cell>
          <cell r="B747">
            <v>356</v>
          </cell>
          <cell r="C747" t="str">
            <v>Transmission</v>
          </cell>
          <cell r="D747" t="str">
            <v>Transmission</v>
          </cell>
          <cell r="E747" t="str">
            <v/>
          </cell>
          <cell r="K747">
            <v>356</v>
          </cell>
          <cell r="L747">
            <v>296552556.27999997</v>
          </cell>
          <cell r="M747">
            <v>13243300.26</v>
          </cell>
          <cell r="N747">
            <v>-2572199.6999999997</v>
          </cell>
          <cell r="O747">
            <v>-2373739.7600000002</v>
          </cell>
          <cell r="P747">
            <v>-5185.32</v>
          </cell>
          <cell r="Q747">
            <v>1713131.72</v>
          </cell>
          <cell r="R747">
            <v>9122.0300000000279</v>
          </cell>
          <cell r="S747">
            <v>306566985.50999999</v>
          </cell>
          <cell r="T747">
            <v>4399841.6799999978</v>
          </cell>
          <cell r="U747">
            <v>-1093816.98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309873010.20999998</v>
          </cell>
          <cell r="AA747">
            <v>17793426.25</v>
          </cell>
          <cell r="AB747">
            <v>-4790027.4699999988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322876408.99000001</v>
          </cell>
        </row>
        <row r="748">
          <cell r="A748" t="str">
            <v>357</v>
          </cell>
          <cell r="B748">
            <v>357</v>
          </cell>
          <cell r="C748" t="str">
            <v>Transmission</v>
          </cell>
          <cell r="D748" t="str">
            <v>Transmission</v>
          </cell>
          <cell r="E748" t="str">
            <v/>
          </cell>
          <cell r="K748">
            <v>357</v>
          </cell>
          <cell r="L748">
            <v>20460969.209999997</v>
          </cell>
          <cell r="M748">
            <v>1067690.9900000002</v>
          </cell>
          <cell r="N748">
            <v>0</v>
          </cell>
          <cell r="O748">
            <v>4434.54</v>
          </cell>
          <cell r="P748">
            <v>0</v>
          </cell>
          <cell r="Q748">
            <v>0</v>
          </cell>
          <cell r="R748">
            <v>0</v>
          </cell>
          <cell r="S748">
            <v>21533094.739999995</v>
          </cell>
          <cell r="T748">
            <v>357265.10000000009</v>
          </cell>
          <cell r="U748">
            <v>-144707.10999999999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21745652.729999997</v>
          </cell>
          <cell r="AA748">
            <v>1442699.31</v>
          </cell>
          <cell r="AB748">
            <v>-633699.28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22554652.759999998</v>
          </cell>
        </row>
        <row r="749">
          <cell r="A749" t="str">
            <v>358</v>
          </cell>
          <cell r="B749">
            <v>358</v>
          </cell>
          <cell r="C749" t="str">
            <v>Transmission</v>
          </cell>
          <cell r="D749" t="str">
            <v>Transmission</v>
          </cell>
          <cell r="E749" t="str">
            <v/>
          </cell>
          <cell r="K749">
            <v>358</v>
          </cell>
          <cell r="L749">
            <v>23547311.949999999</v>
          </cell>
          <cell r="M749">
            <v>827356.57</v>
          </cell>
          <cell r="N749">
            <v>-32563.48</v>
          </cell>
          <cell r="O749">
            <v>-1991.5</v>
          </cell>
          <cell r="P749">
            <v>0</v>
          </cell>
          <cell r="Q749">
            <v>0</v>
          </cell>
          <cell r="R749">
            <v>0</v>
          </cell>
          <cell r="S749">
            <v>24340113.539999999</v>
          </cell>
          <cell r="T749">
            <v>277077.95999999985</v>
          </cell>
          <cell r="U749">
            <v>-105993.12000000001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24511198.379999999</v>
          </cell>
          <cell r="AA749">
            <v>1118889.5099999998</v>
          </cell>
          <cell r="AB749">
            <v>-464163.54999999993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25165924.34</v>
          </cell>
        </row>
        <row r="750">
          <cell r="A750" t="str">
            <v>359</v>
          </cell>
          <cell r="B750">
            <v>359</v>
          </cell>
          <cell r="C750" t="str">
            <v>Transmission</v>
          </cell>
          <cell r="D750" t="str">
            <v>Transmission</v>
          </cell>
          <cell r="E750" t="str">
            <v/>
          </cell>
          <cell r="K750">
            <v>359</v>
          </cell>
          <cell r="L750">
            <v>33557820.089999996</v>
          </cell>
          <cell r="M750">
            <v>1129381.29</v>
          </cell>
          <cell r="N750">
            <v>-51837.66</v>
          </cell>
          <cell r="O750">
            <v>-10593.47</v>
          </cell>
          <cell r="P750">
            <v>0</v>
          </cell>
          <cell r="Q750">
            <v>0</v>
          </cell>
          <cell r="R750">
            <v>0</v>
          </cell>
          <cell r="S750">
            <v>34624770.25</v>
          </cell>
          <cell r="T750">
            <v>378580.1100000001</v>
          </cell>
          <cell r="U750">
            <v>-164290.99000000002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34839059.369999997</v>
          </cell>
          <cell r="AA750">
            <v>1529805.1300000001</v>
          </cell>
          <cell r="AB750">
            <v>-719460.72000000009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35649403.779999994</v>
          </cell>
        </row>
        <row r="751">
          <cell r="A751" t="str">
            <v/>
          </cell>
          <cell r="B751" t="str">
            <v/>
          </cell>
          <cell r="C751" t="str">
            <v>Transmission</v>
          </cell>
          <cell r="D751" t="str">
            <v>Transmission</v>
          </cell>
          <cell r="E751" t="str">
            <v/>
          </cell>
          <cell r="J751" t="str">
            <v>Depr Total</v>
          </cell>
          <cell r="L751">
            <v>1389060405.21</v>
          </cell>
          <cell r="M751">
            <v>69362048.149999991</v>
          </cell>
          <cell r="N751">
            <v>-26127631.229999993</v>
          </cell>
          <cell r="O751">
            <v>-6758789</v>
          </cell>
          <cell r="P751">
            <v>165681.98000000001</v>
          </cell>
          <cell r="Q751">
            <v>6810663.6899999995</v>
          </cell>
          <cell r="R751">
            <v>16745709.24</v>
          </cell>
          <cell r="S751">
            <v>1449258088.04</v>
          </cell>
          <cell r="T751">
            <v>23377256.969999999</v>
          </cell>
          <cell r="U751">
            <v>-6420948.8099999968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1466214396.2</v>
          </cell>
          <cell r="AA751">
            <v>94617848.74000001</v>
          </cell>
          <cell r="AB751">
            <v>-28150747.940000001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1532681497</v>
          </cell>
        </row>
        <row r="752">
          <cell r="A752" t="str">
            <v/>
          </cell>
          <cell r="B752" t="str">
            <v/>
          </cell>
          <cell r="C752" t="str">
            <v>Transmission Total</v>
          </cell>
          <cell r="D752" t="str">
            <v>Transmission</v>
          </cell>
          <cell r="E752" t="str">
            <v/>
          </cell>
          <cell r="I752" t="str">
            <v>Transmission Total</v>
          </cell>
          <cell r="L752">
            <v>1389060405.21</v>
          </cell>
          <cell r="M752">
            <v>69362048.149999991</v>
          </cell>
          <cell r="N752">
            <v>-26127631.229999993</v>
          </cell>
          <cell r="O752">
            <v>-6758789</v>
          </cell>
          <cell r="P752">
            <v>165681.98000000001</v>
          </cell>
          <cell r="Q752">
            <v>6810663.6899999995</v>
          </cell>
          <cell r="R752">
            <v>16745709.24</v>
          </cell>
          <cell r="S752">
            <v>1449258088.04</v>
          </cell>
          <cell r="T752">
            <v>23377256.969999999</v>
          </cell>
          <cell r="U752">
            <v>-6420948.8099999968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1466214396.2</v>
          </cell>
          <cell r="AA752">
            <v>94617848.74000001</v>
          </cell>
          <cell r="AB752">
            <v>-28150747.940000001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1532681497</v>
          </cell>
        </row>
        <row r="753">
          <cell r="A753" t="str">
            <v/>
          </cell>
          <cell r="B753" t="str">
            <v/>
          </cell>
          <cell r="C753" t="str">
            <v>Transmission Total</v>
          </cell>
          <cell r="D753" t="str">
            <v>Transmission</v>
          </cell>
          <cell r="E753" t="str">
            <v/>
          </cell>
          <cell r="H753" t="str">
            <v>Transmission Total</v>
          </cell>
          <cell r="L753">
            <v>1389060405.21</v>
          </cell>
          <cell r="M753">
            <v>69362048.149999991</v>
          </cell>
          <cell r="N753">
            <v>-26127631.229999993</v>
          </cell>
          <cell r="O753">
            <v>-6758789</v>
          </cell>
          <cell r="P753">
            <v>165681.98000000001</v>
          </cell>
          <cell r="Q753">
            <v>6810663.6899999995</v>
          </cell>
          <cell r="R753">
            <v>16745709.24</v>
          </cell>
          <cell r="S753">
            <v>1449258088.04</v>
          </cell>
          <cell r="T753">
            <v>23377256.969999999</v>
          </cell>
          <cell r="U753">
            <v>-6420948.8099999968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1466214396.2</v>
          </cell>
          <cell r="AA753">
            <v>94617848.74000001</v>
          </cell>
          <cell r="AB753">
            <v>-28150747.940000001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1532681497</v>
          </cell>
        </row>
        <row r="754">
          <cell r="A754" t="str">
            <v/>
          </cell>
          <cell r="B754" t="str">
            <v/>
          </cell>
          <cell r="C754" t="str">
            <v>Transmission Total</v>
          </cell>
          <cell r="D754" t="str">
            <v>Transmission Plant</v>
          </cell>
          <cell r="E754" t="str">
            <v/>
          </cell>
          <cell r="G754" t="str">
            <v>06 - Transmission Plant - Electric Total</v>
          </cell>
          <cell r="L754">
            <v>1389060405.21</v>
          </cell>
          <cell r="M754">
            <v>69362048.149999991</v>
          </cell>
          <cell r="N754">
            <v>-26127631.229999993</v>
          </cell>
          <cell r="O754">
            <v>-6758789</v>
          </cell>
          <cell r="P754">
            <v>165681.98000000001</v>
          </cell>
          <cell r="Q754">
            <v>6810663.6899999995</v>
          </cell>
          <cell r="R754">
            <v>16745709.24</v>
          </cell>
          <cell r="S754">
            <v>1449258088.04</v>
          </cell>
          <cell r="T754">
            <v>23377256.969999999</v>
          </cell>
          <cell r="U754">
            <v>-6420948.8099999968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1466214396.2</v>
          </cell>
          <cell r="AA754">
            <v>94617848.74000001</v>
          </cell>
          <cell r="AB754">
            <v>-28150747.940000001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1532681497</v>
          </cell>
        </row>
        <row r="755">
          <cell r="A755" t="str">
            <v>370.2</v>
          </cell>
          <cell r="B755">
            <v>370.2</v>
          </cell>
          <cell r="C755" t="str">
            <v>Distribution</v>
          </cell>
          <cell r="D755" t="str">
            <v>Distribution</v>
          </cell>
          <cell r="E755" t="str">
            <v/>
          </cell>
          <cell r="G755" t="str">
            <v>07 - Distribution Plant - Electric</v>
          </cell>
          <cell r="H755" t="str">
            <v xml:space="preserve">Distribution </v>
          </cell>
          <cell r="I755" t="str">
            <v>Distribution</v>
          </cell>
          <cell r="J755" t="str">
            <v>CRS</v>
          </cell>
          <cell r="K755">
            <v>370.2</v>
          </cell>
          <cell r="L755">
            <v>220807303.27000001</v>
          </cell>
          <cell r="M755">
            <v>0</v>
          </cell>
          <cell r="N755">
            <v>-55241121.759999998</v>
          </cell>
          <cell r="O755">
            <v>-8650174.7100000009</v>
          </cell>
          <cell r="P755">
            <v>0</v>
          </cell>
          <cell r="Q755">
            <v>2462803.5099999998</v>
          </cell>
          <cell r="R755">
            <v>0</v>
          </cell>
          <cell r="S755">
            <v>159378810.31</v>
          </cell>
          <cell r="T755">
            <v>0</v>
          </cell>
          <cell r="U755">
            <v>-14451374.999999993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144927435.31</v>
          </cell>
          <cell r="AA755">
            <v>0</v>
          </cell>
          <cell r="AB755">
            <v>-61523100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83404335.310000002</v>
          </cell>
        </row>
        <row r="756">
          <cell r="A756" t="str">
            <v/>
          </cell>
          <cell r="B756" t="str">
            <v/>
          </cell>
          <cell r="C756" t="str">
            <v>Distribution</v>
          </cell>
          <cell r="D756" t="str">
            <v>Distribution</v>
          </cell>
          <cell r="E756" t="str">
            <v/>
          </cell>
          <cell r="J756" t="str">
            <v>CRS Total</v>
          </cell>
          <cell r="L756">
            <v>220807303.27000001</v>
          </cell>
          <cell r="M756">
            <v>0</v>
          </cell>
          <cell r="N756">
            <v>-55241121.759999998</v>
          </cell>
          <cell r="O756">
            <v>-8650174.7100000009</v>
          </cell>
          <cell r="P756">
            <v>0</v>
          </cell>
          <cell r="Q756">
            <v>2462803.5099999998</v>
          </cell>
          <cell r="R756">
            <v>0</v>
          </cell>
          <cell r="S756">
            <v>159378810.31</v>
          </cell>
          <cell r="T756">
            <v>0</v>
          </cell>
          <cell r="U756">
            <v>-14451374.999999993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144927435.31</v>
          </cell>
          <cell r="AA756">
            <v>0</v>
          </cell>
          <cell r="AB756">
            <v>-61523100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83404335.310000002</v>
          </cell>
        </row>
        <row r="757">
          <cell r="A757" t="str">
            <v>361</v>
          </cell>
          <cell r="B757">
            <v>361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J757" t="str">
            <v>Depr</v>
          </cell>
          <cell r="K757">
            <v>361</v>
          </cell>
          <cell r="L757">
            <v>38523575.5</v>
          </cell>
          <cell r="M757">
            <v>2476761.62</v>
          </cell>
          <cell r="N757">
            <v>-529817.9</v>
          </cell>
          <cell r="O757">
            <v>-21761.599999999999</v>
          </cell>
          <cell r="P757">
            <v>0</v>
          </cell>
          <cell r="Q757">
            <v>4662.83</v>
          </cell>
          <cell r="R757">
            <v>-1.3900000000000148</v>
          </cell>
          <cell r="S757">
            <v>40453419.059999995</v>
          </cell>
          <cell r="T757">
            <v>837091.91000000015</v>
          </cell>
          <cell r="U757">
            <v>-19387.530000000028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41271123.439999998</v>
          </cell>
          <cell r="AA757">
            <v>3476033.0299999993</v>
          </cell>
          <cell r="AB757">
            <v>-77550.12000000001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44669606.349999994</v>
          </cell>
        </row>
        <row r="758">
          <cell r="A758" t="str">
            <v>362</v>
          </cell>
          <cell r="B758">
            <v>362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362</v>
          </cell>
          <cell r="L758">
            <v>385935167.55000001</v>
          </cell>
          <cell r="M758">
            <v>25093875.190000001</v>
          </cell>
          <cell r="N758">
            <v>-5437177.2699999996</v>
          </cell>
          <cell r="O758">
            <v>-11795.649999999998</v>
          </cell>
          <cell r="P758">
            <v>41762.14</v>
          </cell>
          <cell r="Q758">
            <v>942956.75</v>
          </cell>
          <cell r="R758">
            <v>-154966.96</v>
          </cell>
          <cell r="S758">
            <v>406409821.75000006</v>
          </cell>
          <cell r="T758">
            <v>8482471.9100000001</v>
          </cell>
          <cell r="U758">
            <v>-1779778.6499999994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413112515.01000005</v>
          </cell>
          <cell r="AA758">
            <v>34533688.089999996</v>
          </cell>
          <cell r="AB758">
            <v>-7119114.5999999987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440527088.50000006</v>
          </cell>
        </row>
        <row r="759">
          <cell r="A759" t="str">
            <v>364</v>
          </cell>
          <cell r="B759">
            <v>364</v>
          </cell>
          <cell r="C759" t="str">
            <v>Distribution</v>
          </cell>
          <cell r="D759" t="str">
            <v>Distribution</v>
          </cell>
          <cell r="E759" t="str">
            <v/>
          </cell>
          <cell r="K759">
            <v>364</v>
          </cell>
          <cell r="L759">
            <v>428367493.83000004</v>
          </cell>
          <cell r="M759">
            <v>30136832.27</v>
          </cell>
          <cell r="N759">
            <v>-4589297.25</v>
          </cell>
          <cell r="O759">
            <v>-8712476.7300000004</v>
          </cell>
          <cell r="P759">
            <v>430.76</v>
          </cell>
          <cell r="Q759">
            <v>584491.15</v>
          </cell>
          <cell r="R759">
            <v>31402.269999999997</v>
          </cell>
          <cell r="S759">
            <v>445818876.29999995</v>
          </cell>
          <cell r="T759">
            <v>10304801.309999999</v>
          </cell>
          <cell r="U759">
            <v>-1760186.6100000003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454363490.99999994</v>
          </cell>
          <cell r="AA759">
            <v>42588091.399999999</v>
          </cell>
          <cell r="AB759">
            <v>-7040746.4400000004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489910835.95999992</v>
          </cell>
        </row>
        <row r="760">
          <cell r="A760" t="str">
            <v>365</v>
          </cell>
          <cell r="B760">
            <v>365</v>
          </cell>
          <cell r="C760" t="str">
            <v>Distribution</v>
          </cell>
          <cell r="D760" t="str">
            <v>Distribution</v>
          </cell>
          <cell r="E760" t="str">
            <v/>
          </cell>
          <cell r="K760">
            <v>365</v>
          </cell>
          <cell r="L760">
            <v>523846223.45999998</v>
          </cell>
          <cell r="M760">
            <v>35991855.099999994</v>
          </cell>
          <cell r="N760">
            <v>-4464059.46</v>
          </cell>
          <cell r="O760">
            <v>-7067479.3399999999</v>
          </cell>
          <cell r="P760">
            <v>766.05</v>
          </cell>
          <cell r="Q760">
            <v>-570227.71</v>
          </cell>
          <cell r="R760">
            <v>0</v>
          </cell>
          <cell r="S760">
            <v>547737078.09999979</v>
          </cell>
          <cell r="T760">
            <v>12244955.930000007</v>
          </cell>
          <cell r="U760">
            <v>-2167691.3400000008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557814342.68999994</v>
          </cell>
          <cell r="AA760">
            <v>50401060.830000006</v>
          </cell>
          <cell r="AB760">
            <v>-8670765.3600000013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599544638.15999997</v>
          </cell>
        </row>
        <row r="761">
          <cell r="A761" t="str">
            <v>366.6</v>
          </cell>
          <cell r="B761">
            <v>366.6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366.6</v>
          </cell>
          <cell r="L761">
            <v>228486156.34000003</v>
          </cell>
          <cell r="M761">
            <v>14902934.559999999</v>
          </cell>
          <cell r="N761">
            <v>-716715.22</v>
          </cell>
          <cell r="O761">
            <v>-14776.54</v>
          </cell>
          <cell r="P761">
            <v>0</v>
          </cell>
          <cell r="Q761">
            <v>17747.93</v>
          </cell>
          <cell r="R761">
            <v>0</v>
          </cell>
          <cell r="S761">
            <v>242675347.07000005</v>
          </cell>
          <cell r="T761">
            <v>5053477.8000000007</v>
          </cell>
          <cell r="U761">
            <v>-202982.5199999999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247525842.35000005</v>
          </cell>
          <cell r="AA761">
            <v>20854660.199999999</v>
          </cell>
          <cell r="AB761">
            <v>-811930.07999999973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267568572.47000006</v>
          </cell>
        </row>
        <row r="762">
          <cell r="A762" t="str">
            <v>366.7</v>
          </cell>
          <cell r="B762">
            <v>366.7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366.7</v>
          </cell>
          <cell r="L762">
            <v>16629684.439999999</v>
          </cell>
          <cell r="M762">
            <v>1114647.45</v>
          </cell>
          <cell r="N762">
            <v>-64576.17</v>
          </cell>
          <cell r="O762">
            <v>-20593.939999999999</v>
          </cell>
          <cell r="P762">
            <v>0</v>
          </cell>
          <cell r="Q762">
            <v>25068.7</v>
          </cell>
          <cell r="R762">
            <v>0</v>
          </cell>
          <cell r="S762">
            <v>17684230.479999997</v>
          </cell>
          <cell r="T762">
            <v>375409.68999999994</v>
          </cell>
          <cell r="U762">
            <v>-11309.279999999984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18048330.889999997</v>
          </cell>
          <cell r="AA762">
            <v>1549238.31</v>
          </cell>
          <cell r="AB762">
            <v>-45237.120000000017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19552332.079999998</v>
          </cell>
        </row>
        <row r="763">
          <cell r="A763" t="str">
            <v>367.6</v>
          </cell>
          <cell r="B763">
            <v>367.6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367.6</v>
          </cell>
          <cell r="L763">
            <v>343078595.87000006</v>
          </cell>
          <cell r="M763">
            <v>28180307.280000001</v>
          </cell>
          <cell r="N763">
            <v>-7696704.0199999996</v>
          </cell>
          <cell r="O763">
            <v>-1964075.43</v>
          </cell>
          <cell r="P763">
            <v>0</v>
          </cell>
          <cell r="Q763">
            <v>1084925.17</v>
          </cell>
          <cell r="R763">
            <v>0</v>
          </cell>
          <cell r="S763">
            <v>362683048.87000012</v>
          </cell>
          <cell r="T763">
            <v>9617517.5100000054</v>
          </cell>
          <cell r="U763">
            <v>-2548088.3099999987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369752478.07000011</v>
          </cell>
          <cell r="AA763">
            <v>39705500.150000006</v>
          </cell>
          <cell r="AB763">
            <v>-10192353.239999996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399265624.98000014</v>
          </cell>
        </row>
        <row r="764">
          <cell r="A764" t="str">
            <v>367.7</v>
          </cell>
          <cell r="B764">
            <v>367.7</v>
          </cell>
          <cell r="C764" t="str">
            <v>Distribution</v>
          </cell>
          <cell r="D764" t="str">
            <v>Distribution</v>
          </cell>
          <cell r="E764" t="str">
            <v/>
          </cell>
          <cell r="K764">
            <v>367.7</v>
          </cell>
          <cell r="L764">
            <v>218330799.50999999</v>
          </cell>
          <cell r="M764">
            <v>9280238.6999999993</v>
          </cell>
          <cell r="N764">
            <v>-2308098.9300000002</v>
          </cell>
          <cell r="O764">
            <v>-76751.08</v>
          </cell>
          <cell r="P764">
            <v>93.14</v>
          </cell>
          <cell r="Q764">
            <v>769022.85</v>
          </cell>
          <cell r="R764">
            <v>0</v>
          </cell>
          <cell r="S764">
            <v>225995304.18999994</v>
          </cell>
          <cell r="T764">
            <v>3152544.75</v>
          </cell>
          <cell r="U764">
            <v>-748838.39999999944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228399010.53999993</v>
          </cell>
          <cell r="AA764">
            <v>13015143.07</v>
          </cell>
          <cell r="AB764">
            <v>-2995353.5999999996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238418800.00999993</v>
          </cell>
        </row>
        <row r="765">
          <cell r="A765" t="str">
            <v>368</v>
          </cell>
          <cell r="B765">
            <v>368</v>
          </cell>
          <cell r="C765" t="str">
            <v>Distribution</v>
          </cell>
          <cell r="D765" t="str">
            <v>Distribution</v>
          </cell>
          <cell r="E765" t="str">
            <v/>
          </cell>
          <cell r="K765">
            <v>368</v>
          </cell>
          <cell r="L765">
            <v>793418636.25</v>
          </cell>
          <cell r="M765">
            <v>54128600.43</v>
          </cell>
          <cell r="N765">
            <v>-20005886.48</v>
          </cell>
          <cell r="O765">
            <v>-3329909.03</v>
          </cell>
          <cell r="P765">
            <v>13231.65</v>
          </cell>
          <cell r="Q765">
            <v>862235.64</v>
          </cell>
          <cell r="R765">
            <v>0</v>
          </cell>
          <cell r="S765">
            <v>825086908.45999992</v>
          </cell>
          <cell r="T765">
            <v>18339040.550000004</v>
          </cell>
          <cell r="U765">
            <v>-5980124.0100000016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837445825</v>
          </cell>
          <cell r="AA765">
            <v>74917599.349999979</v>
          </cell>
          <cell r="AB765">
            <v>-23920496.040000007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888442928.30999994</v>
          </cell>
        </row>
        <row r="766">
          <cell r="A766" t="str">
            <v>369.1</v>
          </cell>
          <cell r="B766">
            <v>369.1</v>
          </cell>
          <cell r="C766" t="str">
            <v>Distribution</v>
          </cell>
          <cell r="D766" t="str">
            <v>Distribution</v>
          </cell>
          <cell r="E766" t="str">
            <v/>
          </cell>
          <cell r="K766">
            <v>369.1</v>
          </cell>
          <cell r="L766">
            <v>87920795.909999996</v>
          </cell>
          <cell r="M766">
            <v>5813409.9199999999</v>
          </cell>
          <cell r="N766">
            <v>-653670.22</v>
          </cell>
          <cell r="O766">
            <v>-1293994.1299999999</v>
          </cell>
          <cell r="P766">
            <v>185.91</v>
          </cell>
          <cell r="Q766">
            <v>202040.14</v>
          </cell>
          <cell r="R766">
            <v>0</v>
          </cell>
          <cell r="S766">
            <v>91988767.530000001</v>
          </cell>
          <cell r="T766">
            <v>1978252.54</v>
          </cell>
          <cell r="U766">
            <v>-236144.31000000006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93730875.75999999</v>
          </cell>
          <cell r="AA766">
            <v>8099635.3700000001</v>
          </cell>
          <cell r="AB766">
            <v>-944577.24000000011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100885933.88999999</v>
          </cell>
        </row>
        <row r="767">
          <cell r="A767" t="str">
            <v>369.6</v>
          </cell>
          <cell r="B767">
            <v>369.6</v>
          </cell>
          <cell r="C767" t="str">
            <v>Distribution</v>
          </cell>
          <cell r="D767" t="str">
            <v>Distribution</v>
          </cell>
          <cell r="E767" t="str">
            <v/>
          </cell>
          <cell r="K767">
            <v>369.6</v>
          </cell>
          <cell r="L767">
            <v>215887923.33000001</v>
          </cell>
          <cell r="M767">
            <v>13476303.710000001</v>
          </cell>
          <cell r="N767">
            <v>-1262558.52</v>
          </cell>
          <cell r="O767">
            <v>-456801.92</v>
          </cell>
          <cell r="P767">
            <v>208.94</v>
          </cell>
          <cell r="Q767">
            <v>125349.48</v>
          </cell>
          <cell r="R767">
            <v>0</v>
          </cell>
          <cell r="S767">
            <v>227770425.02000001</v>
          </cell>
          <cell r="T767">
            <v>4573087.8599999994</v>
          </cell>
          <cell r="U767">
            <v>-760347.03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231583165.84999999</v>
          </cell>
          <cell r="AA767">
            <v>18723769.339999996</v>
          </cell>
          <cell r="AB767">
            <v>-3041388.1199999992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247265547.06999999</v>
          </cell>
        </row>
        <row r="768">
          <cell r="A768" t="str">
            <v>370</v>
          </cell>
          <cell r="B768">
            <v>370</v>
          </cell>
          <cell r="C768" t="str">
            <v>Distribution</v>
          </cell>
          <cell r="D768" t="str">
            <v>Distribution</v>
          </cell>
          <cell r="E768" t="str">
            <v/>
          </cell>
          <cell r="K768">
            <v>370</v>
          </cell>
          <cell r="L768">
            <v>93193855.930000007</v>
          </cell>
          <cell r="M768">
            <v>6172734.1200000001</v>
          </cell>
          <cell r="N768">
            <v>-700191.08</v>
          </cell>
          <cell r="O768">
            <v>3576224.83</v>
          </cell>
          <cell r="P768">
            <v>2654.18</v>
          </cell>
          <cell r="Q768">
            <v>-899570.74</v>
          </cell>
          <cell r="R768">
            <v>0</v>
          </cell>
          <cell r="S768">
            <v>101345707.24000002</v>
          </cell>
          <cell r="T768">
            <v>2087558.25</v>
          </cell>
          <cell r="U768">
            <v>-1009015.68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102424249.81000002</v>
          </cell>
          <cell r="AA768">
            <v>8557554.3200000003</v>
          </cell>
          <cell r="AB768">
            <v>-4036062.72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106945741.41000001</v>
          </cell>
        </row>
        <row r="769">
          <cell r="A769" t="str">
            <v>370.1</v>
          </cell>
          <cell r="B769">
            <v>370.1</v>
          </cell>
          <cell r="C769" t="str">
            <v>Distribution</v>
          </cell>
          <cell r="D769" t="str">
            <v>Distribution</v>
          </cell>
          <cell r="E769" t="str">
            <v/>
          </cell>
          <cell r="K769">
            <v>370.1</v>
          </cell>
          <cell r="L769">
            <v>8237990.6500000004</v>
          </cell>
          <cell r="M769">
            <v>11400795.289999999</v>
          </cell>
          <cell r="N769">
            <v>-65469.84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19573316.099999998</v>
          </cell>
          <cell r="T769">
            <v>4850351.5399999991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24423667.639999997</v>
          </cell>
          <cell r="AA769">
            <v>21119288.59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45542956.229999997</v>
          </cell>
        </row>
        <row r="770">
          <cell r="A770" t="str">
            <v>371</v>
          </cell>
          <cell r="B770">
            <v>371</v>
          </cell>
          <cell r="C770" t="str">
            <v>Distribution</v>
          </cell>
          <cell r="D770" t="str">
            <v>Distribution</v>
          </cell>
          <cell r="E770" t="str">
            <v/>
          </cell>
          <cell r="K770">
            <v>371</v>
          </cell>
          <cell r="L770">
            <v>22438694</v>
          </cell>
          <cell r="M770">
            <v>1988865.89</v>
          </cell>
          <cell r="N770">
            <v>-269908.39</v>
          </cell>
          <cell r="O770">
            <v>-112757.48</v>
          </cell>
          <cell r="P770">
            <v>0</v>
          </cell>
          <cell r="Q770">
            <v>29252.07</v>
          </cell>
          <cell r="R770">
            <v>0</v>
          </cell>
          <cell r="S770">
            <v>24074146.09</v>
          </cell>
          <cell r="T770">
            <v>672487.29999999958</v>
          </cell>
          <cell r="U770">
            <v>-108268.14000000001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24638365.249999996</v>
          </cell>
          <cell r="AA770">
            <v>2747299.8099999996</v>
          </cell>
          <cell r="AB770">
            <v>-433072.56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26952592.499999996</v>
          </cell>
        </row>
        <row r="771">
          <cell r="A771" t="str">
            <v>373</v>
          </cell>
          <cell r="B771">
            <v>373</v>
          </cell>
          <cell r="C771" t="str">
            <v>Distribution</v>
          </cell>
          <cell r="D771" t="str">
            <v>Distribution</v>
          </cell>
          <cell r="E771" t="str">
            <v/>
          </cell>
          <cell r="K771">
            <v>373</v>
          </cell>
          <cell r="L771">
            <v>124511173.65000001</v>
          </cell>
          <cell r="M771">
            <v>11843148.74</v>
          </cell>
          <cell r="N771">
            <v>-5559934.8700000001</v>
          </cell>
          <cell r="O771">
            <v>-1700556.05</v>
          </cell>
          <cell r="P771">
            <v>59050.18</v>
          </cell>
          <cell r="Q771">
            <v>568778.64</v>
          </cell>
          <cell r="R771">
            <v>0</v>
          </cell>
          <cell r="S771">
            <v>129721660.29000002</v>
          </cell>
          <cell r="T771">
            <v>4023749.1700000018</v>
          </cell>
          <cell r="U771">
            <v>-1901160.2400000002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131844249.22000001</v>
          </cell>
          <cell r="AA771">
            <v>16533958.74</v>
          </cell>
          <cell r="AB771">
            <v>-7604640.96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140773567</v>
          </cell>
        </row>
        <row r="772">
          <cell r="A772" t="str">
            <v/>
          </cell>
          <cell r="B772" t="str">
            <v/>
          </cell>
          <cell r="C772" t="str">
            <v>Distribution</v>
          </cell>
          <cell r="D772" t="str">
            <v>Distribution</v>
          </cell>
          <cell r="E772" t="str">
            <v/>
          </cell>
          <cell r="J772" t="str">
            <v>Depr Total</v>
          </cell>
          <cell r="L772">
            <v>3528806766.2200003</v>
          </cell>
          <cell r="M772">
            <v>252001310.26999998</v>
          </cell>
          <cell r="N772">
            <v>-54324065.620000005</v>
          </cell>
          <cell r="O772">
            <v>-21207504.090000004</v>
          </cell>
          <cell r="P772">
            <v>118382.95000000001</v>
          </cell>
          <cell r="Q772">
            <v>3746732.9000000004</v>
          </cell>
          <cell r="R772">
            <v>-123566.08000000002</v>
          </cell>
          <cell r="S772">
            <v>3709018056.5500002</v>
          </cell>
          <cell r="T772">
            <v>86592798.020000011</v>
          </cell>
          <cell r="U772">
            <v>-19233322.049999997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3776377532.5199995</v>
          </cell>
          <cell r="AA772">
            <v>356822520.5999999</v>
          </cell>
          <cell r="AB772">
            <v>-76933288.200000003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4056266764.9199996</v>
          </cell>
        </row>
        <row r="773">
          <cell r="A773" t="str">
            <v>362.9</v>
          </cell>
          <cell r="B773">
            <v>362.9</v>
          </cell>
          <cell r="C773" t="str">
            <v>Distribution</v>
          </cell>
          <cell r="D773" t="str">
            <v>Distribution</v>
          </cell>
          <cell r="E773" t="str">
            <v/>
          </cell>
          <cell r="J773" t="str">
            <v>Amort</v>
          </cell>
          <cell r="K773">
            <v>362.9</v>
          </cell>
          <cell r="L773">
            <v>2006101.28</v>
          </cell>
          <cell r="M773">
            <v>429673.63</v>
          </cell>
          <cell r="N773">
            <v>-670104.61</v>
          </cell>
          <cell r="O773">
            <v>-375.07</v>
          </cell>
          <cell r="P773">
            <v>0</v>
          </cell>
          <cell r="Q773">
            <v>0</v>
          </cell>
          <cell r="R773">
            <v>0</v>
          </cell>
          <cell r="S773">
            <v>1765295.2300000002</v>
          </cell>
          <cell r="T773">
            <v>38649.469999999972</v>
          </cell>
          <cell r="U773">
            <v>-193003.49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1610941.2099999997</v>
          </cell>
          <cell r="AA773">
            <v>187476.22</v>
          </cell>
          <cell r="AB773">
            <v>-805673.60999999987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992743.81999999983</v>
          </cell>
        </row>
        <row r="774">
          <cell r="A774" t="str">
            <v>367.5</v>
          </cell>
          <cell r="B774">
            <v>367.5</v>
          </cell>
          <cell r="C774" t="str">
            <v>Distribution</v>
          </cell>
          <cell r="D774" t="str">
            <v>Distribution</v>
          </cell>
          <cell r="E774" t="str">
            <v/>
          </cell>
          <cell r="K774">
            <v>367.5</v>
          </cell>
          <cell r="L774">
            <v>138039.37</v>
          </cell>
          <cell r="M774">
            <v>75399.240000000005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213438.61</v>
          </cell>
          <cell r="T774">
            <v>27903.810000000012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241342.42</v>
          </cell>
          <cell r="AA774">
            <v>111615.24000000003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352957.66000000003</v>
          </cell>
        </row>
        <row r="775">
          <cell r="A775" t="str">
            <v>367.9</v>
          </cell>
          <cell r="B775">
            <v>367.9</v>
          </cell>
          <cell r="C775" t="str">
            <v>Distribution</v>
          </cell>
          <cell r="D775" t="str">
            <v>Distribution</v>
          </cell>
          <cell r="E775" t="str">
            <v/>
          </cell>
          <cell r="K775">
            <v>367.9</v>
          </cell>
          <cell r="L775">
            <v>25510503.84</v>
          </cell>
          <cell r="M775">
            <v>2184645.12</v>
          </cell>
          <cell r="N775">
            <v>-5275248.05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22419900.91</v>
          </cell>
          <cell r="T775">
            <v>634505.67000000039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23054406.579999998</v>
          </cell>
          <cell r="AA775">
            <v>2538022.6800000011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25592429.259999998</v>
          </cell>
        </row>
        <row r="776">
          <cell r="A776" t="str">
            <v>371.2</v>
          </cell>
          <cell r="B776">
            <v>371.2</v>
          </cell>
          <cell r="C776" t="str">
            <v>Distribution</v>
          </cell>
          <cell r="D776" t="str">
            <v>Distribution</v>
          </cell>
          <cell r="E776" t="str">
            <v/>
          </cell>
          <cell r="K776">
            <v>371.2</v>
          </cell>
          <cell r="L776">
            <v>15793920.300000001</v>
          </cell>
          <cell r="M776">
            <v>4305255.71</v>
          </cell>
          <cell r="N776">
            <v>-3802057.27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16297118.740000002</v>
          </cell>
          <cell r="T776">
            <v>347701.37000000104</v>
          </cell>
          <cell r="U776">
            <v>-1162980.8599999999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15481839.250000004</v>
          </cell>
          <cell r="AA776">
            <v>1094300.1400000001</v>
          </cell>
          <cell r="AB776">
            <v>-6893486.4700000007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9682652.9200000037</v>
          </cell>
        </row>
        <row r="777">
          <cell r="A777" t="str">
            <v/>
          </cell>
          <cell r="B777" t="str">
            <v/>
          </cell>
          <cell r="C777" t="str">
            <v>Distribution</v>
          </cell>
          <cell r="D777" t="str">
            <v>Distribution</v>
          </cell>
          <cell r="E777" t="str">
            <v/>
          </cell>
          <cell r="J777" t="str">
            <v>Amort Total</v>
          </cell>
          <cell r="L777">
            <v>43448564.789999999</v>
          </cell>
          <cell r="M777">
            <v>6994973.7000000002</v>
          </cell>
          <cell r="N777">
            <v>-9747409.9299999997</v>
          </cell>
          <cell r="O777">
            <v>-375.07</v>
          </cell>
          <cell r="P777">
            <v>0</v>
          </cell>
          <cell r="Q777">
            <v>0</v>
          </cell>
          <cell r="R777">
            <v>0</v>
          </cell>
          <cell r="S777">
            <v>40695753.490000002</v>
          </cell>
          <cell r="T777">
            <v>1048760.3200000015</v>
          </cell>
          <cell r="U777">
            <v>-1355984.3499999999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40388529.460000001</v>
          </cell>
          <cell r="AA777">
            <v>3931414.2800000012</v>
          </cell>
          <cell r="AB777">
            <v>-7699160.0800000001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36620783.660000004</v>
          </cell>
        </row>
        <row r="778">
          <cell r="A778" t="str">
            <v/>
          </cell>
          <cell r="B778" t="str">
            <v/>
          </cell>
          <cell r="C778" t="str">
            <v>Distribution Total</v>
          </cell>
          <cell r="D778" t="str">
            <v>Distribution</v>
          </cell>
          <cell r="E778" t="str">
            <v/>
          </cell>
          <cell r="I778" t="str">
            <v>Distribution Total</v>
          </cell>
          <cell r="L778">
            <v>3793062634.2800007</v>
          </cell>
          <cell r="M778">
            <v>258996283.97</v>
          </cell>
          <cell r="N778">
            <v>-119312597.30999999</v>
          </cell>
          <cell r="O778">
            <v>-29858053.870000005</v>
          </cell>
          <cell r="P778">
            <v>118382.95000000001</v>
          </cell>
          <cell r="Q778">
            <v>6209536.4099999992</v>
          </cell>
          <cell r="R778">
            <v>-123566.08000000002</v>
          </cell>
          <cell r="S778">
            <v>3909092620.3500009</v>
          </cell>
          <cell r="T778">
            <v>87641558.340000018</v>
          </cell>
          <cell r="U778">
            <v>-35040681.399999991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3961693497.29</v>
          </cell>
          <cell r="AA778">
            <v>360753934.87999994</v>
          </cell>
          <cell r="AB778">
            <v>-146155548.28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4176291883.8899999</v>
          </cell>
        </row>
        <row r="779">
          <cell r="A779" t="str">
            <v/>
          </cell>
          <cell r="B779" t="str">
            <v/>
          </cell>
          <cell r="C779" t="str">
            <v>Distribution Total</v>
          </cell>
          <cell r="D779" t="str">
            <v>Distribution</v>
          </cell>
          <cell r="E779" t="str">
            <v/>
          </cell>
          <cell r="H779" t="str">
            <v>Distribution  Total</v>
          </cell>
          <cell r="L779">
            <v>3793062634.2800007</v>
          </cell>
          <cell r="M779">
            <v>258996283.97</v>
          </cell>
          <cell r="N779">
            <v>-119312597.30999999</v>
          </cell>
          <cell r="O779">
            <v>-29858053.870000005</v>
          </cell>
          <cell r="P779">
            <v>118382.95000000001</v>
          </cell>
          <cell r="Q779">
            <v>6209536.4099999992</v>
          </cell>
          <cell r="R779">
            <v>-123566.08000000002</v>
          </cell>
          <cell r="S779">
            <v>3909092620.3500009</v>
          </cell>
          <cell r="T779">
            <v>87641558.340000018</v>
          </cell>
          <cell r="U779">
            <v>-35040681.399999991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3961693497.29</v>
          </cell>
          <cell r="AA779">
            <v>360753934.87999994</v>
          </cell>
          <cell r="AB779">
            <v>-146155548.28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4176291883.8899999</v>
          </cell>
        </row>
        <row r="780">
          <cell r="A780" t="str">
            <v/>
          </cell>
          <cell r="B780" t="str">
            <v/>
          </cell>
          <cell r="C780" t="str">
            <v>Distribution Total</v>
          </cell>
          <cell r="D780" t="str">
            <v>Distribution Plant</v>
          </cell>
          <cell r="E780" t="str">
            <v/>
          </cell>
          <cell r="G780" t="str">
            <v>07 - Distribution Plant - Electric Total</v>
          </cell>
          <cell r="L780">
            <v>3793062634.2800007</v>
          </cell>
          <cell r="M780">
            <v>258996283.97</v>
          </cell>
          <cell r="N780">
            <v>-119312597.30999999</v>
          </cell>
          <cell r="O780">
            <v>-29858053.870000005</v>
          </cell>
          <cell r="P780">
            <v>118382.95000000001</v>
          </cell>
          <cell r="Q780">
            <v>6209536.4099999992</v>
          </cell>
          <cell r="R780">
            <v>-123566.08000000002</v>
          </cell>
          <cell r="S780">
            <v>3909092620.3500009</v>
          </cell>
          <cell r="T780">
            <v>87641558.340000018</v>
          </cell>
          <cell r="U780">
            <v>-35040681.399999991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3961693497.29</v>
          </cell>
          <cell r="AA780">
            <v>360753934.87999994</v>
          </cell>
          <cell r="AB780">
            <v>-146155548.28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4176291883.8899999</v>
          </cell>
        </row>
        <row r="781">
          <cell r="A781" t="str">
            <v>390</v>
          </cell>
          <cell r="B781">
            <v>390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G781" t="str">
            <v>08 - General Plant</v>
          </cell>
          <cell r="H781" t="str">
            <v>General Plant</v>
          </cell>
          <cell r="I781" t="str">
            <v>General Plant</v>
          </cell>
          <cell r="J781" t="str">
            <v>Depr</v>
          </cell>
          <cell r="K781">
            <v>390</v>
          </cell>
          <cell r="L781">
            <v>121884477.08000001</v>
          </cell>
          <cell r="M781">
            <v>5648397.6299999999</v>
          </cell>
          <cell r="N781">
            <v>-56535655.559999995</v>
          </cell>
          <cell r="O781">
            <v>-810516.03</v>
          </cell>
          <cell r="P781">
            <v>0</v>
          </cell>
          <cell r="Q781">
            <v>31611987.890000001</v>
          </cell>
          <cell r="R781">
            <v>0</v>
          </cell>
          <cell r="S781">
            <v>101798691.01000001</v>
          </cell>
          <cell r="T781">
            <v>1810527.3599999994</v>
          </cell>
          <cell r="U781">
            <v>-509980.40999999642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103099237.96000002</v>
          </cell>
          <cell r="AA781">
            <v>7346300.1799999997</v>
          </cell>
          <cell r="AB781">
            <v>-2039921.64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108405616.50000003</v>
          </cell>
        </row>
        <row r="782">
          <cell r="A782" t="str">
            <v>392</v>
          </cell>
          <cell r="B782">
            <v>392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392</v>
          </cell>
          <cell r="L782">
            <v>26640734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26640734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26640734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26640734</v>
          </cell>
        </row>
        <row r="783">
          <cell r="A783" t="str">
            <v>392.1</v>
          </cell>
          <cell r="B783">
            <v>392.1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392.1</v>
          </cell>
          <cell r="L783">
            <v>738199.55</v>
          </cell>
          <cell r="M783">
            <v>202381.73</v>
          </cell>
          <cell r="N783">
            <v>-74602.740000000005</v>
          </cell>
          <cell r="O783">
            <v>19362.5</v>
          </cell>
          <cell r="P783">
            <v>0</v>
          </cell>
          <cell r="Q783">
            <v>0</v>
          </cell>
          <cell r="R783">
            <v>0</v>
          </cell>
          <cell r="S783">
            <v>885341.04</v>
          </cell>
          <cell r="T783">
            <v>71114.430000000022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956455.47000000009</v>
          </cell>
          <cell r="AA783">
            <v>301388.66999999993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1257844.1400000001</v>
          </cell>
        </row>
        <row r="784">
          <cell r="A784" t="str">
            <v>392.2</v>
          </cell>
          <cell r="B784">
            <v>392.2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392.2</v>
          </cell>
          <cell r="L784">
            <v>10095601.540000001</v>
          </cell>
          <cell r="M784">
            <v>1591801.1400000001</v>
          </cell>
          <cell r="N784">
            <v>-1088340.95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10599061.730000002</v>
          </cell>
          <cell r="T784">
            <v>537952.62999999989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11137014.360000001</v>
          </cell>
          <cell r="AA784">
            <v>2279886.27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13416900.630000001</v>
          </cell>
        </row>
        <row r="785">
          <cell r="A785" t="str">
            <v>392.3</v>
          </cell>
          <cell r="B785">
            <v>392.3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392.3</v>
          </cell>
          <cell r="L785">
            <v>69419707.019999996</v>
          </cell>
          <cell r="M785">
            <v>7082228.1100000003</v>
          </cell>
          <cell r="N785">
            <v>-2858865.5</v>
          </cell>
          <cell r="O785">
            <v>0</v>
          </cell>
          <cell r="P785">
            <v>0</v>
          </cell>
          <cell r="Q785">
            <v>479509.12</v>
          </cell>
          <cell r="R785">
            <v>-0.15</v>
          </cell>
          <cell r="S785">
            <v>74122578.599999994</v>
          </cell>
          <cell r="T785">
            <v>2409652.6900000004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76532231.289999992</v>
          </cell>
          <cell r="AA785">
            <v>10212300.999999998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86744532.289999992</v>
          </cell>
        </row>
        <row r="786">
          <cell r="A786" t="str">
            <v>392.4</v>
          </cell>
          <cell r="B786">
            <v>392.4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392.4</v>
          </cell>
          <cell r="L786">
            <v>341761.29</v>
          </cell>
          <cell r="M786">
            <v>46619.149999999994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388380.43999999994</v>
          </cell>
          <cell r="T786">
            <v>17252.330000000002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405632.76999999996</v>
          </cell>
          <cell r="AA786">
            <v>73116.73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478749.49999999994</v>
          </cell>
        </row>
        <row r="787">
          <cell r="A787" t="str">
            <v>392.9</v>
          </cell>
          <cell r="B787">
            <v>392.9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392.9</v>
          </cell>
          <cell r="L787">
            <v>2259728.7000000002</v>
          </cell>
          <cell r="M787">
            <v>335281.55</v>
          </cell>
          <cell r="N787">
            <v>-92104.61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2502905.64</v>
          </cell>
          <cell r="T787">
            <v>113554.08000000002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2616459.7200000002</v>
          </cell>
          <cell r="AA787">
            <v>481251.26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3097710.9800000004</v>
          </cell>
        </row>
        <row r="788">
          <cell r="A788" t="str">
            <v>396.1</v>
          </cell>
          <cell r="B788">
            <v>396.1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396.1</v>
          </cell>
          <cell r="L788">
            <v>1052300.5</v>
          </cell>
          <cell r="M788">
            <v>258844.27</v>
          </cell>
          <cell r="N788">
            <v>-159959.74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1151185.03</v>
          </cell>
          <cell r="T788">
            <v>86137.1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1237322.1300000001</v>
          </cell>
          <cell r="AA788">
            <v>365055.9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1602378.0300000003</v>
          </cell>
        </row>
        <row r="789">
          <cell r="A789" t="str">
            <v>397.8</v>
          </cell>
          <cell r="B789">
            <v>397.8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397.8</v>
          </cell>
          <cell r="L789">
            <v>4522879.79</v>
          </cell>
          <cell r="M789">
            <v>605486.73999999987</v>
          </cell>
          <cell r="N789">
            <v>0</v>
          </cell>
          <cell r="O789">
            <v>-665.45</v>
          </cell>
          <cell r="P789">
            <v>0</v>
          </cell>
          <cell r="Q789">
            <v>9080.07</v>
          </cell>
          <cell r="R789">
            <v>-9122.0300000000007</v>
          </cell>
          <cell r="S789">
            <v>5127659.12</v>
          </cell>
          <cell r="T789">
            <v>216654.30000000005</v>
          </cell>
          <cell r="U789">
            <v>-14561.33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5329752.09</v>
          </cell>
          <cell r="AA789">
            <v>1032234.6</v>
          </cell>
          <cell r="AB789">
            <v>-64972.910000000011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6297013.7799999993</v>
          </cell>
        </row>
        <row r="790">
          <cell r="A790" t="str">
            <v/>
          </cell>
          <cell r="B790" t="str">
            <v/>
          </cell>
          <cell r="C790" t="str">
            <v>General Plant</v>
          </cell>
          <cell r="D790" t="str">
            <v>General Plant</v>
          </cell>
          <cell r="E790" t="str">
            <v/>
          </cell>
          <cell r="J790" t="str">
            <v>Depr Total</v>
          </cell>
          <cell r="L790">
            <v>236955389.46999997</v>
          </cell>
          <cell r="M790">
            <v>15771040.32</v>
          </cell>
          <cell r="N790">
            <v>-60809529.100000001</v>
          </cell>
          <cell r="O790">
            <v>-791818.98</v>
          </cell>
          <cell r="P790">
            <v>0</v>
          </cell>
          <cell r="Q790">
            <v>32100577.080000002</v>
          </cell>
          <cell r="R790">
            <v>-9122.18</v>
          </cell>
          <cell r="S790">
            <v>223216536.60999998</v>
          </cell>
          <cell r="T790">
            <v>5262844.919999999</v>
          </cell>
          <cell r="U790">
            <v>-524541.73999999638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227954839.79000002</v>
          </cell>
          <cell r="AA790">
            <v>22091534.609999999</v>
          </cell>
          <cell r="AB790">
            <v>-2104894.5499999998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247941479.84999999</v>
          </cell>
        </row>
        <row r="791">
          <cell r="A791" t="str">
            <v>390.1</v>
          </cell>
          <cell r="B791">
            <v>390.1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J791" t="str">
            <v>Amort</v>
          </cell>
          <cell r="K791">
            <v>390.1</v>
          </cell>
          <cell r="L791">
            <v>459285.54</v>
          </cell>
          <cell r="M791">
            <v>100716.71</v>
          </cell>
          <cell r="N791">
            <v>-158542.72</v>
          </cell>
          <cell r="O791">
            <v>0</v>
          </cell>
          <cell r="P791">
            <v>0</v>
          </cell>
          <cell r="Q791">
            <v>470872.77</v>
          </cell>
          <cell r="R791">
            <v>0</v>
          </cell>
          <cell r="S791">
            <v>872332.3</v>
          </cell>
          <cell r="T791">
            <v>29809.83</v>
          </cell>
          <cell r="U791">
            <v>-40473.48000000001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861668.64999999991</v>
          </cell>
          <cell r="AA791">
            <v>135907.53</v>
          </cell>
          <cell r="AB791">
            <v>-108609.17000000001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888967.00999999989</v>
          </cell>
        </row>
        <row r="792">
          <cell r="A792" t="str">
            <v>391.1</v>
          </cell>
          <cell r="B792">
            <v>391.1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391.1</v>
          </cell>
          <cell r="L792">
            <v>2515658.02</v>
          </cell>
          <cell r="M792">
            <v>687732.44</v>
          </cell>
          <cell r="N792">
            <v>-241232.29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2962158.17</v>
          </cell>
          <cell r="T792">
            <v>301051.99</v>
          </cell>
          <cell r="U792">
            <v>-264541.08000000007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2998669.08</v>
          </cell>
          <cell r="AA792">
            <v>1378701.84</v>
          </cell>
          <cell r="AB792">
            <v>-445142.51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3932228.41</v>
          </cell>
        </row>
        <row r="793">
          <cell r="A793" t="str">
            <v>391.2</v>
          </cell>
          <cell r="B793">
            <v>391.2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391.2</v>
          </cell>
          <cell r="L793">
            <v>625929.06999999995</v>
          </cell>
          <cell r="M793">
            <v>348366.88</v>
          </cell>
          <cell r="N793">
            <v>-107053.55</v>
          </cell>
          <cell r="O793">
            <v>-77576.100000000006</v>
          </cell>
          <cell r="P793">
            <v>0</v>
          </cell>
          <cell r="Q793">
            <v>0</v>
          </cell>
          <cell r="R793">
            <v>0</v>
          </cell>
          <cell r="S793">
            <v>789666.29999999993</v>
          </cell>
          <cell r="T793">
            <v>118042.42000000004</v>
          </cell>
          <cell r="U793">
            <v>-33776.659999999989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873932.06000000017</v>
          </cell>
          <cell r="AA793">
            <v>534410.33000000007</v>
          </cell>
          <cell r="AB793">
            <v>-269834.06999999995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1138508.3200000003</v>
          </cell>
        </row>
        <row r="794">
          <cell r="A794" t="str">
            <v>391.3</v>
          </cell>
          <cell r="B794">
            <v>391.3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391.3</v>
          </cell>
          <cell r="L794">
            <v>107503</v>
          </cell>
          <cell r="M794">
            <v>21649.56</v>
          </cell>
          <cell r="N794">
            <v>-1581.77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127570.79</v>
          </cell>
          <cell r="T794">
            <v>7831.6799999999967</v>
          </cell>
          <cell r="U794">
            <v>-368.44999999999982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135034.01999999999</v>
          </cell>
          <cell r="AA794">
            <v>32057.649999999998</v>
          </cell>
          <cell r="AB794">
            <v>-82205.010000000009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84886.659999999974</v>
          </cell>
        </row>
        <row r="795">
          <cell r="A795" t="str">
            <v>391.4</v>
          </cell>
          <cell r="B795">
            <v>391.4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391.4</v>
          </cell>
          <cell r="L795">
            <v>998531.56</v>
          </cell>
          <cell r="M795">
            <v>416725.22</v>
          </cell>
          <cell r="N795">
            <v>-44305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1370951.78</v>
          </cell>
          <cell r="T795">
            <v>145032.22000000009</v>
          </cell>
          <cell r="U795">
            <v>-6823.1900000000023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1509160.81</v>
          </cell>
          <cell r="AA795">
            <v>690996.12000000011</v>
          </cell>
          <cell r="AB795">
            <v>-30445.190000000002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2169711.7400000002</v>
          </cell>
        </row>
        <row r="796">
          <cell r="A796" t="str">
            <v>391.5</v>
          </cell>
          <cell r="B796">
            <v>391.5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391.5</v>
          </cell>
          <cell r="L796">
            <v>21241693.48</v>
          </cell>
          <cell r="M796">
            <v>7210541</v>
          </cell>
          <cell r="N796">
            <v>-3013797.29</v>
          </cell>
          <cell r="O796">
            <v>-821.42</v>
          </cell>
          <cell r="P796">
            <v>0</v>
          </cell>
          <cell r="Q796">
            <v>0</v>
          </cell>
          <cell r="R796">
            <v>0</v>
          </cell>
          <cell r="S796">
            <v>25437615.77</v>
          </cell>
          <cell r="T796">
            <v>2500017.8800000008</v>
          </cell>
          <cell r="U796">
            <v>-3494638.5200000005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24442995.129999995</v>
          </cell>
          <cell r="AA796">
            <v>9896621.209999999</v>
          </cell>
          <cell r="AB796">
            <v>-8726033.7300000023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25613582.609999992</v>
          </cell>
        </row>
        <row r="797">
          <cell r="A797" t="str">
            <v>391.7</v>
          </cell>
          <cell r="B797">
            <v>391.7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391.7</v>
          </cell>
          <cell r="L797">
            <v>343782.79</v>
          </cell>
          <cell r="M797">
            <v>25655.439999999999</v>
          </cell>
          <cell r="N797">
            <v>-369438.23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</row>
        <row r="798">
          <cell r="A798" t="str">
            <v>391.9</v>
          </cell>
          <cell r="B798">
            <v>391.9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391.9</v>
          </cell>
          <cell r="L798">
            <v>11876804.65</v>
          </cell>
          <cell r="M798">
            <v>4492052.0199999996</v>
          </cell>
          <cell r="N798">
            <v>-5851792.6699999999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10517064</v>
          </cell>
          <cell r="T798">
            <v>1595012.3400000008</v>
          </cell>
          <cell r="U798">
            <v>-1227429.9900000002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10884646.350000001</v>
          </cell>
          <cell r="AA798">
            <v>6117769.1999999993</v>
          </cell>
          <cell r="AB798">
            <v>-8427377.0700000003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8575038.4800000004</v>
          </cell>
        </row>
        <row r="799">
          <cell r="A799" t="str">
            <v>392.7</v>
          </cell>
          <cell r="B799">
            <v>392.7</v>
          </cell>
          <cell r="C799" t="str">
            <v>General Plant</v>
          </cell>
          <cell r="D799" t="str">
            <v>General Plant</v>
          </cell>
          <cell r="E799" t="str">
            <v/>
          </cell>
          <cell r="K799">
            <v>392.7</v>
          </cell>
          <cell r="L799">
            <v>6727.85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6727.85</v>
          </cell>
          <cell r="T799">
            <v>353.23</v>
          </cell>
          <cell r="U799">
            <v>-11.870000000000001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7069.21</v>
          </cell>
          <cell r="AA799">
            <v>1682.9199999999998</v>
          </cell>
          <cell r="AB799">
            <v>-52.96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8699.17</v>
          </cell>
        </row>
        <row r="800">
          <cell r="A800" t="str">
            <v>392.8</v>
          </cell>
          <cell r="B800">
            <v>392.8</v>
          </cell>
          <cell r="C800" t="str">
            <v>General Plant</v>
          </cell>
          <cell r="D800" t="str">
            <v>General Plant</v>
          </cell>
          <cell r="E800" t="str">
            <v/>
          </cell>
          <cell r="K800">
            <v>392.8</v>
          </cell>
          <cell r="L800">
            <v>-0.15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0.15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</row>
        <row r="801">
          <cell r="A801" t="str">
            <v>393.1</v>
          </cell>
          <cell r="B801">
            <v>393.1</v>
          </cell>
          <cell r="C801" t="str">
            <v>General Plant</v>
          </cell>
          <cell r="D801" t="str">
            <v>General Plant</v>
          </cell>
          <cell r="E801" t="str">
            <v/>
          </cell>
          <cell r="K801">
            <v>393.1</v>
          </cell>
          <cell r="L801">
            <v>249697.58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249697.58</v>
          </cell>
          <cell r="T801">
            <v>151.94</v>
          </cell>
          <cell r="U801">
            <v>-7.15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249842.37</v>
          </cell>
          <cell r="AA801">
            <v>723.87999999999988</v>
          </cell>
          <cell r="AB801">
            <v>-31.910000000000004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250534.34</v>
          </cell>
        </row>
        <row r="802">
          <cell r="A802" t="str">
            <v>393.2</v>
          </cell>
          <cell r="B802">
            <v>393.2</v>
          </cell>
          <cell r="C802" t="str">
            <v>General Plant</v>
          </cell>
          <cell r="D802" t="str">
            <v>General Plant</v>
          </cell>
          <cell r="K802">
            <v>393.2</v>
          </cell>
          <cell r="L802">
            <v>2994995.59</v>
          </cell>
          <cell r="M802">
            <v>423763.28</v>
          </cell>
          <cell r="N802">
            <v>-1071241.43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2347517.4400000004</v>
          </cell>
          <cell r="T802">
            <v>137313.57000000007</v>
          </cell>
          <cell r="U802">
            <v>-219089.16000000015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2265741.8499999996</v>
          </cell>
          <cell r="AA802">
            <v>610137.48</v>
          </cell>
          <cell r="AB802">
            <v>-657258.1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2218621.2299999995</v>
          </cell>
        </row>
        <row r="803">
          <cell r="A803" t="str">
            <v>394.1</v>
          </cell>
          <cell r="B803">
            <v>394.1</v>
          </cell>
          <cell r="C803" t="str">
            <v>General Plant</v>
          </cell>
          <cell r="D803" t="str">
            <v>General Plant</v>
          </cell>
          <cell r="K803">
            <v>394.1</v>
          </cell>
          <cell r="L803">
            <v>48247.59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48247.59</v>
          </cell>
          <cell r="T803">
            <v>114.31</v>
          </cell>
          <cell r="U803">
            <v>-5.37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48356.529999999992</v>
          </cell>
          <cell r="AA803">
            <v>544.64</v>
          </cell>
          <cell r="AB803">
            <v>-24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48877.169999999991</v>
          </cell>
        </row>
        <row r="804">
          <cell r="A804" t="str">
            <v>394.2</v>
          </cell>
          <cell r="B804">
            <v>394.2</v>
          </cell>
          <cell r="C804" t="str">
            <v>General Plant</v>
          </cell>
          <cell r="D804" t="str">
            <v>General Plant</v>
          </cell>
          <cell r="K804">
            <v>394.2</v>
          </cell>
          <cell r="L804">
            <v>8715658.3399999999</v>
          </cell>
          <cell r="M804">
            <v>1762319.53</v>
          </cell>
          <cell r="N804">
            <v>-871295.67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9606682.1999999993</v>
          </cell>
          <cell r="T804">
            <v>620125.15999999992</v>
          </cell>
          <cell r="U804">
            <v>-559841.49000000011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9666965.8699999992</v>
          </cell>
          <cell r="AA804">
            <v>2766071.25</v>
          </cell>
          <cell r="AB804">
            <v>-3199214.0300000003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9233823.0899999999</v>
          </cell>
        </row>
        <row r="805">
          <cell r="A805" t="str">
            <v>395.1</v>
          </cell>
          <cell r="B805">
            <v>395.1</v>
          </cell>
          <cell r="C805" t="str">
            <v>General Plant</v>
          </cell>
          <cell r="D805" t="str">
            <v>General Plant</v>
          </cell>
          <cell r="K805">
            <v>395.1</v>
          </cell>
          <cell r="L805">
            <v>20932.129999999997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20932.129999999997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20932.129999999997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20932.129999999997</v>
          </cell>
        </row>
        <row r="806">
          <cell r="A806" t="str">
            <v>395.2</v>
          </cell>
          <cell r="B806">
            <v>395.2</v>
          </cell>
          <cell r="C806" t="str">
            <v>General Plant</v>
          </cell>
          <cell r="D806" t="str">
            <v>General Plant</v>
          </cell>
          <cell r="K806">
            <v>395.2</v>
          </cell>
          <cell r="L806">
            <v>6932568.3399999999</v>
          </cell>
          <cell r="M806">
            <v>1130722.8799999999</v>
          </cell>
          <cell r="N806">
            <v>-1381974.65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6681316.5700000003</v>
          </cell>
          <cell r="T806">
            <v>381665.01</v>
          </cell>
          <cell r="U806">
            <v>-960999.04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6101982.540000001</v>
          </cell>
          <cell r="AA806">
            <v>1561669.71</v>
          </cell>
          <cell r="AB806">
            <v>-2123990.67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5539661.580000001</v>
          </cell>
        </row>
        <row r="807">
          <cell r="A807" t="str">
            <v>395.6</v>
          </cell>
          <cell r="B807">
            <v>395.6</v>
          </cell>
          <cell r="C807" t="str">
            <v>General Plant</v>
          </cell>
          <cell r="D807" t="str">
            <v>General Plant</v>
          </cell>
          <cell r="K807">
            <v>395.6</v>
          </cell>
          <cell r="L807">
            <v>35039.269999999997</v>
          </cell>
          <cell r="M807">
            <v>6274.11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41313.379999999997</v>
          </cell>
          <cell r="T807">
            <v>9703.77</v>
          </cell>
          <cell r="U807">
            <v>-39339.74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11677.409999999996</v>
          </cell>
          <cell r="AA807">
            <v>287031.74</v>
          </cell>
          <cell r="AB807">
            <v>-2488.0700000000002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296221.07999999996</v>
          </cell>
        </row>
        <row r="808">
          <cell r="A808" t="str">
            <v>397.1</v>
          </cell>
          <cell r="B808">
            <v>397.1</v>
          </cell>
          <cell r="C808" t="str">
            <v>General Plant</v>
          </cell>
          <cell r="D808" t="str">
            <v>General Plant</v>
          </cell>
          <cell r="K808">
            <v>397.1</v>
          </cell>
          <cell r="L808">
            <v>9788.59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9788.59</v>
          </cell>
          <cell r="T808">
            <v>-0.32</v>
          </cell>
          <cell r="U808">
            <v>0.03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9788.3000000000011</v>
          </cell>
          <cell r="AA808">
            <v>-1.5300000000000002</v>
          </cell>
          <cell r="AB808">
            <v>0.11999999999999998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9786.8900000000012</v>
          </cell>
        </row>
        <row r="809">
          <cell r="A809" t="str">
            <v>397.2</v>
          </cell>
          <cell r="B809">
            <v>397.2</v>
          </cell>
          <cell r="C809" t="str">
            <v>General Plant</v>
          </cell>
          <cell r="D809" t="str">
            <v>General Plant</v>
          </cell>
          <cell r="K809">
            <v>397.2</v>
          </cell>
          <cell r="L809">
            <v>26866386.240000002</v>
          </cell>
          <cell r="M809">
            <v>7826772.4900000002</v>
          </cell>
          <cell r="N809">
            <v>-2050869.39</v>
          </cell>
          <cell r="O809">
            <v>-7866.0099999999993</v>
          </cell>
          <cell r="P809">
            <v>0</v>
          </cell>
          <cell r="Q809">
            <v>0</v>
          </cell>
          <cell r="R809">
            <v>0</v>
          </cell>
          <cell r="S809">
            <v>32634423.330000002</v>
          </cell>
          <cell r="T809">
            <v>2702115.3499999978</v>
          </cell>
          <cell r="U809">
            <v>-840867.69000000018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34495670.990000002</v>
          </cell>
          <cell r="AA809">
            <v>11917924.42</v>
          </cell>
          <cell r="AB809">
            <v>-11526082.630000003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34887512.780000001</v>
          </cell>
        </row>
        <row r="810">
          <cell r="A810" t="str">
            <v>397.3</v>
          </cell>
          <cell r="B810">
            <v>397.3</v>
          </cell>
          <cell r="C810" t="str">
            <v>General Plant</v>
          </cell>
          <cell r="D810" t="str">
            <v>General Plant</v>
          </cell>
          <cell r="K810">
            <v>397.3</v>
          </cell>
          <cell r="L810">
            <v>33807.519999999997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33807.519999999997</v>
          </cell>
          <cell r="T810">
            <v>769.39</v>
          </cell>
          <cell r="U810">
            <v>-36.19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34540.719999999994</v>
          </cell>
          <cell r="AA810">
            <v>3665.69</v>
          </cell>
          <cell r="AB810">
            <v>-161.5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38044.909999999996</v>
          </cell>
        </row>
        <row r="811">
          <cell r="A811" t="str">
            <v>398</v>
          </cell>
          <cell r="B811">
            <v>398</v>
          </cell>
          <cell r="C811" t="str">
            <v>General Plant</v>
          </cell>
          <cell r="D811" t="str">
            <v>General Plant</v>
          </cell>
          <cell r="K811">
            <v>398</v>
          </cell>
          <cell r="L811">
            <v>4547468.95</v>
          </cell>
          <cell r="M811">
            <v>997741.73</v>
          </cell>
          <cell r="N811">
            <v>-680996.52</v>
          </cell>
          <cell r="O811">
            <v>-11878.58</v>
          </cell>
          <cell r="P811">
            <v>0</v>
          </cell>
          <cell r="Q811">
            <v>0</v>
          </cell>
          <cell r="R811">
            <v>0</v>
          </cell>
          <cell r="S811">
            <v>4852335.58</v>
          </cell>
          <cell r="T811">
            <v>362097.05000000005</v>
          </cell>
          <cell r="U811">
            <v>-256945.24000000011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4957487.3900000006</v>
          </cell>
          <cell r="AA811">
            <v>1551000.5600000003</v>
          </cell>
          <cell r="AB811">
            <v>-1967710.55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4540777.4000000004</v>
          </cell>
        </row>
        <row r="812">
          <cell r="A812" t="str">
            <v/>
          </cell>
          <cell r="B812" t="str">
            <v/>
          </cell>
          <cell r="C812" t="str">
            <v>General Plant</v>
          </cell>
          <cell r="D812" t="str">
            <v>General Plant</v>
          </cell>
          <cell r="J812" t="str">
            <v>Amort Total</v>
          </cell>
          <cell r="L812">
            <v>88630505.950000018</v>
          </cell>
          <cell r="M812">
            <v>25451033.289999995</v>
          </cell>
          <cell r="N812">
            <v>-15844121.18</v>
          </cell>
          <cell r="O812">
            <v>-98142.11</v>
          </cell>
          <cell r="P812">
            <v>0</v>
          </cell>
          <cell r="Q812">
            <v>470872.77</v>
          </cell>
          <cell r="R812">
            <v>0.15</v>
          </cell>
          <cell r="S812">
            <v>98610148.870000005</v>
          </cell>
          <cell r="T812">
            <v>8911206.8200000003</v>
          </cell>
          <cell r="U812">
            <v>-7945194.2800000031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99576161.409999982</v>
          </cell>
          <cell r="AA812">
            <v>37486914.640000001</v>
          </cell>
          <cell r="AB812">
            <v>-37566661.049999997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99496415</v>
          </cell>
        </row>
        <row r="813">
          <cell r="A813" t="str">
            <v/>
          </cell>
          <cell r="B813" t="str">
            <v/>
          </cell>
          <cell r="C813" t="str">
            <v>General Plant Total</v>
          </cell>
          <cell r="D813" t="str">
            <v>General Plant</v>
          </cell>
          <cell r="I813" t="str">
            <v>General Plant Total</v>
          </cell>
          <cell r="L813">
            <v>325585895.41999978</v>
          </cell>
          <cell r="M813">
            <v>41222073.609999999</v>
          </cell>
          <cell r="N813">
            <v>-76653650.280000001</v>
          </cell>
          <cell r="O813">
            <v>-889961.09</v>
          </cell>
          <cell r="P813">
            <v>0</v>
          </cell>
          <cell r="Q813">
            <v>32571449.850000001</v>
          </cell>
          <cell r="R813">
            <v>-9122.0300000000007</v>
          </cell>
          <cell r="S813">
            <v>321826685.4799999</v>
          </cell>
          <cell r="T813">
            <v>14174051.74</v>
          </cell>
          <cell r="U813">
            <v>-8469736.0199999996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327531001.20000011</v>
          </cell>
          <cell r="AA813">
            <v>59578449.25</v>
          </cell>
          <cell r="AB813">
            <v>-39671555.600000009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347437894.84999996</v>
          </cell>
        </row>
        <row r="814">
          <cell r="A814" t="str">
            <v/>
          </cell>
          <cell r="B814" t="str">
            <v/>
          </cell>
          <cell r="C814" t="str">
            <v>General Plant Total</v>
          </cell>
          <cell r="D814" t="str">
            <v>General Plant</v>
          </cell>
          <cell r="H814" t="str">
            <v>General Plant Total</v>
          </cell>
          <cell r="L814">
            <v>325585895.41999978</v>
          </cell>
          <cell r="M814">
            <v>41222073.609999999</v>
          </cell>
          <cell r="N814">
            <v>-76653650.280000001</v>
          </cell>
          <cell r="O814">
            <v>-889961.09</v>
          </cell>
          <cell r="P814">
            <v>0</v>
          </cell>
          <cell r="Q814">
            <v>32571449.850000001</v>
          </cell>
          <cell r="R814">
            <v>-9122.0300000000007</v>
          </cell>
          <cell r="S814">
            <v>321826685.4799999</v>
          </cell>
          <cell r="T814">
            <v>14174051.74</v>
          </cell>
          <cell r="U814">
            <v>-8469736.0199999996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327531001.20000011</v>
          </cell>
          <cell r="AA814">
            <v>59578449.25</v>
          </cell>
          <cell r="AB814">
            <v>-39671555.600000009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347437894.84999996</v>
          </cell>
        </row>
        <row r="815">
          <cell r="A815" t="str">
            <v/>
          </cell>
          <cell r="B815" t="str">
            <v/>
          </cell>
          <cell r="C815" t="str">
            <v>General Plant Total</v>
          </cell>
          <cell r="D815" t="str">
            <v>Ge</v>
          </cell>
          <cell r="G815" t="str">
            <v>08 - General Plant Total</v>
          </cell>
          <cell r="L815">
            <v>325585895.41999978</v>
          </cell>
          <cell r="M815">
            <v>41222073.609999999</v>
          </cell>
          <cell r="N815">
            <v>-76653650.280000001</v>
          </cell>
          <cell r="O815">
            <v>-889961.09</v>
          </cell>
          <cell r="P815">
            <v>0</v>
          </cell>
          <cell r="Q815">
            <v>32571449.850000001</v>
          </cell>
          <cell r="R815">
            <v>-9122.0300000000007</v>
          </cell>
          <cell r="S815">
            <v>321826685.4799999</v>
          </cell>
          <cell r="T815">
            <v>14174051.74</v>
          </cell>
          <cell r="U815">
            <v>-8469736.0199999996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327531001.20000011</v>
          </cell>
          <cell r="AA815">
            <v>59578449.25</v>
          </cell>
          <cell r="AB815">
            <v>-39671555.600000009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347437894.84999996</v>
          </cell>
        </row>
        <row r="816">
          <cell r="A816" t="str">
            <v/>
          </cell>
          <cell r="B816" t="str">
            <v/>
          </cell>
          <cell r="C816" t="str">
            <v>General Plant Total</v>
          </cell>
          <cell r="D816" t="str">
            <v xml:space="preserve"> Total</v>
          </cell>
          <cell r="G816" t="str">
            <v>Grand Total</v>
          </cell>
          <cell r="L816">
            <v>11209404454.390005</v>
          </cell>
          <cell r="M816">
            <v>716379437.76999974</v>
          </cell>
          <cell r="N816">
            <v>-639514356.37999952</v>
          </cell>
          <cell r="O816">
            <v>-76262740.070000008</v>
          </cell>
          <cell r="P816">
            <v>478479.93000000005</v>
          </cell>
          <cell r="Q816">
            <v>111145692.47000003</v>
          </cell>
          <cell r="R816">
            <v>-26.539999994938263</v>
          </cell>
          <cell r="S816">
            <v>11321630941.570005</v>
          </cell>
          <cell r="T816">
            <v>253345937.07000002</v>
          </cell>
          <cell r="U816">
            <v>-173307759.18000007</v>
          </cell>
          <cell r="V816">
            <v>-2836361.2399999998</v>
          </cell>
          <cell r="W816">
            <v>0</v>
          </cell>
          <cell r="X816">
            <v>16828824.810251065</v>
          </cell>
          <cell r="Y816">
            <v>0</v>
          </cell>
          <cell r="Z816">
            <v>11415661583.030237</v>
          </cell>
          <cell r="AA816">
            <v>1059049331.7800001</v>
          </cell>
          <cell r="AB816">
            <v>-679163285.53000009</v>
          </cell>
          <cell r="AC816">
            <v>-7966297.9400000004</v>
          </cell>
          <cell r="AD816">
            <v>0</v>
          </cell>
          <cell r="AE816">
            <v>90716326.475508809</v>
          </cell>
          <cell r="AF816">
            <v>0</v>
          </cell>
          <cell r="AG816">
            <v>11878297657.815752</v>
          </cell>
        </row>
      </sheetData>
      <sheetData sheetId="5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
Plant Balance</v>
          </cell>
          <cell r="M1" t="str">
            <v xml:space="preserve"> Jan 2011 - Sep 2011
Additions</v>
          </cell>
          <cell r="N1" t="str">
            <v xml:space="preserve"> Jan 2011 - Sep 2011
Retirements</v>
          </cell>
          <cell r="O1" t="str">
            <v xml:space="preserve"> Jan 2011 - Sep 2011
Plant Transfers</v>
          </cell>
          <cell r="P1" t="str">
            <v xml:space="preserve"> Sep 2011
Plant Balance</v>
          </cell>
          <cell r="Q1" t="str">
            <v>Oct 2011 - Dec 2011 Additions</v>
          </cell>
          <cell r="R1" t="str">
            <v xml:space="preserve"> Oct 2011 - Dec 2011 Retirements</v>
          </cell>
          <cell r="S1" t="str">
            <v xml:space="preserve"> Oct 2011 - Dec 2011 Transfers</v>
          </cell>
          <cell r="T1" t="str">
            <v>Dec 2011 Plant Balance</v>
          </cell>
          <cell r="U1" t="str">
            <v xml:space="preserve"> 2012 Additions</v>
          </cell>
          <cell r="V1" t="str">
            <v xml:space="preserve"> 2012 Retirements</v>
          </cell>
          <cell r="W1" t="str">
            <v xml:space="preserve"> 2012 Transfers</v>
          </cell>
          <cell r="X1" t="str">
            <v xml:space="preserve"> Dec 2012
Plant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78350281.719999999</v>
          </cell>
          <cell r="M2">
            <v>88967578.250000015</v>
          </cell>
          <cell r="N2">
            <v>0</v>
          </cell>
          <cell r="O2">
            <v>0</v>
          </cell>
          <cell r="P2">
            <v>167317859.97</v>
          </cell>
          <cell r="Q2">
            <v>8401193.9899999984</v>
          </cell>
          <cell r="R2">
            <v>0</v>
          </cell>
          <cell r="S2">
            <v>0</v>
          </cell>
          <cell r="T2">
            <v>175719053.96000001</v>
          </cell>
          <cell r="U2">
            <v>129693863.26000001</v>
          </cell>
          <cell r="V2">
            <v>140762.96000000002</v>
          </cell>
          <cell r="W2">
            <v>0</v>
          </cell>
          <cell r="X2">
            <v>305553680.18000001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165056505.03</v>
          </cell>
          <cell r="M3">
            <v>84549020.010000005</v>
          </cell>
          <cell r="N3">
            <v>-18823885.949999999</v>
          </cell>
          <cell r="O3">
            <v>0</v>
          </cell>
          <cell r="P3">
            <v>230781639.09000003</v>
          </cell>
          <cell r="Q3">
            <v>17110685.200000003</v>
          </cell>
          <cell r="R3">
            <v>-2170997.7500000037</v>
          </cell>
          <cell r="S3">
            <v>0</v>
          </cell>
          <cell r="T3">
            <v>245721326.54000002</v>
          </cell>
          <cell r="U3">
            <v>27728402.600000001</v>
          </cell>
          <cell r="V3">
            <v>-8573651.0999999996</v>
          </cell>
          <cell r="W3">
            <v>0</v>
          </cell>
          <cell r="X3">
            <v>264876078.04000005</v>
          </cell>
        </row>
        <row r="4">
          <cell r="A4" t="str">
            <v>303.8</v>
          </cell>
          <cell r="B4">
            <v>303.8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303.8</v>
          </cell>
          <cell r="L4">
            <v>2244202.2999999998</v>
          </cell>
          <cell r="M4">
            <v>5924761.6299999999</v>
          </cell>
          <cell r="N4">
            <v>0</v>
          </cell>
          <cell r="O4">
            <v>0</v>
          </cell>
          <cell r="P4">
            <v>8168963.9299999997</v>
          </cell>
          <cell r="Q4">
            <v>636181.91999999993</v>
          </cell>
          <cell r="R4">
            <v>0</v>
          </cell>
          <cell r="S4">
            <v>0</v>
          </cell>
          <cell r="T4">
            <v>8805145.8499999996</v>
          </cell>
          <cell r="U4">
            <v>2434656.04</v>
          </cell>
          <cell r="V4">
            <v>0</v>
          </cell>
          <cell r="W4">
            <v>0</v>
          </cell>
          <cell r="X4">
            <v>11239801.890000001</v>
          </cell>
        </row>
        <row r="5">
          <cell r="A5" t="str">
            <v>304</v>
          </cell>
          <cell r="B5">
            <v>304</v>
          </cell>
          <cell r="C5" t="str">
            <v>Intangible Plant</v>
          </cell>
          <cell r="D5" t="str">
            <v>Intangible</v>
          </cell>
          <cell r="E5" t="str">
            <v/>
          </cell>
          <cell r="K5">
            <v>304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/>
          </cell>
          <cell r="B6" t="str">
            <v/>
          </cell>
          <cell r="C6" t="str">
            <v>Intangible Plant</v>
          </cell>
          <cell r="D6" t="str">
            <v>Intangible</v>
          </cell>
          <cell r="E6" t="str">
            <v/>
          </cell>
          <cell r="J6" t="str">
            <v>Amort Total</v>
          </cell>
          <cell r="L6">
            <v>245650989.05000001</v>
          </cell>
          <cell r="M6">
            <v>179441359.89000002</v>
          </cell>
          <cell r="N6">
            <v>-18823885.949999999</v>
          </cell>
          <cell r="O6">
            <v>0</v>
          </cell>
          <cell r="P6">
            <v>406268462.99000007</v>
          </cell>
          <cell r="Q6">
            <v>26148061.109999999</v>
          </cell>
          <cell r="R6">
            <v>-2170997.7500000037</v>
          </cell>
          <cell r="S6">
            <v>0</v>
          </cell>
          <cell r="T6">
            <v>430245526.35000002</v>
          </cell>
          <cell r="U6">
            <v>159856921.90000001</v>
          </cell>
          <cell r="V6">
            <v>-8432888.1399999987</v>
          </cell>
          <cell r="W6">
            <v>0</v>
          </cell>
          <cell r="X6">
            <v>581669560.11000001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I7" t="str">
            <v>Intangible Plant Total</v>
          </cell>
          <cell r="L7">
            <v>245650989.05000001</v>
          </cell>
          <cell r="M7">
            <v>179441359.89000002</v>
          </cell>
          <cell r="N7">
            <v>-18823885.949999999</v>
          </cell>
          <cell r="O7">
            <v>0</v>
          </cell>
          <cell r="P7">
            <v>406268462.99000007</v>
          </cell>
          <cell r="Q7">
            <v>26148061.109999999</v>
          </cell>
          <cell r="R7">
            <v>-2170997.7500000037</v>
          </cell>
          <cell r="S7">
            <v>0</v>
          </cell>
          <cell r="T7">
            <v>430245526.35000002</v>
          </cell>
          <cell r="U7">
            <v>159856921.90000001</v>
          </cell>
          <cell r="V7">
            <v>-8432888.1399999987</v>
          </cell>
          <cell r="W7">
            <v>0</v>
          </cell>
          <cell r="X7">
            <v>581669560.11000001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</v>
          </cell>
          <cell r="E8" t="str">
            <v/>
          </cell>
          <cell r="H8" t="str">
            <v>Intangible Plant Total</v>
          </cell>
          <cell r="L8">
            <v>245650989.05000001</v>
          </cell>
          <cell r="M8">
            <v>179441359.89000002</v>
          </cell>
          <cell r="N8">
            <v>-18823885.949999999</v>
          </cell>
          <cell r="O8">
            <v>0</v>
          </cell>
          <cell r="P8">
            <v>406268462.99000007</v>
          </cell>
          <cell r="Q8">
            <v>26148061.109999999</v>
          </cell>
          <cell r="R8">
            <v>-2170997.7500000037</v>
          </cell>
          <cell r="S8">
            <v>0</v>
          </cell>
          <cell r="T8">
            <v>430245526.35000002</v>
          </cell>
          <cell r="U8">
            <v>159856921.90000001</v>
          </cell>
          <cell r="V8">
            <v>-8432888.1399999987</v>
          </cell>
          <cell r="W8">
            <v>0</v>
          </cell>
          <cell r="X8">
            <v>581669560.11000001</v>
          </cell>
        </row>
        <row r="9">
          <cell r="A9" t="str">
            <v/>
          </cell>
          <cell r="B9" t="str">
            <v/>
          </cell>
          <cell r="C9" t="str">
            <v>Intangible Plant Total</v>
          </cell>
          <cell r="D9" t="str">
            <v>Intangible Total</v>
          </cell>
          <cell r="E9" t="str">
            <v/>
          </cell>
          <cell r="G9" t="str">
            <v>01 - Intangible Total</v>
          </cell>
          <cell r="L9">
            <v>245650989.05000001</v>
          </cell>
          <cell r="M9">
            <v>179441359.89000002</v>
          </cell>
          <cell r="N9">
            <v>-18823885.949999999</v>
          </cell>
          <cell r="O9">
            <v>0</v>
          </cell>
          <cell r="P9">
            <v>406268462.99000007</v>
          </cell>
          <cell r="Q9">
            <v>26148061.109999999</v>
          </cell>
          <cell r="R9">
            <v>-2170997.7500000037</v>
          </cell>
          <cell r="S9">
            <v>0</v>
          </cell>
          <cell r="T9">
            <v>430245526.35000002</v>
          </cell>
          <cell r="U9">
            <v>159856921.90000001</v>
          </cell>
          <cell r="V9">
            <v>-8432888.1399999987</v>
          </cell>
          <cell r="W9">
            <v>0</v>
          </cell>
          <cell r="X9">
            <v>581669560.11000001</v>
          </cell>
        </row>
        <row r="10">
          <cell r="A10" t="str">
            <v>31110100</v>
          </cell>
          <cell r="B10">
            <v>311</v>
          </cell>
          <cell r="C10" t="str">
            <v>CapeCanaveral Comm</v>
          </cell>
          <cell r="D10" t="str">
            <v>Steam</v>
          </cell>
          <cell r="E10">
            <v>10100</v>
          </cell>
          <cell r="G10" t="str">
            <v>02 - Steam Generation Plant</v>
          </cell>
          <cell r="H10" t="str">
            <v>Cape Canaveral</v>
          </cell>
          <cell r="I10" t="str">
            <v>CapeCanaveral Comm</v>
          </cell>
          <cell r="J10" t="str">
            <v>CRS</v>
          </cell>
          <cell r="K10">
            <v>311</v>
          </cell>
          <cell r="L10">
            <v>729271.18</v>
          </cell>
          <cell r="M10">
            <v>0</v>
          </cell>
          <cell r="N10">
            <v>0</v>
          </cell>
          <cell r="O10">
            <v>0</v>
          </cell>
          <cell r="P10">
            <v>729271.18</v>
          </cell>
          <cell r="Q10">
            <v>-1601.6899999999998</v>
          </cell>
          <cell r="R10">
            <v>0</v>
          </cell>
          <cell r="S10">
            <v>0</v>
          </cell>
          <cell r="T10">
            <v>727669.49000000011</v>
          </cell>
          <cell r="U10">
            <v>213462.06</v>
          </cell>
          <cell r="V10">
            <v>1667.42</v>
          </cell>
          <cell r="W10">
            <v>0</v>
          </cell>
          <cell r="X10">
            <v>942798.97000000009</v>
          </cell>
        </row>
        <row r="11">
          <cell r="A11" t="str">
            <v>31210100</v>
          </cell>
          <cell r="B11">
            <v>312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312</v>
          </cell>
          <cell r="L11">
            <v>356546.71</v>
          </cell>
          <cell r="M11">
            <v>0</v>
          </cell>
          <cell r="N11">
            <v>0</v>
          </cell>
          <cell r="O11">
            <v>0</v>
          </cell>
          <cell r="P11">
            <v>356546.71</v>
          </cell>
          <cell r="Q11">
            <v>-783.07999999999993</v>
          </cell>
          <cell r="R11">
            <v>0</v>
          </cell>
          <cell r="S11">
            <v>0</v>
          </cell>
          <cell r="T11">
            <v>355763.63</v>
          </cell>
          <cell r="U11">
            <v>104363.37999999999</v>
          </cell>
          <cell r="V11">
            <v>815.21</v>
          </cell>
          <cell r="W11">
            <v>0</v>
          </cell>
          <cell r="X11">
            <v>460942.22000000003</v>
          </cell>
        </row>
        <row r="12">
          <cell r="A12" t="str">
            <v>31410100</v>
          </cell>
          <cell r="B12">
            <v>314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314</v>
          </cell>
          <cell r="L12">
            <v>308630.78000000003</v>
          </cell>
          <cell r="M12">
            <v>0</v>
          </cell>
          <cell r="N12">
            <v>0</v>
          </cell>
          <cell r="O12">
            <v>0</v>
          </cell>
          <cell r="P12">
            <v>308630.78000000003</v>
          </cell>
          <cell r="Q12">
            <v>-677.82999999999993</v>
          </cell>
          <cell r="R12">
            <v>0</v>
          </cell>
          <cell r="S12">
            <v>0</v>
          </cell>
          <cell r="T12">
            <v>307952.95</v>
          </cell>
          <cell r="U12">
            <v>90338.09</v>
          </cell>
          <cell r="V12">
            <v>705.66</v>
          </cell>
          <cell r="W12">
            <v>0</v>
          </cell>
          <cell r="X12">
            <v>398996.7</v>
          </cell>
        </row>
        <row r="13">
          <cell r="A13" t="str">
            <v>31510100</v>
          </cell>
          <cell r="B13">
            <v>315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315</v>
          </cell>
          <cell r="L13">
            <v>441633.22</v>
          </cell>
          <cell r="M13">
            <v>0</v>
          </cell>
          <cell r="N13">
            <v>0</v>
          </cell>
          <cell r="O13">
            <v>0</v>
          </cell>
          <cell r="P13">
            <v>441633.22</v>
          </cell>
          <cell r="Q13">
            <v>-969.95</v>
          </cell>
          <cell r="R13">
            <v>0</v>
          </cell>
          <cell r="S13">
            <v>0</v>
          </cell>
          <cell r="T13">
            <v>440663.26999999996</v>
          </cell>
          <cell r="U13">
            <v>129268.71999999999</v>
          </cell>
          <cell r="V13">
            <v>1009.76</v>
          </cell>
          <cell r="W13">
            <v>0</v>
          </cell>
          <cell r="X13">
            <v>570941.75</v>
          </cell>
        </row>
        <row r="14">
          <cell r="A14" t="str">
            <v>31610100</v>
          </cell>
          <cell r="B14">
            <v>316</v>
          </cell>
          <cell r="C14" t="str">
            <v>CapeCanaveral Comm</v>
          </cell>
          <cell r="D14" t="str">
            <v>Steam</v>
          </cell>
          <cell r="E14">
            <v>10100</v>
          </cell>
          <cell r="K14">
            <v>316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/>
          </cell>
          <cell r="B15" t="str">
            <v/>
          </cell>
          <cell r="C15" t="str">
            <v>CapeCanaveral Comm</v>
          </cell>
          <cell r="D15" t="str">
            <v>Steam</v>
          </cell>
          <cell r="E15" t="str">
            <v/>
          </cell>
          <cell r="J15" t="str">
            <v>CRS Total</v>
          </cell>
          <cell r="L15">
            <v>1836081.8900000001</v>
          </cell>
          <cell r="M15">
            <v>0</v>
          </cell>
          <cell r="N15">
            <v>0</v>
          </cell>
          <cell r="O15">
            <v>0</v>
          </cell>
          <cell r="P15">
            <v>1836081.8900000001</v>
          </cell>
          <cell r="Q15">
            <v>-4032.5499999999993</v>
          </cell>
          <cell r="R15">
            <v>0</v>
          </cell>
          <cell r="S15">
            <v>0</v>
          </cell>
          <cell r="T15">
            <v>1832049.34</v>
          </cell>
          <cell r="U15">
            <v>537432.25</v>
          </cell>
          <cell r="V15">
            <v>4198.05</v>
          </cell>
          <cell r="W15">
            <v>0</v>
          </cell>
          <cell r="X15">
            <v>2373679.64</v>
          </cell>
        </row>
        <row r="16">
          <cell r="A16" t="str">
            <v>31410100</v>
          </cell>
          <cell r="B16">
            <v>314</v>
          </cell>
          <cell r="C16" t="str">
            <v>CapeCanaveral Comm</v>
          </cell>
          <cell r="D16" t="str">
            <v>Steam</v>
          </cell>
          <cell r="E16">
            <v>10100</v>
          </cell>
          <cell r="J16" t="str">
            <v>Depr</v>
          </cell>
          <cell r="K16">
            <v>314</v>
          </cell>
          <cell r="L16">
            <v>3502299.42</v>
          </cell>
          <cell r="M16">
            <v>1049.44</v>
          </cell>
          <cell r="N16">
            <v>0</v>
          </cell>
          <cell r="O16">
            <v>0</v>
          </cell>
          <cell r="P16">
            <v>3503348.86</v>
          </cell>
          <cell r="Q16">
            <v>0</v>
          </cell>
          <cell r="R16">
            <v>0</v>
          </cell>
          <cell r="S16">
            <v>0</v>
          </cell>
          <cell r="T16">
            <v>3503348.86</v>
          </cell>
          <cell r="U16">
            <v>0</v>
          </cell>
          <cell r="V16">
            <v>0</v>
          </cell>
          <cell r="W16">
            <v>0</v>
          </cell>
          <cell r="X16">
            <v>3503348.86</v>
          </cell>
        </row>
        <row r="17">
          <cell r="A17" t="str">
            <v/>
          </cell>
          <cell r="B17" t="str">
            <v/>
          </cell>
          <cell r="C17" t="str">
            <v>CapeCanaveral Comm</v>
          </cell>
          <cell r="D17" t="str">
            <v>Steam</v>
          </cell>
          <cell r="E17" t="str">
            <v/>
          </cell>
          <cell r="J17" t="str">
            <v>Depr Total</v>
          </cell>
          <cell r="L17">
            <v>3502299.42</v>
          </cell>
          <cell r="M17">
            <v>1049.44</v>
          </cell>
          <cell r="N17">
            <v>0</v>
          </cell>
          <cell r="O17">
            <v>0</v>
          </cell>
          <cell r="P17">
            <v>3503348.86</v>
          </cell>
          <cell r="Q17">
            <v>0</v>
          </cell>
          <cell r="R17">
            <v>0</v>
          </cell>
          <cell r="S17">
            <v>0</v>
          </cell>
          <cell r="T17">
            <v>3503348.86</v>
          </cell>
          <cell r="U17">
            <v>0</v>
          </cell>
          <cell r="V17">
            <v>0</v>
          </cell>
          <cell r="W17">
            <v>0</v>
          </cell>
          <cell r="X17">
            <v>3503348.86</v>
          </cell>
        </row>
        <row r="18">
          <cell r="A18" t="str">
            <v>316.310100</v>
          </cell>
          <cell r="B18">
            <v>316.3</v>
          </cell>
          <cell r="C18" t="str">
            <v>CapeCanaveral Comm</v>
          </cell>
          <cell r="D18" t="str">
            <v>Steam</v>
          </cell>
          <cell r="E18">
            <v>10100</v>
          </cell>
          <cell r="J18" t="str">
            <v>Amort</v>
          </cell>
          <cell r="K18">
            <v>316.3</v>
          </cell>
          <cell r="L18">
            <v>27803.83</v>
          </cell>
          <cell r="M18">
            <v>0</v>
          </cell>
          <cell r="N18">
            <v>-23190.51</v>
          </cell>
          <cell r="O18">
            <v>0</v>
          </cell>
          <cell r="P18">
            <v>4613.3200000000033</v>
          </cell>
          <cell r="Q18">
            <v>-10.130000000000001</v>
          </cell>
          <cell r="R18">
            <v>0</v>
          </cell>
          <cell r="S18">
            <v>0</v>
          </cell>
          <cell r="T18">
            <v>4603.1900000000023</v>
          </cell>
          <cell r="U18">
            <v>1350.34</v>
          </cell>
          <cell r="V18">
            <v>-4602.7699999999995</v>
          </cell>
          <cell r="W18">
            <v>0</v>
          </cell>
          <cell r="X18">
            <v>1350.7600000000039</v>
          </cell>
        </row>
        <row r="19">
          <cell r="A19" t="str">
            <v>316.510100</v>
          </cell>
          <cell r="B19">
            <v>316.5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316.5</v>
          </cell>
          <cell r="L19">
            <v>22877.120000000003</v>
          </cell>
          <cell r="M19">
            <v>0</v>
          </cell>
          <cell r="N19">
            <v>0</v>
          </cell>
          <cell r="O19">
            <v>0</v>
          </cell>
          <cell r="P19">
            <v>22877.120000000003</v>
          </cell>
          <cell r="Q19">
            <v>-50.24</v>
          </cell>
          <cell r="R19">
            <v>0</v>
          </cell>
          <cell r="S19">
            <v>0</v>
          </cell>
          <cell r="T19">
            <v>22826.880000000001</v>
          </cell>
          <cell r="U19">
            <v>6696.28</v>
          </cell>
          <cell r="V19">
            <v>-6493.19</v>
          </cell>
          <cell r="W19">
            <v>0</v>
          </cell>
          <cell r="X19">
            <v>23029.970000000005</v>
          </cell>
        </row>
        <row r="20">
          <cell r="A20" t="str">
            <v>316.710100</v>
          </cell>
          <cell r="B20">
            <v>316.7</v>
          </cell>
          <cell r="C20" t="str">
            <v>CapeCanaveral Comm</v>
          </cell>
          <cell r="D20" t="str">
            <v>Steam</v>
          </cell>
          <cell r="E20">
            <v>10100</v>
          </cell>
          <cell r="K20">
            <v>316.7</v>
          </cell>
          <cell r="L20">
            <v>287147.75</v>
          </cell>
          <cell r="M20">
            <v>0</v>
          </cell>
          <cell r="N20">
            <v>-19367.939999999999</v>
          </cell>
          <cell r="O20">
            <v>0</v>
          </cell>
          <cell r="P20">
            <v>267779.81</v>
          </cell>
          <cell r="Q20">
            <v>-585.22</v>
          </cell>
          <cell r="R20">
            <v>-2605.4799999999996</v>
          </cell>
          <cell r="S20">
            <v>0</v>
          </cell>
          <cell r="T20">
            <v>264589.11000000004</v>
          </cell>
          <cell r="U20">
            <v>70950.789999999994</v>
          </cell>
          <cell r="V20">
            <v>-37156.640000000007</v>
          </cell>
          <cell r="W20">
            <v>0</v>
          </cell>
          <cell r="X20">
            <v>298383.25999999995</v>
          </cell>
        </row>
        <row r="21">
          <cell r="A21" t="str">
            <v/>
          </cell>
          <cell r="B21" t="str">
            <v/>
          </cell>
          <cell r="C21" t="str">
            <v>CapeCanaveral Comm</v>
          </cell>
          <cell r="D21" t="str">
            <v>Steam</v>
          </cell>
          <cell r="E21" t="str">
            <v/>
          </cell>
          <cell r="J21" t="str">
            <v>Amort Total</v>
          </cell>
          <cell r="L21">
            <v>337828.7</v>
          </cell>
          <cell r="M21">
            <v>0</v>
          </cell>
          <cell r="N21">
            <v>-42558.45</v>
          </cell>
          <cell r="O21">
            <v>0</v>
          </cell>
          <cell r="P21">
            <v>295270.25</v>
          </cell>
          <cell r="Q21">
            <v>-645.59</v>
          </cell>
          <cell r="R21">
            <v>-2605.4799999999996</v>
          </cell>
          <cell r="S21">
            <v>0</v>
          </cell>
          <cell r="T21">
            <v>292019.18000000005</v>
          </cell>
          <cell r="U21">
            <v>78997.409999999989</v>
          </cell>
          <cell r="V21">
            <v>-48252.600000000006</v>
          </cell>
          <cell r="W21">
            <v>0</v>
          </cell>
          <cell r="X21">
            <v>322763.99</v>
          </cell>
        </row>
        <row r="22">
          <cell r="A22" t="str">
            <v/>
          </cell>
          <cell r="B22" t="str">
            <v/>
          </cell>
          <cell r="C22" t="str">
            <v>CapeCanaveral Comm Total</v>
          </cell>
          <cell r="D22" t="str">
            <v>Steam</v>
          </cell>
          <cell r="E22" t="str">
            <v/>
          </cell>
          <cell r="I22" t="str">
            <v>CapeCanaveral Comm Total</v>
          </cell>
          <cell r="L22">
            <v>5676210.0100000007</v>
          </cell>
          <cell r="M22">
            <v>1049.44</v>
          </cell>
          <cell r="N22">
            <v>-42558.45</v>
          </cell>
          <cell r="O22">
            <v>0</v>
          </cell>
          <cell r="P22">
            <v>5634701</v>
          </cell>
          <cell r="Q22">
            <v>-4678.1399999999994</v>
          </cell>
          <cell r="R22">
            <v>-2605.4799999999996</v>
          </cell>
          <cell r="S22">
            <v>0</v>
          </cell>
          <cell r="T22">
            <v>5627417.3800000008</v>
          </cell>
          <cell r="U22">
            <v>616429.66</v>
          </cell>
          <cell r="V22">
            <v>-44054.55</v>
          </cell>
          <cell r="W22">
            <v>0</v>
          </cell>
          <cell r="X22">
            <v>6199792.4899999993</v>
          </cell>
        </row>
        <row r="23">
          <cell r="A23" t="str">
            <v>31110101</v>
          </cell>
          <cell r="B23">
            <v>311</v>
          </cell>
          <cell r="C23" t="str">
            <v>CapeCanaveral U1</v>
          </cell>
          <cell r="D23" t="str">
            <v>Steam</v>
          </cell>
          <cell r="E23">
            <v>10101</v>
          </cell>
          <cell r="I23" t="str">
            <v>CapeCanaveral U1</v>
          </cell>
          <cell r="J23" t="str">
            <v>CRS</v>
          </cell>
          <cell r="K23">
            <v>311</v>
          </cell>
          <cell r="L23">
            <v>18564.96</v>
          </cell>
          <cell r="M23">
            <v>0</v>
          </cell>
          <cell r="N23">
            <v>0</v>
          </cell>
          <cell r="O23">
            <v>0</v>
          </cell>
          <cell r="P23">
            <v>18564.96</v>
          </cell>
          <cell r="Q23">
            <v>-40.769999999999996</v>
          </cell>
          <cell r="R23">
            <v>0</v>
          </cell>
          <cell r="S23">
            <v>0</v>
          </cell>
          <cell r="T23">
            <v>18524.189999999999</v>
          </cell>
          <cell r="U23">
            <v>5434.09</v>
          </cell>
          <cell r="V23">
            <v>42.45</v>
          </cell>
          <cell r="W23">
            <v>0</v>
          </cell>
          <cell r="X23">
            <v>24000.73</v>
          </cell>
        </row>
        <row r="24">
          <cell r="A24" t="str">
            <v>31210101</v>
          </cell>
          <cell r="B24">
            <v>312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312</v>
          </cell>
          <cell r="L24">
            <v>1230173.27</v>
          </cell>
          <cell r="M24">
            <v>0</v>
          </cell>
          <cell r="N24">
            <v>0</v>
          </cell>
          <cell r="O24">
            <v>0</v>
          </cell>
          <cell r="P24">
            <v>1230173.27</v>
          </cell>
          <cell r="Q24">
            <v>-2701.8</v>
          </cell>
          <cell r="R24">
            <v>0</v>
          </cell>
          <cell r="S24">
            <v>0</v>
          </cell>
          <cell r="T24">
            <v>1227471.47</v>
          </cell>
          <cell r="U24">
            <v>360079.12999999995</v>
          </cell>
          <cell r="V24">
            <v>2812.68</v>
          </cell>
          <cell r="W24">
            <v>0</v>
          </cell>
          <cell r="X24">
            <v>1590363.2799999998</v>
          </cell>
        </row>
        <row r="25">
          <cell r="A25" t="str">
            <v>31410101</v>
          </cell>
          <cell r="B25">
            <v>314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314</v>
          </cell>
          <cell r="L25">
            <v>341249.72</v>
          </cell>
          <cell r="M25">
            <v>0</v>
          </cell>
          <cell r="N25">
            <v>0</v>
          </cell>
          <cell r="O25">
            <v>0</v>
          </cell>
          <cell r="P25">
            <v>341249.72</v>
          </cell>
          <cell r="Q25">
            <v>-749.48</v>
          </cell>
          <cell r="R25">
            <v>0</v>
          </cell>
          <cell r="S25">
            <v>0</v>
          </cell>
          <cell r="T25">
            <v>340500.24</v>
          </cell>
          <cell r="U25">
            <v>99885.829999999987</v>
          </cell>
          <cell r="V25">
            <v>780.24</v>
          </cell>
          <cell r="W25">
            <v>0</v>
          </cell>
          <cell r="X25">
            <v>441166.30999999994</v>
          </cell>
        </row>
        <row r="26">
          <cell r="A26" t="str">
            <v>31510101</v>
          </cell>
          <cell r="B26">
            <v>315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31610101</v>
          </cell>
          <cell r="B27">
            <v>316</v>
          </cell>
          <cell r="C27" t="str">
            <v>CapeCanaveral U1</v>
          </cell>
          <cell r="D27" t="str">
            <v>Steam</v>
          </cell>
          <cell r="E27">
            <v>10101</v>
          </cell>
          <cell r="K27">
            <v>316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/>
          </cell>
          <cell r="B28" t="str">
            <v/>
          </cell>
          <cell r="C28" t="str">
            <v>CapeCanaveral U1</v>
          </cell>
          <cell r="D28" t="str">
            <v>Steam</v>
          </cell>
          <cell r="E28" t="str">
            <v/>
          </cell>
          <cell r="J28" t="str">
            <v>CRS Total</v>
          </cell>
          <cell r="L28">
            <v>1589987.95</v>
          </cell>
          <cell r="M28">
            <v>0</v>
          </cell>
          <cell r="N28">
            <v>0</v>
          </cell>
          <cell r="O28">
            <v>0</v>
          </cell>
          <cell r="P28">
            <v>1589987.95</v>
          </cell>
          <cell r="Q28">
            <v>-3492.05</v>
          </cell>
          <cell r="R28">
            <v>0</v>
          </cell>
          <cell r="S28">
            <v>0</v>
          </cell>
          <cell r="T28">
            <v>1586495.9</v>
          </cell>
          <cell r="U28">
            <v>465399.04999999993</v>
          </cell>
          <cell r="V28">
            <v>3635.37</v>
          </cell>
          <cell r="W28">
            <v>0</v>
          </cell>
          <cell r="X28">
            <v>2055530.3199999998</v>
          </cell>
        </row>
        <row r="29">
          <cell r="A29" t="str">
            <v/>
          </cell>
          <cell r="B29" t="str">
            <v/>
          </cell>
          <cell r="C29" t="str">
            <v>CapeCanaveral U1 Total</v>
          </cell>
          <cell r="D29" t="str">
            <v>Steam</v>
          </cell>
          <cell r="E29" t="str">
            <v/>
          </cell>
          <cell r="I29" t="str">
            <v>CapeCanaveral U1 Total</v>
          </cell>
          <cell r="L29">
            <v>1589987.95</v>
          </cell>
          <cell r="M29">
            <v>0</v>
          </cell>
          <cell r="N29">
            <v>0</v>
          </cell>
          <cell r="O29">
            <v>0</v>
          </cell>
          <cell r="P29">
            <v>1589987.95</v>
          </cell>
          <cell r="Q29">
            <v>-3492.05</v>
          </cell>
          <cell r="R29">
            <v>0</v>
          </cell>
          <cell r="S29">
            <v>0</v>
          </cell>
          <cell r="T29">
            <v>1586495.9</v>
          </cell>
          <cell r="U29">
            <v>465399.04999999993</v>
          </cell>
          <cell r="V29">
            <v>3635.37</v>
          </cell>
          <cell r="W29">
            <v>0</v>
          </cell>
          <cell r="X29">
            <v>2055530.3199999998</v>
          </cell>
        </row>
        <row r="30">
          <cell r="A30" t="str">
            <v>31110102</v>
          </cell>
          <cell r="B30">
            <v>311</v>
          </cell>
          <cell r="C30" t="str">
            <v>CapeCanaveral U2</v>
          </cell>
          <cell r="D30" t="str">
            <v>Steam</v>
          </cell>
          <cell r="E30">
            <v>10102</v>
          </cell>
          <cell r="I30" t="str">
            <v>CapeCanaveral U2</v>
          </cell>
          <cell r="J30" t="str">
            <v>CRS</v>
          </cell>
          <cell r="K30">
            <v>311</v>
          </cell>
          <cell r="L30">
            <v>132493.68</v>
          </cell>
          <cell r="M30">
            <v>0</v>
          </cell>
          <cell r="N30">
            <v>0</v>
          </cell>
          <cell r="O30">
            <v>-13097.43</v>
          </cell>
          <cell r="P30">
            <v>119396.25</v>
          </cell>
          <cell r="Q30">
            <v>-262.23</v>
          </cell>
          <cell r="R30">
            <v>0</v>
          </cell>
          <cell r="S30">
            <v>0</v>
          </cell>
          <cell r="T30">
            <v>119134.01999999999</v>
          </cell>
          <cell r="U30">
            <v>34948.01</v>
          </cell>
          <cell r="V30">
            <v>272.99</v>
          </cell>
          <cell r="W30">
            <v>0</v>
          </cell>
          <cell r="X30">
            <v>154355.01999999999</v>
          </cell>
        </row>
        <row r="31">
          <cell r="A31" t="str">
            <v>31210102</v>
          </cell>
          <cell r="B31">
            <v>312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31410102</v>
          </cell>
          <cell r="B32">
            <v>314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314</v>
          </cell>
          <cell r="L32">
            <v>347839.36</v>
          </cell>
          <cell r="M32">
            <v>0</v>
          </cell>
          <cell r="N32">
            <v>0</v>
          </cell>
          <cell r="O32">
            <v>0</v>
          </cell>
          <cell r="P32">
            <v>347839.36</v>
          </cell>
          <cell r="Q32">
            <v>-763.94999999999993</v>
          </cell>
          <cell r="R32">
            <v>0</v>
          </cell>
          <cell r="S32">
            <v>0</v>
          </cell>
          <cell r="T32">
            <v>347075.41</v>
          </cell>
          <cell r="U32">
            <v>101814.7</v>
          </cell>
          <cell r="V32">
            <v>795.3</v>
          </cell>
          <cell r="W32">
            <v>0</v>
          </cell>
          <cell r="X32">
            <v>449685.41</v>
          </cell>
        </row>
        <row r="33">
          <cell r="A33" t="str">
            <v>31510102</v>
          </cell>
          <cell r="B33">
            <v>315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31610102</v>
          </cell>
          <cell r="B34">
            <v>316</v>
          </cell>
          <cell r="C34" t="str">
            <v>CapeCanaveral U2</v>
          </cell>
          <cell r="D34" t="str">
            <v>Steam</v>
          </cell>
          <cell r="E34">
            <v>10102</v>
          </cell>
          <cell r="K34">
            <v>316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/>
          </cell>
          <cell r="C35" t="str">
            <v>CapeCanaveral U2</v>
          </cell>
          <cell r="D35" t="str">
            <v>Steam</v>
          </cell>
          <cell r="E35" t="str">
            <v/>
          </cell>
          <cell r="J35" t="str">
            <v>CRS Total</v>
          </cell>
          <cell r="L35">
            <v>480333.04</v>
          </cell>
          <cell r="M35">
            <v>0</v>
          </cell>
          <cell r="N35">
            <v>0</v>
          </cell>
          <cell r="O35">
            <v>-13097.43</v>
          </cell>
          <cell r="P35">
            <v>467235.61</v>
          </cell>
          <cell r="Q35">
            <v>-1026.1799999999998</v>
          </cell>
          <cell r="R35">
            <v>0</v>
          </cell>
          <cell r="S35">
            <v>0</v>
          </cell>
          <cell r="T35">
            <v>466209.42999999993</v>
          </cell>
          <cell r="U35">
            <v>136762.71</v>
          </cell>
          <cell r="V35">
            <v>1068.29</v>
          </cell>
          <cell r="W35">
            <v>0</v>
          </cell>
          <cell r="X35">
            <v>604040.42999999993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I36" t="str">
            <v>CapeCanaveral U2 Total</v>
          </cell>
          <cell r="L36">
            <v>480333.04</v>
          </cell>
          <cell r="M36">
            <v>0</v>
          </cell>
          <cell r="N36">
            <v>0</v>
          </cell>
          <cell r="O36">
            <v>-13097.43</v>
          </cell>
          <cell r="P36">
            <v>467235.61</v>
          </cell>
          <cell r="Q36">
            <v>-1026.1799999999998</v>
          </cell>
          <cell r="R36">
            <v>0</v>
          </cell>
          <cell r="S36">
            <v>0</v>
          </cell>
          <cell r="T36">
            <v>466209.42999999993</v>
          </cell>
          <cell r="U36">
            <v>136762.71</v>
          </cell>
          <cell r="V36">
            <v>1068.29</v>
          </cell>
          <cell r="W36">
            <v>0</v>
          </cell>
          <cell r="X36">
            <v>604040.42999999993</v>
          </cell>
        </row>
        <row r="37">
          <cell r="A37" t="str">
            <v/>
          </cell>
          <cell r="B37" t="str">
            <v/>
          </cell>
          <cell r="C37" t="str">
            <v>CapeCanaveral U2 Total</v>
          </cell>
          <cell r="D37" t="str">
            <v>Steam</v>
          </cell>
          <cell r="E37" t="str">
            <v/>
          </cell>
          <cell r="H37" t="str">
            <v>Cape Canaveral Total</v>
          </cell>
          <cell r="L37">
            <v>7746531</v>
          </cell>
          <cell r="M37">
            <v>1049.44</v>
          </cell>
          <cell r="N37">
            <v>-42558.45</v>
          </cell>
          <cell r="O37">
            <v>-13097.43</v>
          </cell>
          <cell r="P37">
            <v>7691924.5600000005</v>
          </cell>
          <cell r="Q37">
            <v>-9196.3700000000008</v>
          </cell>
          <cell r="R37">
            <v>-2605.4799999999996</v>
          </cell>
          <cell r="S37">
            <v>0</v>
          </cell>
          <cell r="T37">
            <v>7680122.7100000009</v>
          </cell>
          <cell r="U37">
            <v>1218591.42</v>
          </cell>
          <cell r="V37">
            <v>-39350.890000000007</v>
          </cell>
          <cell r="W37">
            <v>0</v>
          </cell>
          <cell r="X37">
            <v>8859363.2400000002</v>
          </cell>
        </row>
        <row r="38">
          <cell r="A38" t="str">
            <v>31110200</v>
          </cell>
          <cell r="B38">
            <v>311</v>
          </cell>
          <cell r="C38" t="str">
            <v>Cutler Comm</v>
          </cell>
          <cell r="D38" t="str">
            <v>Steam</v>
          </cell>
          <cell r="E38">
            <v>10200</v>
          </cell>
          <cell r="H38" t="str">
            <v xml:space="preserve">Cutler </v>
          </cell>
          <cell r="I38" t="str">
            <v>Cutler Comm</v>
          </cell>
          <cell r="J38" t="str">
            <v>Depr</v>
          </cell>
          <cell r="K38">
            <v>311</v>
          </cell>
          <cell r="L38">
            <v>5966745.3600000003</v>
          </cell>
          <cell r="M38">
            <v>0</v>
          </cell>
          <cell r="N38">
            <v>0</v>
          </cell>
          <cell r="O38">
            <v>0</v>
          </cell>
          <cell r="P38">
            <v>5966745.3600000003</v>
          </cell>
          <cell r="Q38">
            <v>0</v>
          </cell>
          <cell r="R38">
            <v>-18654.05</v>
          </cell>
          <cell r="S38">
            <v>0</v>
          </cell>
          <cell r="T38">
            <v>5948091.3100000005</v>
          </cell>
          <cell r="U38">
            <v>0</v>
          </cell>
          <cell r="V38">
            <v>-5948091.3100000005</v>
          </cell>
          <cell r="W38">
            <v>0</v>
          </cell>
          <cell r="X38">
            <v>0</v>
          </cell>
        </row>
        <row r="39">
          <cell r="A39" t="str">
            <v>31210200</v>
          </cell>
          <cell r="B39">
            <v>312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312</v>
          </cell>
          <cell r="L39">
            <v>820710.85</v>
          </cell>
          <cell r="M39">
            <v>0</v>
          </cell>
          <cell r="N39">
            <v>0</v>
          </cell>
          <cell r="O39">
            <v>410546.91</v>
          </cell>
          <cell r="P39">
            <v>1231257.76</v>
          </cell>
          <cell r="Q39">
            <v>0</v>
          </cell>
          <cell r="R39">
            <v>-3849.33</v>
          </cell>
          <cell r="S39">
            <v>0</v>
          </cell>
          <cell r="T39">
            <v>1227408.43</v>
          </cell>
          <cell r="U39">
            <v>0</v>
          </cell>
          <cell r="V39">
            <v>-1227408.43</v>
          </cell>
          <cell r="W39">
            <v>0</v>
          </cell>
          <cell r="X39">
            <v>0</v>
          </cell>
        </row>
        <row r="40">
          <cell r="A40" t="str">
            <v>31410200</v>
          </cell>
          <cell r="B40">
            <v>314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314</v>
          </cell>
          <cell r="L40">
            <v>1215539.77</v>
          </cell>
          <cell r="M40">
            <v>0</v>
          </cell>
          <cell r="N40">
            <v>0</v>
          </cell>
          <cell r="O40">
            <v>0</v>
          </cell>
          <cell r="P40">
            <v>1215539.77</v>
          </cell>
          <cell r="Q40">
            <v>0</v>
          </cell>
          <cell r="R40">
            <v>-3800.1800000000003</v>
          </cell>
          <cell r="S40">
            <v>0</v>
          </cell>
          <cell r="T40">
            <v>1211739.5900000001</v>
          </cell>
          <cell r="U40">
            <v>0</v>
          </cell>
          <cell r="V40">
            <v>-1211739.5900000001</v>
          </cell>
          <cell r="W40">
            <v>0</v>
          </cell>
          <cell r="X40">
            <v>0</v>
          </cell>
        </row>
        <row r="41">
          <cell r="A41" t="str">
            <v>31510200</v>
          </cell>
          <cell r="B41">
            <v>315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315</v>
          </cell>
          <cell r="L41">
            <v>1046135.43</v>
          </cell>
          <cell r="M41">
            <v>-5084.17</v>
          </cell>
          <cell r="N41">
            <v>0</v>
          </cell>
          <cell r="O41">
            <v>0</v>
          </cell>
          <cell r="P41">
            <v>1041051.26</v>
          </cell>
          <cell r="Q41">
            <v>0</v>
          </cell>
          <cell r="R41">
            <v>-3254.68</v>
          </cell>
          <cell r="S41">
            <v>0</v>
          </cell>
          <cell r="T41">
            <v>1037796.58</v>
          </cell>
          <cell r="U41">
            <v>0</v>
          </cell>
          <cell r="V41">
            <v>-1037796.58</v>
          </cell>
          <cell r="W41">
            <v>0</v>
          </cell>
          <cell r="X41">
            <v>1.1641532182693481E-10</v>
          </cell>
        </row>
        <row r="42">
          <cell r="A42" t="str">
            <v>31610200</v>
          </cell>
          <cell r="B42">
            <v>316</v>
          </cell>
          <cell r="C42" t="str">
            <v>Cutler Comm</v>
          </cell>
          <cell r="D42" t="str">
            <v>Steam</v>
          </cell>
          <cell r="E42">
            <v>10200</v>
          </cell>
          <cell r="K42">
            <v>316</v>
          </cell>
          <cell r="L42">
            <v>502886.33</v>
          </cell>
          <cell r="M42">
            <v>0</v>
          </cell>
          <cell r="N42">
            <v>0</v>
          </cell>
          <cell r="O42">
            <v>0</v>
          </cell>
          <cell r="P42">
            <v>502886.33</v>
          </cell>
          <cell r="Q42">
            <v>0</v>
          </cell>
          <cell r="R42">
            <v>-1572.1999999999998</v>
          </cell>
          <cell r="S42">
            <v>0</v>
          </cell>
          <cell r="T42">
            <v>501314.13</v>
          </cell>
          <cell r="U42">
            <v>0</v>
          </cell>
          <cell r="V42">
            <v>-501314.13</v>
          </cell>
          <cell r="W42">
            <v>0</v>
          </cell>
          <cell r="X42">
            <v>5.8207660913467407E-11</v>
          </cell>
        </row>
        <row r="43">
          <cell r="A43" t="str">
            <v/>
          </cell>
          <cell r="B43" t="str">
            <v/>
          </cell>
          <cell r="C43" t="str">
            <v>Cutler Comm</v>
          </cell>
          <cell r="D43" t="str">
            <v>Steam</v>
          </cell>
          <cell r="E43" t="str">
            <v/>
          </cell>
          <cell r="J43" t="str">
            <v>Depr Total</v>
          </cell>
          <cell r="L43">
            <v>9552017.7400000002</v>
          </cell>
          <cell r="M43">
            <v>-5084.17</v>
          </cell>
          <cell r="N43">
            <v>0</v>
          </cell>
          <cell r="O43">
            <v>410546.91</v>
          </cell>
          <cell r="P43">
            <v>9957480.4800000004</v>
          </cell>
          <cell r="Q43">
            <v>0</v>
          </cell>
          <cell r="R43">
            <v>-31130.44</v>
          </cell>
          <cell r="S43">
            <v>0</v>
          </cell>
          <cell r="T43">
            <v>9926350.040000001</v>
          </cell>
          <cell r="U43">
            <v>0</v>
          </cell>
          <cell r="V43">
            <v>-9926350.040000001</v>
          </cell>
          <cell r="W43">
            <v>0</v>
          </cell>
          <cell r="X43">
            <v>1.7462298274040222E-10</v>
          </cell>
        </row>
        <row r="44">
          <cell r="A44" t="str">
            <v>316.310200</v>
          </cell>
          <cell r="B44">
            <v>316.3</v>
          </cell>
          <cell r="C44" t="str">
            <v>Cutler Comm</v>
          </cell>
          <cell r="D44" t="str">
            <v>Steam</v>
          </cell>
          <cell r="E44">
            <v>10200</v>
          </cell>
          <cell r="J44" t="str">
            <v>Amort</v>
          </cell>
          <cell r="K44">
            <v>316.3</v>
          </cell>
          <cell r="L44">
            <v>4808.76</v>
          </cell>
          <cell r="M44">
            <v>0</v>
          </cell>
          <cell r="N44">
            <v>0</v>
          </cell>
          <cell r="O44">
            <v>0</v>
          </cell>
          <cell r="P44">
            <v>4808.76</v>
          </cell>
          <cell r="Q44">
            <v>0</v>
          </cell>
          <cell r="R44">
            <v>-4818.7700000000004</v>
          </cell>
          <cell r="S44">
            <v>0</v>
          </cell>
          <cell r="T44">
            <v>-10.010000000000218</v>
          </cell>
          <cell r="U44">
            <v>0</v>
          </cell>
          <cell r="V44">
            <v>0</v>
          </cell>
          <cell r="W44">
            <v>0</v>
          </cell>
          <cell r="X44">
            <v>-10.010000000000218</v>
          </cell>
        </row>
        <row r="45">
          <cell r="A45" t="str">
            <v>316.710200</v>
          </cell>
          <cell r="B45">
            <v>316.7</v>
          </cell>
          <cell r="C45" t="str">
            <v>Cutler Comm</v>
          </cell>
          <cell r="D45" t="str">
            <v>Steam</v>
          </cell>
          <cell r="E45">
            <v>10200</v>
          </cell>
          <cell r="K45">
            <v>316.7</v>
          </cell>
          <cell r="L45">
            <v>139600.17000000001</v>
          </cell>
          <cell r="M45">
            <v>0</v>
          </cell>
          <cell r="N45">
            <v>-1871.43</v>
          </cell>
          <cell r="O45">
            <v>0</v>
          </cell>
          <cell r="P45">
            <v>137728.74000000002</v>
          </cell>
          <cell r="Q45">
            <v>0</v>
          </cell>
          <cell r="R45">
            <v>-430.58000000000015</v>
          </cell>
          <cell r="S45">
            <v>0</v>
          </cell>
          <cell r="T45">
            <v>137298.16</v>
          </cell>
          <cell r="U45">
            <v>0</v>
          </cell>
          <cell r="V45">
            <v>-6884.9400000000005</v>
          </cell>
          <cell r="W45">
            <v>0</v>
          </cell>
          <cell r="X45">
            <v>130413.22000000003</v>
          </cell>
        </row>
        <row r="46">
          <cell r="A46" t="str">
            <v/>
          </cell>
          <cell r="B46" t="str">
            <v/>
          </cell>
          <cell r="C46" t="str">
            <v>Cutler Comm</v>
          </cell>
          <cell r="D46" t="str">
            <v>Steam</v>
          </cell>
          <cell r="E46" t="str">
            <v/>
          </cell>
          <cell r="J46" t="str">
            <v>Amort Total</v>
          </cell>
          <cell r="L46">
            <v>144408.93000000002</v>
          </cell>
          <cell r="M46">
            <v>0</v>
          </cell>
          <cell r="N46">
            <v>-1871.43</v>
          </cell>
          <cell r="O46">
            <v>0</v>
          </cell>
          <cell r="P46">
            <v>142537.50000000003</v>
          </cell>
          <cell r="Q46">
            <v>0</v>
          </cell>
          <cell r="R46">
            <v>-5249.35</v>
          </cell>
          <cell r="S46">
            <v>0</v>
          </cell>
          <cell r="T46">
            <v>137288.15</v>
          </cell>
          <cell r="U46">
            <v>0</v>
          </cell>
          <cell r="V46">
            <v>-6884.9400000000005</v>
          </cell>
          <cell r="W46">
            <v>0</v>
          </cell>
          <cell r="X46">
            <v>130403.21000000004</v>
          </cell>
        </row>
        <row r="47">
          <cell r="A47" t="str">
            <v/>
          </cell>
          <cell r="B47" t="str">
            <v/>
          </cell>
          <cell r="C47" t="str">
            <v>Cutler Comm Total</v>
          </cell>
          <cell r="D47" t="str">
            <v>Steam</v>
          </cell>
          <cell r="E47" t="str">
            <v/>
          </cell>
          <cell r="I47" t="str">
            <v>Cutler Comm Total</v>
          </cell>
          <cell r="L47">
            <v>9696426.6699999999</v>
          </cell>
          <cell r="M47">
            <v>-5084.17</v>
          </cell>
          <cell r="N47">
            <v>-1871.43</v>
          </cell>
          <cell r="O47">
            <v>410546.91</v>
          </cell>
          <cell r="P47">
            <v>10100017.98</v>
          </cell>
          <cell r="Q47">
            <v>0</v>
          </cell>
          <cell r="R47">
            <v>-36379.79</v>
          </cell>
          <cell r="S47">
            <v>0</v>
          </cell>
          <cell r="T47">
            <v>10063638.190000001</v>
          </cell>
          <cell r="U47">
            <v>0</v>
          </cell>
          <cell r="V47">
            <v>-9933234.9800000004</v>
          </cell>
          <cell r="W47">
            <v>0</v>
          </cell>
          <cell r="X47">
            <v>130403.21000000021</v>
          </cell>
        </row>
        <row r="48">
          <cell r="A48" t="str">
            <v>31110201</v>
          </cell>
          <cell r="B48">
            <v>311</v>
          </cell>
          <cell r="C48" t="str">
            <v>Cutler U5</v>
          </cell>
          <cell r="D48" t="str">
            <v>Steam</v>
          </cell>
          <cell r="E48">
            <v>10201</v>
          </cell>
          <cell r="I48" t="str">
            <v>Cutler U5</v>
          </cell>
          <cell r="J48" t="str">
            <v>Depr</v>
          </cell>
          <cell r="K48">
            <v>311</v>
          </cell>
          <cell r="L48">
            <v>417237.49</v>
          </cell>
          <cell r="M48">
            <v>0</v>
          </cell>
          <cell r="N48">
            <v>0</v>
          </cell>
          <cell r="O48">
            <v>0</v>
          </cell>
          <cell r="P48">
            <v>417237.49</v>
          </cell>
          <cell r="Q48">
            <v>0</v>
          </cell>
          <cell r="R48">
            <v>-1304.43</v>
          </cell>
          <cell r="S48">
            <v>0</v>
          </cell>
          <cell r="T48">
            <v>415933.06</v>
          </cell>
          <cell r="U48">
            <v>0</v>
          </cell>
          <cell r="V48">
            <v>-415933.06</v>
          </cell>
          <cell r="W48">
            <v>0</v>
          </cell>
          <cell r="X48">
            <v>0</v>
          </cell>
        </row>
        <row r="49">
          <cell r="A49" t="str">
            <v>31210201</v>
          </cell>
          <cell r="B49">
            <v>312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312</v>
          </cell>
          <cell r="L49">
            <v>5444888.6799999997</v>
          </cell>
          <cell r="M49">
            <v>0</v>
          </cell>
          <cell r="N49">
            <v>0</v>
          </cell>
          <cell r="O49">
            <v>0</v>
          </cell>
          <cell r="P49">
            <v>5444888.6799999997</v>
          </cell>
          <cell r="Q49">
            <v>0</v>
          </cell>
          <cell r="R49">
            <v>-17022.560000000001</v>
          </cell>
          <cell r="S49">
            <v>0</v>
          </cell>
          <cell r="T49">
            <v>5427866.1200000001</v>
          </cell>
          <cell r="U49">
            <v>0</v>
          </cell>
          <cell r="V49">
            <v>-5427866.1200000001</v>
          </cell>
          <cell r="W49">
            <v>0</v>
          </cell>
          <cell r="X49">
            <v>9.3132257461547852E-10</v>
          </cell>
        </row>
        <row r="50">
          <cell r="A50" t="str">
            <v>31410201</v>
          </cell>
          <cell r="B50">
            <v>314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314</v>
          </cell>
          <cell r="L50">
            <v>5906779.1799999997</v>
          </cell>
          <cell r="M50">
            <v>0</v>
          </cell>
          <cell r="N50">
            <v>0</v>
          </cell>
          <cell r="O50">
            <v>0</v>
          </cell>
          <cell r="P50">
            <v>5906779.1799999997</v>
          </cell>
          <cell r="Q50">
            <v>0</v>
          </cell>
          <cell r="R50">
            <v>-18466.57</v>
          </cell>
          <cell r="S50">
            <v>0</v>
          </cell>
          <cell r="T50">
            <v>5888312.6099999994</v>
          </cell>
          <cell r="U50">
            <v>0</v>
          </cell>
          <cell r="V50">
            <v>-5888312.6099999994</v>
          </cell>
          <cell r="W50">
            <v>0</v>
          </cell>
          <cell r="X50">
            <v>9.3132257461547852E-10</v>
          </cell>
        </row>
        <row r="51">
          <cell r="A51" t="str">
            <v>31510201</v>
          </cell>
          <cell r="B51">
            <v>315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315</v>
          </cell>
          <cell r="L51">
            <v>2303943.96</v>
          </cell>
          <cell r="M51">
            <v>0</v>
          </cell>
          <cell r="N51">
            <v>0</v>
          </cell>
          <cell r="O51">
            <v>0</v>
          </cell>
          <cell r="P51">
            <v>2303943.96</v>
          </cell>
          <cell r="Q51">
            <v>0</v>
          </cell>
          <cell r="R51">
            <v>-7202.91</v>
          </cell>
          <cell r="S51">
            <v>0</v>
          </cell>
          <cell r="T51">
            <v>2296741.0499999998</v>
          </cell>
          <cell r="U51">
            <v>0</v>
          </cell>
          <cell r="V51">
            <v>-2296741.0499999998</v>
          </cell>
          <cell r="W51">
            <v>0</v>
          </cell>
          <cell r="X51">
            <v>4.6566128730773926E-10</v>
          </cell>
        </row>
        <row r="52">
          <cell r="A52" t="str">
            <v>31610201</v>
          </cell>
          <cell r="B52">
            <v>316</v>
          </cell>
          <cell r="C52" t="str">
            <v>Cutler U5</v>
          </cell>
          <cell r="D52" t="str">
            <v>Steam</v>
          </cell>
          <cell r="E52">
            <v>10201</v>
          </cell>
          <cell r="K52">
            <v>316</v>
          </cell>
          <cell r="L52">
            <v>229935.08</v>
          </cell>
          <cell r="M52">
            <v>0</v>
          </cell>
          <cell r="N52">
            <v>0</v>
          </cell>
          <cell r="O52">
            <v>0</v>
          </cell>
          <cell r="P52">
            <v>229935.08</v>
          </cell>
          <cell r="Q52">
            <v>0</v>
          </cell>
          <cell r="R52">
            <v>-718.85</v>
          </cell>
          <cell r="S52">
            <v>0</v>
          </cell>
          <cell r="T52">
            <v>229216.22999999998</v>
          </cell>
          <cell r="U52">
            <v>0</v>
          </cell>
          <cell r="V52">
            <v>-229216.22999999998</v>
          </cell>
          <cell r="W52">
            <v>0</v>
          </cell>
          <cell r="X52">
            <v>2.9103830456733704E-11</v>
          </cell>
        </row>
        <row r="53">
          <cell r="A53" t="str">
            <v/>
          </cell>
          <cell r="B53" t="str">
            <v/>
          </cell>
          <cell r="C53" t="str">
            <v>Cutler U5</v>
          </cell>
          <cell r="D53" t="str">
            <v>Steam</v>
          </cell>
          <cell r="E53" t="str">
            <v/>
          </cell>
          <cell r="J53" t="str">
            <v>Depr Total</v>
          </cell>
          <cell r="L53">
            <v>14302784.389999999</v>
          </cell>
          <cell r="M53">
            <v>0</v>
          </cell>
          <cell r="N53">
            <v>0</v>
          </cell>
          <cell r="O53">
            <v>0</v>
          </cell>
          <cell r="P53">
            <v>14302784.389999999</v>
          </cell>
          <cell r="Q53">
            <v>0</v>
          </cell>
          <cell r="R53">
            <v>-44715.32</v>
          </cell>
          <cell r="S53">
            <v>0</v>
          </cell>
          <cell r="T53">
            <v>14258069.07</v>
          </cell>
          <cell r="U53">
            <v>0</v>
          </cell>
          <cell r="V53">
            <v>-14258069.07</v>
          </cell>
          <cell r="W53">
            <v>0</v>
          </cell>
          <cell r="X53">
            <v>2.35741026699543E-9</v>
          </cell>
        </row>
        <row r="54">
          <cell r="A54" t="str">
            <v/>
          </cell>
          <cell r="B54" t="str">
            <v/>
          </cell>
          <cell r="C54" t="str">
            <v>Cutler U5 Total</v>
          </cell>
          <cell r="D54" t="str">
            <v>Steam</v>
          </cell>
          <cell r="E54" t="str">
            <v/>
          </cell>
          <cell r="I54" t="str">
            <v>Cutler U5 Total</v>
          </cell>
          <cell r="L54">
            <v>14302784.389999999</v>
          </cell>
          <cell r="M54">
            <v>0</v>
          </cell>
          <cell r="N54">
            <v>0</v>
          </cell>
          <cell r="O54">
            <v>0</v>
          </cell>
          <cell r="P54">
            <v>14302784.389999999</v>
          </cell>
          <cell r="Q54">
            <v>0</v>
          </cell>
          <cell r="R54">
            <v>-44715.32</v>
          </cell>
          <cell r="S54">
            <v>0</v>
          </cell>
          <cell r="T54">
            <v>14258069.07</v>
          </cell>
          <cell r="U54">
            <v>0</v>
          </cell>
          <cell r="V54">
            <v>-14258069.07</v>
          </cell>
          <cell r="W54">
            <v>0</v>
          </cell>
          <cell r="X54">
            <v>2.35741026699543E-9</v>
          </cell>
        </row>
        <row r="55">
          <cell r="A55" t="str">
            <v>31110202</v>
          </cell>
          <cell r="B55">
            <v>311</v>
          </cell>
          <cell r="C55" t="str">
            <v>Cutler U6</v>
          </cell>
          <cell r="D55" t="str">
            <v>Steam</v>
          </cell>
          <cell r="E55">
            <v>10202</v>
          </cell>
          <cell r="I55" t="str">
            <v>Cutler U6</v>
          </cell>
          <cell r="J55" t="str">
            <v>Depr</v>
          </cell>
          <cell r="K55">
            <v>311</v>
          </cell>
          <cell r="L55">
            <v>405945.33</v>
          </cell>
          <cell r="M55">
            <v>0</v>
          </cell>
          <cell r="N55">
            <v>0</v>
          </cell>
          <cell r="O55">
            <v>0</v>
          </cell>
          <cell r="P55">
            <v>405945.33</v>
          </cell>
          <cell r="Q55">
            <v>0</v>
          </cell>
          <cell r="R55">
            <v>-1269.1299999999999</v>
          </cell>
          <cell r="S55">
            <v>0</v>
          </cell>
          <cell r="T55">
            <v>404676.2</v>
          </cell>
          <cell r="U55">
            <v>0</v>
          </cell>
          <cell r="V55">
            <v>-404676.2</v>
          </cell>
          <cell r="W55">
            <v>0</v>
          </cell>
          <cell r="X55">
            <v>-5.8207660913467407E-11</v>
          </cell>
        </row>
        <row r="56">
          <cell r="A56" t="str">
            <v>31210202</v>
          </cell>
          <cell r="B56">
            <v>312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312</v>
          </cell>
          <cell r="L56">
            <v>17471341.939999998</v>
          </cell>
          <cell r="M56">
            <v>0</v>
          </cell>
          <cell r="N56">
            <v>0</v>
          </cell>
          <cell r="O56">
            <v>0</v>
          </cell>
          <cell r="P56">
            <v>17471341.939999998</v>
          </cell>
          <cell r="Q56">
            <v>0</v>
          </cell>
          <cell r="R56">
            <v>-54621.3</v>
          </cell>
          <cell r="S56">
            <v>0</v>
          </cell>
          <cell r="T56">
            <v>17416720.639999997</v>
          </cell>
          <cell r="U56">
            <v>0</v>
          </cell>
          <cell r="V56">
            <v>-17416720.639999997</v>
          </cell>
          <cell r="W56">
            <v>0</v>
          </cell>
          <cell r="X56">
            <v>3.7252902984619141E-9</v>
          </cell>
        </row>
        <row r="57">
          <cell r="A57" t="str">
            <v>31410202</v>
          </cell>
          <cell r="B57">
            <v>314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314</v>
          </cell>
          <cell r="L57">
            <v>8456371.6500000004</v>
          </cell>
          <cell r="M57">
            <v>0</v>
          </cell>
          <cell r="N57">
            <v>0</v>
          </cell>
          <cell r="O57">
            <v>0</v>
          </cell>
          <cell r="P57">
            <v>8456371.6500000004</v>
          </cell>
          <cell r="Q57">
            <v>0</v>
          </cell>
          <cell r="R57">
            <v>-26437.47</v>
          </cell>
          <cell r="S57">
            <v>0</v>
          </cell>
          <cell r="T57">
            <v>8429934.1799999997</v>
          </cell>
          <cell r="U57">
            <v>0</v>
          </cell>
          <cell r="V57">
            <v>-8429934.1799999997</v>
          </cell>
          <cell r="W57">
            <v>0</v>
          </cell>
          <cell r="X57">
            <v>0</v>
          </cell>
        </row>
        <row r="58">
          <cell r="A58" t="str">
            <v>31510202</v>
          </cell>
          <cell r="B58">
            <v>315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315</v>
          </cell>
          <cell r="L58">
            <v>3008317.93</v>
          </cell>
          <cell r="M58">
            <v>0</v>
          </cell>
          <cell r="N58">
            <v>0</v>
          </cell>
          <cell r="O58">
            <v>0</v>
          </cell>
          <cell r="P58">
            <v>3008317.93</v>
          </cell>
          <cell r="Q58">
            <v>0</v>
          </cell>
          <cell r="R58">
            <v>-9405.01</v>
          </cell>
          <cell r="S58">
            <v>0</v>
          </cell>
          <cell r="T58">
            <v>2998912.9200000004</v>
          </cell>
          <cell r="U58">
            <v>0</v>
          </cell>
          <cell r="V58">
            <v>-2998912.9200000004</v>
          </cell>
          <cell r="W58">
            <v>0</v>
          </cell>
          <cell r="X58">
            <v>-4.6566128730773926E-10</v>
          </cell>
        </row>
        <row r="59">
          <cell r="A59" t="str">
            <v>31610202</v>
          </cell>
          <cell r="B59">
            <v>316</v>
          </cell>
          <cell r="C59" t="str">
            <v>Cutler U6</v>
          </cell>
          <cell r="D59" t="str">
            <v>Steam</v>
          </cell>
          <cell r="E59">
            <v>10202</v>
          </cell>
          <cell r="K59">
            <v>316</v>
          </cell>
          <cell r="L59">
            <v>296076.03000000003</v>
          </cell>
          <cell r="M59">
            <v>0</v>
          </cell>
          <cell r="N59">
            <v>0</v>
          </cell>
          <cell r="O59">
            <v>0</v>
          </cell>
          <cell r="P59">
            <v>296076.03000000003</v>
          </cell>
          <cell r="Q59">
            <v>0</v>
          </cell>
          <cell r="R59">
            <v>-925.6400000000001</v>
          </cell>
          <cell r="S59">
            <v>0</v>
          </cell>
          <cell r="T59">
            <v>295150.39</v>
          </cell>
          <cell r="U59">
            <v>0</v>
          </cell>
          <cell r="V59">
            <v>-295150.39</v>
          </cell>
          <cell r="W59">
            <v>0</v>
          </cell>
          <cell r="X59">
            <v>5.8207660913467407E-11</v>
          </cell>
        </row>
        <row r="60">
          <cell r="A60" t="str">
            <v/>
          </cell>
          <cell r="B60" t="str">
            <v/>
          </cell>
          <cell r="C60" t="str">
            <v>Cutler U6</v>
          </cell>
          <cell r="D60" t="str">
            <v>Steam</v>
          </cell>
          <cell r="E60" t="str">
            <v/>
          </cell>
          <cell r="J60" t="str">
            <v>Depr Total</v>
          </cell>
          <cell r="L60">
            <v>29638052.879999995</v>
          </cell>
          <cell r="M60">
            <v>0</v>
          </cell>
          <cell r="N60">
            <v>0</v>
          </cell>
          <cell r="O60">
            <v>0</v>
          </cell>
          <cell r="P60">
            <v>29638052.879999995</v>
          </cell>
          <cell r="Q60">
            <v>0</v>
          </cell>
          <cell r="R60">
            <v>-92658.549999999988</v>
          </cell>
          <cell r="S60">
            <v>0</v>
          </cell>
          <cell r="T60">
            <v>29545394.329999998</v>
          </cell>
          <cell r="U60">
            <v>0</v>
          </cell>
          <cell r="V60">
            <v>-29545394.329999998</v>
          </cell>
          <cell r="W60">
            <v>0</v>
          </cell>
          <cell r="X60">
            <v>3.2596290111541748E-9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I61" t="str">
            <v>Cutler U6 Total</v>
          </cell>
          <cell r="L61">
            <v>29638052.879999995</v>
          </cell>
          <cell r="M61">
            <v>0</v>
          </cell>
          <cell r="N61">
            <v>0</v>
          </cell>
          <cell r="O61">
            <v>0</v>
          </cell>
          <cell r="P61">
            <v>29638052.879999995</v>
          </cell>
          <cell r="Q61">
            <v>0</v>
          </cell>
          <cell r="R61">
            <v>-92658.549999999988</v>
          </cell>
          <cell r="S61">
            <v>0</v>
          </cell>
          <cell r="T61">
            <v>29545394.329999998</v>
          </cell>
          <cell r="U61">
            <v>0</v>
          </cell>
          <cell r="V61">
            <v>-29545394.329999998</v>
          </cell>
          <cell r="W61">
            <v>0</v>
          </cell>
          <cell r="X61">
            <v>3.2596290111541748E-9</v>
          </cell>
        </row>
        <row r="62">
          <cell r="A62" t="str">
            <v/>
          </cell>
          <cell r="B62" t="str">
            <v/>
          </cell>
          <cell r="C62" t="str">
            <v>Cutler U6 Total</v>
          </cell>
          <cell r="D62" t="str">
            <v>Steam</v>
          </cell>
          <cell r="E62" t="str">
            <v/>
          </cell>
          <cell r="H62" t="str">
            <v>Cutler  Total</v>
          </cell>
          <cell r="L62">
            <v>53637263.939999998</v>
          </cell>
          <cell r="M62">
            <v>-5084.17</v>
          </cell>
          <cell r="N62">
            <v>-1871.43</v>
          </cell>
          <cell r="O62">
            <v>410546.91</v>
          </cell>
          <cell r="P62">
            <v>54040855.249999993</v>
          </cell>
          <cell r="Q62">
            <v>0</v>
          </cell>
          <cell r="R62">
            <v>-173753.66000000006</v>
          </cell>
          <cell r="S62">
            <v>0</v>
          </cell>
          <cell r="T62">
            <v>53867101.589999996</v>
          </cell>
          <cell r="U62">
            <v>0</v>
          </cell>
          <cell r="V62">
            <v>-53736698.380000003</v>
          </cell>
          <cell r="W62">
            <v>0</v>
          </cell>
          <cell r="X62">
            <v>130403.21000000583</v>
          </cell>
        </row>
        <row r="63">
          <cell r="A63" t="str">
            <v>31110301</v>
          </cell>
          <cell r="B63">
            <v>311</v>
          </cell>
          <cell r="C63" t="str">
            <v>Manatee Comm</v>
          </cell>
          <cell r="D63" t="str">
            <v>Steam</v>
          </cell>
          <cell r="E63">
            <v>10301</v>
          </cell>
          <cell r="H63" t="str">
            <v xml:space="preserve">Manatee </v>
          </cell>
          <cell r="I63" t="str">
            <v>Manatee Comm</v>
          </cell>
          <cell r="J63" t="str">
            <v>Depr</v>
          </cell>
          <cell r="K63">
            <v>311</v>
          </cell>
          <cell r="L63">
            <v>94250021.510000005</v>
          </cell>
          <cell r="M63">
            <v>302631.67999999999</v>
          </cell>
          <cell r="N63">
            <v>-324556.5</v>
          </cell>
          <cell r="O63">
            <v>0</v>
          </cell>
          <cell r="P63">
            <v>94228096.690000013</v>
          </cell>
          <cell r="Q63">
            <v>1039424.21</v>
          </cell>
          <cell r="R63">
            <v>-548823.34000000008</v>
          </cell>
          <cell r="S63">
            <v>0</v>
          </cell>
          <cell r="T63">
            <v>94718697.560000002</v>
          </cell>
          <cell r="U63">
            <v>13274630.779999999</v>
          </cell>
          <cell r="V63">
            <v>-1012757.0700000003</v>
          </cell>
          <cell r="W63">
            <v>0</v>
          </cell>
          <cell r="X63">
            <v>106980571.27000001</v>
          </cell>
        </row>
        <row r="64">
          <cell r="A64" t="str">
            <v>31210301</v>
          </cell>
          <cell r="B64">
            <v>312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312</v>
          </cell>
          <cell r="L64">
            <v>2046115.5499999998</v>
          </cell>
          <cell r="M64">
            <v>337218.83</v>
          </cell>
          <cell r="N64">
            <v>0</v>
          </cell>
          <cell r="O64">
            <v>-126735.79</v>
          </cell>
          <cell r="P64">
            <v>2256598.59</v>
          </cell>
          <cell r="Q64">
            <v>24892.400000000023</v>
          </cell>
          <cell r="R64">
            <v>-13143.359999999999</v>
          </cell>
          <cell r="S64">
            <v>0</v>
          </cell>
          <cell r="T64">
            <v>2268347.63</v>
          </cell>
          <cell r="U64">
            <v>317904.26999999996</v>
          </cell>
          <cell r="V64">
            <v>-24253.750000000004</v>
          </cell>
          <cell r="W64">
            <v>0</v>
          </cell>
          <cell r="X64">
            <v>2561998.1499999994</v>
          </cell>
        </row>
        <row r="65">
          <cell r="A65" t="str">
            <v>31410301</v>
          </cell>
          <cell r="B65">
            <v>314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314</v>
          </cell>
          <cell r="L65">
            <v>9474948.0500000007</v>
          </cell>
          <cell r="M65">
            <v>1964836.67</v>
          </cell>
          <cell r="N65">
            <v>0</v>
          </cell>
          <cell r="O65">
            <v>-109807.57</v>
          </cell>
          <cell r="P65">
            <v>11329977.15</v>
          </cell>
          <cell r="Q65">
            <v>124980.26000000001</v>
          </cell>
          <cell r="R65">
            <v>-65990.459999999992</v>
          </cell>
          <cell r="S65">
            <v>0</v>
          </cell>
          <cell r="T65">
            <v>11388966.949999999</v>
          </cell>
          <cell r="U65">
            <v>1596140.3</v>
          </cell>
          <cell r="V65">
            <v>-121773.76999999999</v>
          </cell>
          <cell r="W65">
            <v>0</v>
          </cell>
          <cell r="X65">
            <v>12863333.480000002</v>
          </cell>
        </row>
        <row r="66">
          <cell r="A66" t="str">
            <v>31510301</v>
          </cell>
          <cell r="B66">
            <v>315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315</v>
          </cell>
          <cell r="L66">
            <v>8516055.459999999</v>
          </cell>
          <cell r="M66">
            <v>0</v>
          </cell>
          <cell r="N66">
            <v>0</v>
          </cell>
          <cell r="O66">
            <v>0</v>
          </cell>
          <cell r="P66">
            <v>8516055.459999999</v>
          </cell>
          <cell r="Q66">
            <v>93940.07</v>
          </cell>
          <cell r="R66">
            <v>-49601.02</v>
          </cell>
          <cell r="S66">
            <v>0</v>
          </cell>
          <cell r="T66">
            <v>8560394.5099999998</v>
          </cell>
          <cell r="U66">
            <v>1199721.6999999997</v>
          </cell>
          <cell r="V66">
            <v>-91529.95</v>
          </cell>
          <cell r="W66">
            <v>0</v>
          </cell>
          <cell r="X66">
            <v>9668586.2599999998</v>
          </cell>
        </row>
        <row r="67">
          <cell r="A67" t="str">
            <v>31610301</v>
          </cell>
          <cell r="B67">
            <v>316</v>
          </cell>
          <cell r="C67" t="str">
            <v>Manatee Comm</v>
          </cell>
          <cell r="D67" t="str">
            <v>Steam</v>
          </cell>
          <cell r="E67">
            <v>10301</v>
          </cell>
          <cell r="K67">
            <v>316</v>
          </cell>
          <cell r="L67">
            <v>2358213.37</v>
          </cell>
          <cell r="M67">
            <v>0</v>
          </cell>
          <cell r="N67">
            <v>0</v>
          </cell>
          <cell r="O67">
            <v>0</v>
          </cell>
          <cell r="P67">
            <v>2358213.37</v>
          </cell>
          <cell r="Q67">
            <v>26013.309999999998</v>
          </cell>
          <cell r="R67">
            <v>-13735.22</v>
          </cell>
          <cell r="S67">
            <v>0</v>
          </cell>
          <cell r="T67">
            <v>2370491.46</v>
          </cell>
          <cell r="U67">
            <v>332219.51</v>
          </cell>
          <cell r="V67">
            <v>-25345.919999999998</v>
          </cell>
          <cell r="W67">
            <v>0</v>
          </cell>
          <cell r="X67">
            <v>2677365.0499999998</v>
          </cell>
        </row>
        <row r="68">
          <cell r="A68" t="str">
            <v/>
          </cell>
          <cell r="B68" t="str">
            <v/>
          </cell>
          <cell r="C68" t="str">
            <v>Manatee Comm</v>
          </cell>
          <cell r="D68" t="str">
            <v>Steam</v>
          </cell>
          <cell r="E68" t="str">
            <v/>
          </cell>
          <cell r="J68" t="str">
            <v>Depr Total</v>
          </cell>
          <cell r="L68">
            <v>116645353.94</v>
          </cell>
          <cell r="M68">
            <v>2604687.1799999997</v>
          </cell>
          <cell r="N68">
            <v>-324556.5</v>
          </cell>
          <cell r="O68">
            <v>-236543.35999999999</v>
          </cell>
          <cell r="P68">
            <v>118688941.26000002</v>
          </cell>
          <cell r="Q68">
            <v>1309250.25</v>
          </cell>
          <cell r="R68">
            <v>-691293.4</v>
          </cell>
          <cell r="S68">
            <v>0</v>
          </cell>
          <cell r="T68">
            <v>119306898.11</v>
          </cell>
          <cell r="U68">
            <v>16720616.559999999</v>
          </cell>
          <cell r="V68">
            <v>-1275660.4600000002</v>
          </cell>
          <cell r="W68">
            <v>0</v>
          </cell>
          <cell r="X68">
            <v>134751854.21000004</v>
          </cell>
        </row>
        <row r="69">
          <cell r="A69" t="str">
            <v>316.310301</v>
          </cell>
          <cell r="B69">
            <v>316.3</v>
          </cell>
          <cell r="C69" t="str">
            <v>Manatee Comm</v>
          </cell>
          <cell r="D69" t="str">
            <v>Steam</v>
          </cell>
          <cell r="E69">
            <v>10301</v>
          </cell>
          <cell r="J69" t="str">
            <v>Amort</v>
          </cell>
          <cell r="K69">
            <v>316.3</v>
          </cell>
          <cell r="L69">
            <v>129061.21</v>
          </cell>
          <cell r="M69">
            <v>507.35</v>
          </cell>
          <cell r="N69">
            <v>0</v>
          </cell>
          <cell r="O69">
            <v>0</v>
          </cell>
          <cell r="P69">
            <v>129568.56000000001</v>
          </cell>
          <cell r="Q69">
            <v>1429.2600000000002</v>
          </cell>
          <cell r="R69">
            <v>-754.67000000000007</v>
          </cell>
          <cell r="S69">
            <v>0</v>
          </cell>
          <cell r="T69">
            <v>130243.15000000001</v>
          </cell>
          <cell r="U69">
            <v>18253.310000000001</v>
          </cell>
          <cell r="V69">
            <v>-1392.6</v>
          </cell>
          <cell r="W69">
            <v>0</v>
          </cell>
          <cell r="X69">
            <v>147103.86000000002</v>
          </cell>
        </row>
        <row r="70">
          <cell r="A70" t="str">
            <v>316.510301</v>
          </cell>
          <cell r="B70">
            <v>316.5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316.5</v>
          </cell>
          <cell r="L70">
            <v>114171.39</v>
          </cell>
          <cell r="M70">
            <v>0</v>
          </cell>
          <cell r="N70">
            <v>-21541.1</v>
          </cell>
          <cell r="O70">
            <v>0</v>
          </cell>
          <cell r="P70">
            <v>92630.290000000008</v>
          </cell>
          <cell r="Q70">
            <v>1021.8</v>
          </cell>
          <cell r="R70">
            <v>-539.5099999999984</v>
          </cell>
          <cell r="S70">
            <v>0</v>
          </cell>
          <cell r="T70">
            <v>93112.58</v>
          </cell>
          <cell r="U70">
            <v>3065.09</v>
          </cell>
          <cell r="V70">
            <v>-72557.470000000016</v>
          </cell>
          <cell r="W70">
            <v>0</v>
          </cell>
          <cell r="X70">
            <v>23620.199999999983</v>
          </cell>
        </row>
        <row r="71">
          <cell r="A71" t="str">
            <v>316.710301</v>
          </cell>
          <cell r="B71">
            <v>316.7</v>
          </cell>
          <cell r="C71" t="str">
            <v>Manatee Comm</v>
          </cell>
          <cell r="D71" t="str">
            <v>Steam</v>
          </cell>
          <cell r="E71">
            <v>10301</v>
          </cell>
          <cell r="K71">
            <v>316.7</v>
          </cell>
          <cell r="L71">
            <v>673176.49</v>
          </cell>
          <cell r="M71">
            <v>2072.5300000000002</v>
          </cell>
          <cell r="N71">
            <v>-96878.97</v>
          </cell>
          <cell r="O71">
            <v>0</v>
          </cell>
          <cell r="P71">
            <v>578370.05000000005</v>
          </cell>
          <cell r="Q71">
            <v>6394.9499999999989</v>
          </cell>
          <cell r="R71">
            <v>-17349.069999999992</v>
          </cell>
          <cell r="S71">
            <v>0</v>
          </cell>
          <cell r="T71">
            <v>567415.92999999993</v>
          </cell>
          <cell r="U71">
            <v>79342.409999999974</v>
          </cell>
          <cell r="V71">
            <v>-11135.029999999999</v>
          </cell>
          <cell r="W71">
            <v>0</v>
          </cell>
          <cell r="X71">
            <v>635623.30999999982</v>
          </cell>
        </row>
        <row r="72">
          <cell r="A72" t="str">
            <v/>
          </cell>
          <cell r="B72" t="str">
            <v/>
          </cell>
          <cell r="C72" t="str">
            <v>Manatee Comm</v>
          </cell>
          <cell r="D72" t="str">
            <v>Steam</v>
          </cell>
          <cell r="E72" t="str">
            <v/>
          </cell>
          <cell r="J72" t="str">
            <v>Amort Total</v>
          </cell>
          <cell r="L72">
            <v>916409.09</v>
          </cell>
          <cell r="M72">
            <v>2579.88</v>
          </cell>
          <cell r="N72">
            <v>-118420.07</v>
          </cell>
          <cell r="O72">
            <v>0</v>
          </cell>
          <cell r="P72">
            <v>800568.90000000014</v>
          </cell>
          <cell r="Q72">
            <v>8846.0099999999984</v>
          </cell>
          <cell r="R72">
            <v>-18643.249999999993</v>
          </cell>
          <cell r="S72">
            <v>0</v>
          </cell>
          <cell r="T72">
            <v>790771.65999999992</v>
          </cell>
          <cell r="U72">
            <v>100660.80999999997</v>
          </cell>
          <cell r="V72">
            <v>-85085.10000000002</v>
          </cell>
          <cell r="W72">
            <v>0</v>
          </cell>
          <cell r="X72">
            <v>806347.36999999988</v>
          </cell>
        </row>
        <row r="73">
          <cell r="A73" t="str">
            <v/>
          </cell>
          <cell r="B73" t="str">
            <v/>
          </cell>
          <cell r="C73" t="str">
            <v>Manatee Comm Total</v>
          </cell>
          <cell r="D73" t="str">
            <v>Steam</v>
          </cell>
          <cell r="E73" t="str">
            <v/>
          </cell>
          <cell r="I73" t="str">
            <v>Manatee Comm Total</v>
          </cell>
          <cell r="L73">
            <v>117561763.02999999</v>
          </cell>
          <cell r="M73">
            <v>2607267.0599999996</v>
          </cell>
          <cell r="N73">
            <v>-442976.56999999995</v>
          </cell>
          <cell r="O73">
            <v>-236543.35999999999</v>
          </cell>
          <cell r="P73">
            <v>119489510.16000003</v>
          </cell>
          <cell r="Q73">
            <v>1318096.26</v>
          </cell>
          <cell r="R73">
            <v>-709936.65</v>
          </cell>
          <cell r="S73">
            <v>0</v>
          </cell>
          <cell r="T73">
            <v>120097669.77000001</v>
          </cell>
          <cell r="U73">
            <v>16821277.369999997</v>
          </cell>
          <cell r="V73">
            <v>-1360745.5600000003</v>
          </cell>
          <cell r="W73">
            <v>0</v>
          </cell>
          <cell r="X73">
            <v>135558201.58000004</v>
          </cell>
        </row>
        <row r="74">
          <cell r="A74" t="str">
            <v>31110302</v>
          </cell>
          <cell r="B74">
            <v>311</v>
          </cell>
          <cell r="C74" t="str">
            <v>Manatee U1</v>
          </cell>
          <cell r="D74" t="str">
            <v>Steam</v>
          </cell>
          <cell r="E74">
            <v>10302</v>
          </cell>
          <cell r="I74" t="str">
            <v>Manatee U1</v>
          </cell>
          <cell r="J74" t="str">
            <v>Depr</v>
          </cell>
          <cell r="K74">
            <v>311</v>
          </cell>
          <cell r="L74">
            <v>6661103.6799999997</v>
          </cell>
          <cell r="M74">
            <v>0</v>
          </cell>
          <cell r="N74">
            <v>0</v>
          </cell>
          <cell r="O74">
            <v>0</v>
          </cell>
          <cell r="P74">
            <v>6661103.6799999997</v>
          </cell>
          <cell r="Q74">
            <v>73478.22</v>
          </cell>
          <cell r="R74">
            <v>-38797.019999999997</v>
          </cell>
          <cell r="S74">
            <v>0</v>
          </cell>
          <cell r="T74">
            <v>6695784.8799999999</v>
          </cell>
          <cell r="U74">
            <v>938400.49</v>
          </cell>
          <cell r="V74">
            <v>-71593.100000000006</v>
          </cell>
          <cell r="W74">
            <v>0</v>
          </cell>
          <cell r="X74">
            <v>7562592.2700000005</v>
          </cell>
        </row>
        <row r="75">
          <cell r="A75" t="str">
            <v>31210302</v>
          </cell>
          <cell r="B75">
            <v>312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312</v>
          </cell>
          <cell r="L75">
            <v>132861146.17000002</v>
          </cell>
          <cell r="M75">
            <v>151897.10999999999</v>
          </cell>
          <cell r="N75">
            <v>-135004.39000000001</v>
          </cell>
          <cell r="O75">
            <v>126735.79000000001</v>
          </cell>
          <cell r="P75">
            <v>133004774.68000002</v>
          </cell>
          <cell r="Q75">
            <v>1467167.29</v>
          </cell>
          <cell r="R75">
            <v>-774674.72</v>
          </cell>
          <cell r="S75">
            <v>0</v>
          </cell>
          <cell r="T75">
            <v>133697267.25000003</v>
          </cell>
          <cell r="U75">
            <v>18737397.210000001</v>
          </cell>
          <cell r="V75">
            <v>-1429526.11</v>
          </cell>
          <cell r="W75">
            <v>0</v>
          </cell>
          <cell r="X75">
            <v>151005138.35000002</v>
          </cell>
        </row>
        <row r="76">
          <cell r="A76" t="str">
            <v>31410302</v>
          </cell>
          <cell r="B76">
            <v>314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314</v>
          </cell>
          <cell r="L76">
            <v>64900917.939999998</v>
          </cell>
          <cell r="M76">
            <v>949278.4</v>
          </cell>
          <cell r="N76">
            <v>0</v>
          </cell>
          <cell r="O76">
            <v>0</v>
          </cell>
          <cell r="P76">
            <v>65850196.339999996</v>
          </cell>
          <cell r="Q76">
            <v>726389.37</v>
          </cell>
          <cell r="R76">
            <v>-383538.73</v>
          </cell>
          <cell r="S76">
            <v>0</v>
          </cell>
          <cell r="T76">
            <v>66193046.980000004</v>
          </cell>
          <cell r="U76">
            <v>9275027.9199999981</v>
          </cell>
          <cell r="V76">
            <v>-1151152.7</v>
          </cell>
          <cell r="W76">
            <v>0</v>
          </cell>
          <cell r="X76">
            <v>74316922.199999988</v>
          </cell>
        </row>
        <row r="77">
          <cell r="A77" t="str">
            <v>31510302</v>
          </cell>
          <cell r="B77">
            <v>315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315</v>
          </cell>
          <cell r="L77">
            <v>9355851.6099999994</v>
          </cell>
          <cell r="M77">
            <v>0</v>
          </cell>
          <cell r="N77">
            <v>0</v>
          </cell>
          <cell r="O77">
            <v>0</v>
          </cell>
          <cell r="P77">
            <v>9355851.6099999994</v>
          </cell>
          <cell r="Q77">
            <v>103203.81</v>
          </cell>
          <cell r="R77">
            <v>-54492.340000000004</v>
          </cell>
          <cell r="S77">
            <v>0</v>
          </cell>
          <cell r="T77">
            <v>9404563.0800000001</v>
          </cell>
          <cell r="U77">
            <v>1318030.1700000002</v>
          </cell>
          <cell r="V77">
            <v>-100556.03000000001</v>
          </cell>
          <cell r="W77">
            <v>0</v>
          </cell>
          <cell r="X77">
            <v>10622037.219999997</v>
          </cell>
        </row>
        <row r="78">
          <cell r="A78" t="str">
            <v>31610302</v>
          </cell>
          <cell r="B78">
            <v>316</v>
          </cell>
          <cell r="C78" t="str">
            <v>Manatee U1</v>
          </cell>
          <cell r="D78" t="str">
            <v>Steam</v>
          </cell>
          <cell r="E78">
            <v>10302</v>
          </cell>
          <cell r="K78">
            <v>316</v>
          </cell>
          <cell r="L78">
            <v>2865220.85</v>
          </cell>
          <cell r="M78">
            <v>0</v>
          </cell>
          <cell r="N78">
            <v>0</v>
          </cell>
          <cell r="O78">
            <v>0</v>
          </cell>
          <cell r="P78">
            <v>2865220.85</v>
          </cell>
          <cell r="Q78">
            <v>31606.07</v>
          </cell>
          <cell r="R78">
            <v>-16688.240000000002</v>
          </cell>
          <cell r="S78">
            <v>0</v>
          </cell>
          <cell r="T78">
            <v>2880138.6799999997</v>
          </cell>
          <cell r="U78">
            <v>403645.51999999996</v>
          </cell>
          <cell r="V78">
            <v>-30795.210000000006</v>
          </cell>
          <cell r="W78">
            <v>0</v>
          </cell>
          <cell r="X78">
            <v>3252988.9899999998</v>
          </cell>
        </row>
        <row r="79">
          <cell r="A79" t="str">
            <v/>
          </cell>
          <cell r="B79" t="str">
            <v/>
          </cell>
          <cell r="C79" t="str">
            <v>Manatee U1</v>
          </cell>
          <cell r="D79" t="str">
            <v>Steam</v>
          </cell>
          <cell r="E79" t="str">
            <v/>
          </cell>
          <cell r="J79" t="str">
            <v>Depr Total</v>
          </cell>
          <cell r="L79">
            <v>216644240.25000003</v>
          </cell>
          <cell r="M79">
            <v>1101175.51</v>
          </cell>
          <cell r="N79">
            <v>-135004.39000000001</v>
          </cell>
          <cell r="O79">
            <v>126735.79000000001</v>
          </cell>
          <cell r="P79">
            <v>217737147.16</v>
          </cell>
          <cell r="Q79">
            <v>2401844.7599999998</v>
          </cell>
          <cell r="R79">
            <v>-1268191.05</v>
          </cell>
          <cell r="S79">
            <v>0</v>
          </cell>
          <cell r="T79">
            <v>218870800.87000003</v>
          </cell>
          <cell r="U79">
            <v>30672501.309999999</v>
          </cell>
          <cell r="V79">
            <v>-2783623.15</v>
          </cell>
          <cell r="W79">
            <v>0</v>
          </cell>
          <cell r="X79">
            <v>246759679.03000003</v>
          </cell>
        </row>
        <row r="80">
          <cell r="A80" t="str">
            <v/>
          </cell>
          <cell r="B80" t="str">
            <v/>
          </cell>
          <cell r="C80" t="str">
            <v>Manatee U1 Total</v>
          </cell>
          <cell r="D80" t="str">
            <v>Steam</v>
          </cell>
          <cell r="E80" t="str">
            <v/>
          </cell>
          <cell r="I80" t="str">
            <v>Manatee U1 Total</v>
          </cell>
          <cell r="L80">
            <v>216644240.25000003</v>
          </cell>
          <cell r="M80">
            <v>1101175.51</v>
          </cell>
          <cell r="N80">
            <v>-135004.39000000001</v>
          </cell>
          <cell r="O80">
            <v>126735.79000000001</v>
          </cell>
          <cell r="P80">
            <v>217737147.16</v>
          </cell>
          <cell r="Q80">
            <v>2401844.7599999998</v>
          </cell>
          <cell r="R80">
            <v>-1268191.05</v>
          </cell>
          <cell r="S80">
            <v>0</v>
          </cell>
          <cell r="T80">
            <v>218870800.87000003</v>
          </cell>
          <cell r="U80">
            <v>30672501.309999999</v>
          </cell>
          <cell r="V80">
            <v>-2783623.15</v>
          </cell>
          <cell r="W80">
            <v>0</v>
          </cell>
          <cell r="X80">
            <v>246759679.03000003</v>
          </cell>
        </row>
        <row r="81">
          <cell r="A81" t="str">
            <v>31110303</v>
          </cell>
          <cell r="B81">
            <v>311</v>
          </cell>
          <cell r="C81" t="str">
            <v>Manatee U2</v>
          </cell>
          <cell r="D81" t="str">
            <v>Steam</v>
          </cell>
          <cell r="E81">
            <v>10303</v>
          </cell>
          <cell r="I81" t="str">
            <v>Manatee U2</v>
          </cell>
          <cell r="J81" t="str">
            <v>Depr</v>
          </cell>
          <cell r="K81">
            <v>311</v>
          </cell>
          <cell r="L81">
            <v>4853414.51</v>
          </cell>
          <cell r="M81">
            <v>0</v>
          </cell>
          <cell r="N81">
            <v>0</v>
          </cell>
          <cell r="O81">
            <v>0</v>
          </cell>
          <cell r="P81">
            <v>4853414.51</v>
          </cell>
          <cell r="Q81">
            <v>53537.710000000006</v>
          </cell>
          <cell r="R81">
            <v>-28268.29</v>
          </cell>
          <cell r="S81">
            <v>0</v>
          </cell>
          <cell r="T81">
            <v>4878683.93</v>
          </cell>
          <cell r="U81">
            <v>683737.52</v>
          </cell>
          <cell r="V81">
            <v>-52164.149999999994</v>
          </cell>
          <cell r="W81">
            <v>0</v>
          </cell>
          <cell r="X81">
            <v>5510257.2999999989</v>
          </cell>
        </row>
        <row r="82">
          <cell r="A82" t="str">
            <v>31210303</v>
          </cell>
          <cell r="B82">
            <v>312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312</v>
          </cell>
          <cell r="L82">
            <v>117809343.09999999</v>
          </cell>
          <cell r="M82">
            <v>4606251.9700000007</v>
          </cell>
          <cell r="N82">
            <v>-35221.440000000002</v>
          </cell>
          <cell r="O82">
            <v>0</v>
          </cell>
          <cell r="P82">
            <v>122380373.63</v>
          </cell>
          <cell r="Q82">
            <v>1349970.2000000002</v>
          </cell>
          <cell r="R82">
            <v>-712793.83000000007</v>
          </cell>
          <cell r="S82">
            <v>0</v>
          </cell>
          <cell r="T82">
            <v>123017550</v>
          </cell>
          <cell r="U82">
            <v>17240656.77</v>
          </cell>
          <cell r="V82">
            <v>-1315335.77</v>
          </cell>
          <cell r="W82">
            <v>0</v>
          </cell>
          <cell r="X82">
            <v>138942870.99999997</v>
          </cell>
        </row>
        <row r="83">
          <cell r="A83" t="str">
            <v>31410303</v>
          </cell>
          <cell r="B83">
            <v>314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314</v>
          </cell>
          <cell r="L83">
            <v>66776845.459999993</v>
          </cell>
          <cell r="M83">
            <v>12537.93</v>
          </cell>
          <cell r="N83">
            <v>-163046.04999999999</v>
          </cell>
          <cell r="O83">
            <v>109807.57</v>
          </cell>
          <cell r="P83">
            <v>66736144.909999996</v>
          </cell>
          <cell r="Q83">
            <v>743092.44000000006</v>
          </cell>
          <cell r="R83">
            <v>458901.87000000005</v>
          </cell>
          <cell r="S83">
            <v>0</v>
          </cell>
          <cell r="T83">
            <v>67938139.219999984</v>
          </cell>
          <cell r="U83">
            <v>9942257.339999998</v>
          </cell>
          <cell r="V83">
            <v>-842195.83</v>
          </cell>
          <cell r="W83">
            <v>0</v>
          </cell>
          <cell r="X83">
            <v>77038200.729999989</v>
          </cell>
        </row>
        <row r="84">
          <cell r="A84" t="str">
            <v>31510303</v>
          </cell>
          <cell r="B84">
            <v>315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315</v>
          </cell>
          <cell r="L84">
            <v>7212106.8600000003</v>
          </cell>
          <cell r="M84">
            <v>0</v>
          </cell>
          <cell r="N84">
            <v>0</v>
          </cell>
          <cell r="O84">
            <v>0</v>
          </cell>
          <cell r="P84">
            <v>7212106.8600000003</v>
          </cell>
          <cell r="Q84">
            <v>79556.3</v>
          </cell>
          <cell r="R84">
            <v>-42006.28</v>
          </cell>
          <cell r="S84">
            <v>0</v>
          </cell>
          <cell r="T84">
            <v>7249656.8799999999</v>
          </cell>
          <cell r="U84">
            <v>1016024.5099999999</v>
          </cell>
          <cell r="V84">
            <v>-77515.22</v>
          </cell>
          <cell r="W84">
            <v>0</v>
          </cell>
          <cell r="X84">
            <v>8188166.1700000009</v>
          </cell>
        </row>
        <row r="85">
          <cell r="A85" t="str">
            <v>31610303</v>
          </cell>
          <cell r="B85">
            <v>316</v>
          </cell>
          <cell r="C85" t="str">
            <v>Manatee U2</v>
          </cell>
          <cell r="D85" t="str">
            <v>Steam</v>
          </cell>
          <cell r="E85">
            <v>10303</v>
          </cell>
          <cell r="K85">
            <v>316</v>
          </cell>
          <cell r="L85">
            <v>2223104.0099999998</v>
          </cell>
          <cell r="M85">
            <v>0</v>
          </cell>
          <cell r="N85">
            <v>0</v>
          </cell>
          <cell r="O85">
            <v>0</v>
          </cell>
          <cell r="P85">
            <v>2223104.0099999998</v>
          </cell>
          <cell r="Q85">
            <v>24522.93</v>
          </cell>
          <cell r="R85">
            <v>-12948.279999999999</v>
          </cell>
          <cell r="S85">
            <v>0</v>
          </cell>
          <cell r="T85">
            <v>2234678.66</v>
          </cell>
          <cell r="U85">
            <v>313185.61</v>
          </cell>
          <cell r="V85">
            <v>-23893.759999999998</v>
          </cell>
          <cell r="W85">
            <v>0</v>
          </cell>
          <cell r="X85">
            <v>2523970.5099999998</v>
          </cell>
        </row>
        <row r="86">
          <cell r="A86" t="str">
            <v/>
          </cell>
          <cell r="B86" t="str">
            <v/>
          </cell>
          <cell r="C86" t="str">
            <v>Manatee U2</v>
          </cell>
          <cell r="D86" t="str">
            <v>Steam</v>
          </cell>
          <cell r="E86" t="str">
            <v/>
          </cell>
          <cell r="J86" t="str">
            <v>Depr Total</v>
          </cell>
          <cell r="L86">
            <v>198874813.94</v>
          </cell>
          <cell r="M86">
            <v>4618789.9000000004</v>
          </cell>
          <cell r="N86">
            <v>-198267.49</v>
          </cell>
          <cell r="O86">
            <v>109807.57</v>
          </cell>
          <cell r="P86">
            <v>203405143.92000002</v>
          </cell>
          <cell r="Q86">
            <v>2250679.58</v>
          </cell>
          <cell r="R86">
            <v>-337114.81000000006</v>
          </cell>
          <cell r="S86">
            <v>0</v>
          </cell>
          <cell r="T86">
            <v>205318708.68999997</v>
          </cell>
          <cell r="U86">
            <v>29195861.749999996</v>
          </cell>
          <cell r="V86">
            <v>-2311104.73</v>
          </cell>
          <cell r="W86">
            <v>0</v>
          </cell>
          <cell r="X86">
            <v>232203465.70999995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I87" t="str">
            <v>Manatee U2 Total</v>
          </cell>
          <cell r="L87">
            <v>198874813.94</v>
          </cell>
          <cell r="M87">
            <v>4618789.9000000004</v>
          </cell>
          <cell r="N87">
            <v>-198267.49</v>
          </cell>
          <cell r="O87">
            <v>109807.57</v>
          </cell>
          <cell r="P87">
            <v>203405143.92000002</v>
          </cell>
          <cell r="Q87">
            <v>2250679.58</v>
          </cell>
          <cell r="R87">
            <v>-337114.81000000006</v>
          </cell>
          <cell r="S87">
            <v>0</v>
          </cell>
          <cell r="T87">
            <v>205318708.68999997</v>
          </cell>
          <cell r="U87">
            <v>29195861.749999996</v>
          </cell>
          <cell r="V87">
            <v>-2311104.73</v>
          </cell>
          <cell r="W87">
            <v>0</v>
          </cell>
          <cell r="X87">
            <v>232203465.70999995</v>
          </cell>
        </row>
        <row r="88">
          <cell r="A88" t="str">
            <v/>
          </cell>
          <cell r="B88" t="str">
            <v/>
          </cell>
          <cell r="C88" t="str">
            <v>Manatee U2 Total</v>
          </cell>
          <cell r="D88" t="str">
            <v>Steam</v>
          </cell>
          <cell r="E88" t="str">
            <v/>
          </cell>
          <cell r="H88" t="str">
            <v>Manatee  Total</v>
          </cell>
          <cell r="L88">
            <v>533080817.21999997</v>
          </cell>
          <cell r="M88">
            <v>8327232.4699999997</v>
          </cell>
          <cell r="N88">
            <v>-776248.45</v>
          </cell>
          <cell r="O88">
            <v>2.9103830456733704E-11</v>
          </cell>
          <cell r="P88">
            <v>540631801.24000001</v>
          </cell>
          <cell r="Q88">
            <v>5970620.5999999996</v>
          </cell>
          <cell r="R88">
            <v>-2315242.5099999998</v>
          </cell>
          <cell r="S88">
            <v>0</v>
          </cell>
          <cell r="T88">
            <v>544287179.33000004</v>
          </cell>
          <cell r="U88">
            <v>76689640.430000007</v>
          </cell>
          <cell r="V88">
            <v>-6455473.4400000004</v>
          </cell>
          <cell r="W88">
            <v>0</v>
          </cell>
          <cell r="X88">
            <v>614521346.31999993</v>
          </cell>
        </row>
        <row r="89">
          <cell r="A89" t="str">
            <v>31110400</v>
          </cell>
          <cell r="B89">
            <v>311</v>
          </cell>
          <cell r="C89" t="str">
            <v>Martin Comm</v>
          </cell>
          <cell r="D89" t="str">
            <v>Steam</v>
          </cell>
          <cell r="E89">
            <v>10400</v>
          </cell>
          <cell r="H89" t="str">
            <v xml:space="preserve">Martin </v>
          </cell>
          <cell r="I89" t="str">
            <v>Martin Comm</v>
          </cell>
          <cell r="J89" t="str">
            <v>Depr</v>
          </cell>
          <cell r="K89">
            <v>311</v>
          </cell>
          <cell r="L89">
            <v>228796136.13</v>
          </cell>
          <cell r="M89">
            <v>720279.30999999994</v>
          </cell>
          <cell r="N89">
            <v>-517306.9</v>
          </cell>
          <cell r="O89">
            <v>0</v>
          </cell>
          <cell r="P89">
            <v>228999108.53999999</v>
          </cell>
          <cell r="Q89">
            <v>272324.11</v>
          </cell>
          <cell r="R89">
            <v>-512994.08999999997</v>
          </cell>
          <cell r="S89">
            <v>0</v>
          </cell>
          <cell r="T89">
            <v>228758438.55999997</v>
          </cell>
          <cell r="U89">
            <v>2800551.01</v>
          </cell>
          <cell r="V89">
            <v>-2055114.4599999997</v>
          </cell>
          <cell r="W89">
            <v>0</v>
          </cell>
          <cell r="X89">
            <v>229503875.10999998</v>
          </cell>
        </row>
        <row r="90">
          <cell r="A90" t="str">
            <v>31210400</v>
          </cell>
          <cell r="B90">
            <v>312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312</v>
          </cell>
          <cell r="L90">
            <v>4920644.34</v>
          </cell>
          <cell r="M90">
            <v>1443059.9100000001</v>
          </cell>
          <cell r="N90">
            <v>0</v>
          </cell>
          <cell r="O90">
            <v>-1232932.46</v>
          </cell>
          <cell r="P90">
            <v>5130771.79</v>
          </cell>
          <cell r="Q90">
            <v>6101.4799999997485</v>
          </cell>
          <cell r="R90">
            <v>-11493.73</v>
          </cell>
          <cell r="S90">
            <v>0</v>
          </cell>
          <cell r="T90">
            <v>5125379.5399999991</v>
          </cell>
          <cell r="U90">
            <v>62746.91</v>
          </cell>
          <cell r="V90">
            <v>-46045.270000000004</v>
          </cell>
          <cell r="W90">
            <v>0</v>
          </cell>
          <cell r="X90">
            <v>5142081.1800000016</v>
          </cell>
        </row>
        <row r="91">
          <cell r="A91" t="str">
            <v>31410400</v>
          </cell>
          <cell r="B91">
            <v>314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314</v>
          </cell>
          <cell r="L91">
            <v>24384678.18</v>
          </cell>
          <cell r="M91">
            <v>188918</v>
          </cell>
          <cell r="N91">
            <v>0</v>
          </cell>
          <cell r="O91">
            <v>0</v>
          </cell>
          <cell r="P91">
            <v>24573596.18</v>
          </cell>
          <cell r="Q91">
            <v>29222.739999999991</v>
          </cell>
          <cell r="R91">
            <v>-55048.72</v>
          </cell>
          <cell r="S91">
            <v>0</v>
          </cell>
          <cell r="T91">
            <v>24547770.199999999</v>
          </cell>
          <cell r="U91">
            <v>300523.47000000003</v>
          </cell>
          <cell r="V91">
            <v>-220531.66</v>
          </cell>
          <cell r="W91">
            <v>0</v>
          </cell>
          <cell r="X91">
            <v>24627762.009999994</v>
          </cell>
        </row>
        <row r="92">
          <cell r="A92" t="str">
            <v>31510400</v>
          </cell>
          <cell r="B92">
            <v>315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315</v>
          </cell>
          <cell r="L92">
            <v>7449063.6800000006</v>
          </cell>
          <cell r="M92">
            <v>-455.02</v>
          </cell>
          <cell r="N92">
            <v>0</v>
          </cell>
          <cell r="O92">
            <v>0</v>
          </cell>
          <cell r="P92">
            <v>7448608.6600000011</v>
          </cell>
          <cell r="Q92">
            <v>8857.8300000000017</v>
          </cell>
          <cell r="R92">
            <v>-16686.059999999998</v>
          </cell>
          <cell r="S92">
            <v>0</v>
          </cell>
          <cell r="T92">
            <v>7440780.4300000006</v>
          </cell>
          <cell r="U92">
            <v>91092.960000000021</v>
          </cell>
          <cell r="V92">
            <v>-66846.320000000007</v>
          </cell>
          <cell r="W92">
            <v>0</v>
          </cell>
          <cell r="X92">
            <v>7465027.0700000012</v>
          </cell>
        </row>
        <row r="93">
          <cell r="A93" t="str">
            <v>31610400</v>
          </cell>
          <cell r="B93">
            <v>316</v>
          </cell>
          <cell r="C93" t="str">
            <v>Martin Comm</v>
          </cell>
          <cell r="D93" t="str">
            <v>Steam</v>
          </cell>
          <cell r="E93">
            <v>10400</v>
          </cell>
          <cell r="K93">
            <v>316</v>
          </cell>
          <cell r="L93">
            <v>2859860.6199999996</v>
          </cell>
          <cell r="M93">
            <v>84287.96</v>
          </cell>
          <cell r="N93">
            <v>0</v>
          </cell>
          <cell r="O93">
            <v>0</v>
          </cell>
          <cell r="P93">
            <v>2944148.5799999996</v>
          </cell>
          <cell r="Q93">
            <v>3501.1700000000128</v>
          </cell>
          <cell r="R93">
            <v>-6595.3600000000006</v>
          </cell>
          <cell r="S93">
            <v>0</v>
          </cell>
          <cell r="T93">
            <v>2941054.3899999997</v>
          </cell>
          <cell r="U93">
            <v>36005.53</v>
          </cell>
          <cell r="V93">
            <v>-26421.77</v>
          </cell>
          <cell r="W93">
            <v>0</v>
          </cell>
          <cell r="X93">
            <v>2950638.1499999994</v>
          </cell>
        </row>
        <row r="94">
          <cell r="A94" t="str">
            <v/>
          </cell>
          <cell r="B94" t="str">
            <v/>
          </cell>
          <cell r="C94" t="str">
            <v>Martin Comm</v>
          </cell>
          <cell r="D94" t="str">
            <v>Steam</v>
          </cell>
          <cell r="E94" t="str">
            <v/>
          </cell>
          <cell r="J94" t="str">
            <v>Depr Total</v>
          </cell>
          <cell r="L94">
            <v>268410382.95000002</v>
          </cell>
          <cell r="M94">
            <v>2436090.16</v>
          </cell>
          <cell r="N94">
            <v>-517306.9</v>
          </cell>
          <cell r="O94">
            <v>-1232932.46</v>
          </cell>
          <cell r="P94">
            <v>269096233.75</v>
          </cell>
          <cell r="Q94">
            <v>320007.32999999973</v>
          </cell>
          <cell r="R94">
            <v>-602817.95999999985</v>
          </cell>
          <cell r="S94">
            <v>0</v>
          </cell>
          <cell r="T94">
            <v>268813423.11999995</v>
          </cell>
          <cell r="U94">
            <v>3290919.88</v>
          </cell>
          <cell r="V94">
            <v>-2414959.4799999995</v>
          </cell>
          <cell r="W94">
            <v>0</v>
          </cell>
          <cell r="X94">
            <v>269689383.51999998</v>
          </cell>
        </row>
        <row r="95">
          <cell r="A95" t="str">
            <v>316.310400</v>
          </cell>
          <cell r="B95">
            <v>316.3</v>
          </cell>
          <cell r="C95" t="str">
            <v>Martin Comm</v>
          </cell>
          <cell r="D95" t="str">
            <v>Steam</v>
          </cell>
          <cell r="E95">
            <v>10400</v>
          </cell>
          <cell r="J95" t="str">
            <v>Amort</v>
          </cell>
          <cell r="K95">
            <v>316.3</v>
          </cell>
          <cell r="L95">
            <v>122325.61</v>
          </cell>
          <cell r="M95">
            <v>2137.56</v>
          </cell>
          <cell r="N95">
            <v>-4097.29</v>
          </cell>
          <cell r="O95">
            <v>0</v>
          </cell>
          <cell r="P95">
            <v>120365.88</v>
          </cell>
          <cell r="Q95">
            <v>143.13000000000011</v>
          </cell>
          <cell r="R95">
            <v>-269.64000000000033</v>
          </cell>
          <cell r="S95">
            <v>0</v>
          </cell>
          <cell r="T95">
            <v>120239.37</v>
          </cell>
          <cell r="U95">
            <v>1472.02</v>
          </cell>
          <cell r="V95">
            <v>-1080.2100000000003</v>
          </cell>
          <cell r="W95">
            <v>0</v>
          </cell>
          <cell r="X95">
            <v>120631.17999999998</v>
          </cell>
        </row>
        <row r="96">
          <cell r="A96" t="str">
            <v>316.510400</v>
          </cell>
          <cell r="B96">
            <v>316.5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316.5</v>
          </cell>
          <cell r="L96">
            <v>170811.13</v>
          </cell>
          <cell r="M96">
            <v>-880.07</v>
          </cell>
          <cell r="N96">
            <v>-8193.17</v>
          </cell>
          <cell r="O96">
            <v>0</v>
          </cell>
          <cell r="P96">
            <v>161737.88999999998</v>
          </cell>
          <cell r="Q96">
            <v>192.34000000000003</v>
          </cell>
          <cell r="R96">
            <v>-362.31000000000131</v>
          </cell>
          <cell r="S96">
            <v>0</v>
          </cell>
          <cell r="T96">
            <v>161567.91999999998</v>
          </cell>
          <cell r="U96">
            <v>1967.69</v>
          </cell>
          <cell r="V96">
            <v>-45893.86</v>
          </cell>
          <cell r="W96">
            <v>0</v>
          </cell>
          <cell r="X96">
            <v>117641.75000000001</v>
          </cell>
        </row>
        <row r="97">
          <cell r="A97" t="str">
            <v>316.710400</v>
          </cell>
          <cell r="B97">
            <v>316.7</v>
          </cell>
          <cell r="C97" t="str">
            <v>Martin Comm</v>
          </cell>
          <cell r="D97" t="str">
            <v>Steam</v>
          </cell>
          <cell r="E97">
            <v>10400</v>
          </cell>
          <cell r="K97">
            <v>316.7</v>
          </cell>
          <cell r="L97">
            <v>1444794.06</v>
          </cell>
          <cell r="M97">
            <v>60543.43</v>
          </cell>
          <cell r="N97">
            <v>-131247.82999999999</v>
          </cell>
          <cell r="O97">
            <v>0</v>
          </cell>
          <cell r="P97">
            <v>1374089.66</v>
          </cell>
          <cell r="Q97">
            <v>1619.5699999999997</v>
          </cell>
          <cell r="R97">
            <v>-55455.44</v>
          </cell>
          <cell r="S97">
            <v>0</v>
          </cell>
          <cell r="T97">
            <v>1320253.79</v>
          </cell>
          <cell r="U97">
            <v>15566.96</v>
          </cell>
          <cell r="V97">
            <v>-88129.02</v>
          </cell>
          <cell r="W97">
            <v>0</v>
          </cell>
          <cell r="X97">
            <v>1247691.7299999997</v>
          </cell>
        </row>
        <row r="98">
          <cell r="A98" t="str">
            <v/>
          </cell>
          <cell r="B98" t="str">
            <v/>
          </cell>
          <cell r="C98" t="str">
            <v>Martin Comm</v>
          </cell>
          <cell r="D98" t="str">
            <v>Steam</v>
          </cell>
          <cell r="E98" t="str">
            <v/>
          </cell>
          <cell r="J98" t="str">
            <v>Amort Total</v>
          </cell>
          <cell r="L98">
            <v>1737930.8</v>
          </cell>
          <cell r="M98">
            <v>61800.92</v>
          </cell>
          <cell r="N98">
            <v>-143538.28999999998</v>
          </cell>
          <cell r="O98">
            <v>0</v>
          </cell>
          <cell r="P98">
            <v>1656193.43</v>
          </cell>
          <cell r="Q98">
            <v>1955.04</v>
          </cell>
          <cell r="R98">
            <v>-56087.390000000007</v>
          </cell>
          <cell r="S98">
            <v>0</v>
          </cell>
          <cell r="T98">
            <v>1602061.08</v>
          </cell>
          <cell r="U98">
            <v>19006.669999999998</v>
          </cell>
          <cell r="V98">
            <v>-135103.09</v>
          </cell>
          <cell r="W98">
            <v>0</v>
          </cell>
          <cell r="X98">
            <v>1485964.6599999997</v>
          </cell>
        </row>
        <row r="99">
          <cell r="A99" t="str">
            <v/>
          </cell>
          <cell r="B99" t="str">
            <v/>
          </cell>
          <cell r="C99" t="str">
            <v>Martin Comm Total</v>
          </cell>
          <cell r="D99" t="str">
            <v>Steam</v>
          </cell>
          <cell r="E99" t="str">
            <v/>
          </cell>
          <cell r="I99" t="str">
            <v>Martin Comm Total</v>
          </cell>
          <cell r="L99">
            <v>270148313.75</v>
          </cell>
          <cell r="M99">
            <v>2497891.0800000005</v>
          </cell>
          <cell r="N99">
            <v>-660845.18999999994</v>
          </cell>
          <cell r="O99">
            <v>-1232932.46</v>
          </cell>
          <cell r="P99">
            <v>270752427.18000001</v>
          </cell>
          <cell r="Q99">
            <v>321962.36999999976</v>
          </cell>
          <cell r="R99">
            <v>-658905.34999999986</v>
          </cell>
          <cell r="S99">
            <v>0</v>
          </cell>
          <cell r="T99">
            <v>270415484.19999999</v>
          </cell>
          <cell r="U99">
            <v>3309926.55</v>
          </cell>
          <cell r="V99">
            <v>-2550062.5699999994</v>
          </cell>
          <cell r="W99">
            <v>0</v>
          </cell>
          <cell r="X99">
            <v>271175348.18000001</v>
          </cell>
        </row>
        <row r="100">
          <cell r="A100" t="str">
            <v>312</v>
          </cell>
          <cell r="B100">
            <v>312</v>
          </cell>
          <cell r="C100" t="str">
            <v>Martin Pipeline</v>
          </cell>
          <cell r="D100" t="str">
            <v>Steam</v>
          </cell>
          <cell r="E100" t="str">
            <v/>
          </cell>
          <cell r="I100" t="str">
            <v>Martin Pipeline</v>
          </cell>
          <cell r="J100" t="str">
            <v>Depr</v>
          </cell>
          <cell r="K100">
            <v>312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370941.56</v>
          </cell>
          <cell r="Q100">
            <v>0</v>
          </cell>
          <cell r="R100">
            <v>0</v>
          </cell>
          <cell r="S100">
            <v>0</v>
          </cell>
          <cell r="T100">
            <v>370941.56</v>
          </cell>
          <cell r="U100">
            <v>0</v>
          </cell>
          <cell r="V100">
            <v>0</v>
          </cell>
          <cell r="W100">
            <v>0</v>
          </cell>
          <cell r="X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</v>
          </cell>
          <cell r="D101" t="str">
            <v>Steam</v>
          </cell>
          <cell r="E101" t="str">
            <v/>
          </cell>
          <cell r="J101" t="str">
            <v>Depr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370941.56</v>
          </cell>
          <cell r="Q101">
            <v>0</v>
          </cell>
          <cell r="R101">
            <v>0</v>
          </cell>
          <cell r="S101">
            <v>0</v>
          </cell>
          <cell r="T101">
            <v>370941.56</v>
          </cell>
          <cell r="U101">
            <v>0</v>
          </cell>
          <cell r="V101">
            <v>0</v>
          </cell>
          <cell r="W101">
            <v>0</v>
          </cell>
          <cell r="X101">
            <v>370941.56</v>
          </cell>
        </row>
        <row r="102">
          <cell r="A102" t="str">
            <v/>
          </cell>
          <cell r="B102" t="str">
            <v/>
          </cell>
          <cell r="C102" t="str">
            <v>Martin Pipeline Total</v>
          </cell>
          <cell r="D102" t="str">
            <v>Steam</v>
          </cell>
          <cell r="E102" t="str">
            <v/>
          </cell>
          <cell r="I102" t="str">
            <v>Martin Pipeline Total</v>
          </cell>
          <cell r="L102">
            <v>370941.56</v>
          </cell>
          <cell r="M102">
            <v>0</v>
          </cell>
          <cell r="N102">
            <v>0</v>
          </cell>
          <cell r="O102">
            <v>0</v>
          </cell>
          <cell r="P102">
            <v>370941.56</v>
          </cell>
          <cell r="Q102">
            <v>0</v>
          </cell>
          <cell r="R102">
            <v>0</v>
          </cell>
          <cell r="S102">
            <v>0</v>
          </cell>
          <cell r="T102">
            <v>370941.56</v>
          </cell>
          <cell r="U102">
            <v>0</v>
          </cell>
          <cell r="V102">
            <v>0</v>
          </cell>
          <cell r="W102">
            <v>0</v>
          </cell>
          <cell r="X102">
            <v>370941.56</v>
          </cell>
        </row>
        <row r="103">
          <cell r="A103" t="str">
            <v>31110402</v>
          </cell>
          <cell r="B103">
            <v>311</v>
          </cell>
          <cell r="C103" t="str">
            <v>Martin U1</v>
          </cell>
          <cell r="D103" t="str">
            <v>Steam</v>
          </cell>
          <cell r="E103">
            <v>10402</v>
          </cell>
          <cell r="I103" t="str">
            <v>Martin U1</v>
          </cell>
          <cell r="J103" t="str">
            <v>Depr</v>
          </cell>
          <cell r="K103">
            <v>311</v>
          </cell>
          <cell r="L103">
            <v>15811349.729999999</v>
          </cell>
          <cell r="M103">
            <v>0</v>
          </cell>
          <cell r="N103">
            <v>0</v>
          </cell>
          <cell r="O103">
            <v>0</v>
          </cell>
          <cell r="P103">
            <v>15811349.729999999</v>
          </cell>
          <cell r="Q103">
            <v>18802.740000000002</v>
          </cell>
          <cell r="R103">
            <v>-35419.910000000003</v>
          </cell>
          <cell r="S103">
            <v>0</v>
          </cell>
          <cell r="T103">
            <v>15794732.559999999</v>
          </cell>
          <cell r="U103">
            <v>193365.34000000003</v>
          </cell>
          <cell r="V103">
            <v>-141896.34</v>
          </cell>
          <cell r="W103">
            <v>0</v>
          </cell>
          <cell r="X103">
            <v>15846201.560000002</v>
          </cell>
        </row>
        <row r="104">
          <cell r="A104" t="str">
            <v>31210402</v>
          </cell>
          <cell r="B104">
            <v>312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312</v>
          </cell>
          <cell r="L104">
            <v>149555823.08000001</v>
          </cell>
          <cell r="M104">
            <v>5673588.2599999998</v>
          </cell>
          <cell r="N104">
            <v>0</v>
          </cell>
          <cell r="O104">
            <v>727618.28</v>
          </cell>
          <cell r="P104">
            <v>155957029.62</v>
          </cell>
          <cell r="Q104">
            <v>185462.99000000115</v>
          </cell>
          <cell r="R104">
            <v>-349368.32000000001</v>
          </cell>
          <cell r="S104">
            <v>0</v>
          </cell>
          <cell r="T104">
            <v>155793124.29000002</v>
          </cell>
          <cell r="U104">
            <v>1907280.8699999999</v>
          </cell>
          <cell r="V104">
            <v>-1399610.4800000002</v>
          </cell>
          <cell r="W104">
            <v>0</v>
          </cell>
          <cell r="X104">
            <v>156300794.68000001</v>
          </cell>
        </row>
        <row r="105">
          <cell r="A105" t="str">
            <v>31410402</v>
          </cell>
          <cell r="B105">
            <v>314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314</v>
          </cell>
          <cell r="L105">
            <v>83938304.460000008</v>
          </cell>
          <cell r="M105">
            <v>200</v>
          </cell>
          <cell r="N105">
            <v>0</v>
          </cell>
          <cell r="O105">
            <v>0</v>
          </cell>
          <cell r="P105">
            <v>83938504.460000008</v>
          </cell>
          <cell r="Q105">
            <v>99819.07</v>
          </cell>
          <cell r="R105">
            <v>-188035.47</v>
          </cell>
          <cell r="S105">
            <v>0</v>
          </cell>
          <cell r="T105">
            <v>83850288.060000002</v>
          </cell>
          <cell r="U105">
            <v>1030960.7000000001</v>
          </cell>
          <cell r="V105">
            <v>-769417.15</v>
          </cell>
          <cell r="W105">
            <v>0</v>
          </cell>
          <cell r="X105">
            <v>84111831.609999999</v>
          </cell>
        </row>
        <row r="106">
          <cell r="A106" t="str">
            <v>31510402</v>
          </cell>
          <cell r="B106">
            <v>315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315</v>
          </cell>
          <cell r="L106">
            <v>19428836.969999999</v>
          </cell>
          <cell r="M106">
            <v>0</v>
          </cell>
          <cell r="N106">
            <v>0</v>
          </cell>
          <cell r="O106">
            <v>0</v>
          </cell>
          <cell r="P106">
            <v>19428836.969999999</v>
          </cell>
          <cell r="Q106">
            <v>23104.629999999997</v>
          </cell>
          <cell r="R106">
            <v>-43523.649999999994</v>
          </cell>
          <cell r="S106">
            <v>0</v>
          </cell>
          <cell r="T106">
            <v>19408417.949999999</v>
          </cell>
          <cell r="U106">
            <v>237605.5</v>
          </cell>
          <cell r="V106">
            <v>-174360.86000000002</v>
          </cell>
          <cell r="W106">
            <v>0</v>
          </cell>
          <cell r="X106">
            <v>19471662.59</v>
          </cell>
        </row>
        <row r="107">
          <cell r="A107" t="str">
            <v>31610402</v>
          </cell>
          <cell r="B107">
            <v>316</v>
          </cell>
          <cell r="C107" t="str">
            <v>Martin U1</v>
          </cell>
          <cell r="D107" t="str">
            <v>Steam</v>
          </cell>
          <cell r="E107">
            <v>10402</v>
          </cell>
          <cell r="K107">
            <v>316</v>
          </cell>
          <cell r="L107">
            <v>2494986.16</v>
          </cell>
          <cell r="M107">
            <v>0</v>
          </cell>
          <cell r="N107">
            <v>0</v>
          </cell>
          <cell r="O107">
            <v>0</v>
          </cell>
          <cell r="P107">
            <v>2494986.16</v>
          </cell>
          <cell r="Q107">
            <v>2967.03</v>
          </cell>
          <cell r="R107">
            <v>-5589.16</v>
          </cell>
          <cell r="S107">
            <v>0</v>
          </cell>
          <cell r="T107">
            <v>2492364.0299999998</v>
          </cell>
          <cell r="U107">
            <v>30512.510000000002</v>
          </cell>
          <cell r="V107">
            <v>-22390.840000000004</v>
          </cell>
          <cell r="W107">
            <v>0</v>
          </cell>
          <cell r="X107">
            <v>2500485.7000000002</v>
          </cell>
        </row>
        <row r="108">
          <cell r="A108" t="str">
            <v/>
          </cell>
          <cell r="B108" t="str">
            <v/>
          </cell>
          <cell r="C108" t="str">
            <v>Martin U1</v>
          </cell>
          <cell r="D108" t="str">
            <v>Steam</v>
          </cell>
          <cell r="E108" t="str">
            <v/>
          </cell>
          <cell r="J108" t="str">
            <v>Depr Total</v>
          </cell>
          <cell r="L108">
            <v>271229300.40000004</v>
          </cell>
          <cell r="M108">
            <v>5673788.2599999998</v>
          </cell>
          <cell r="N108">
            <v>0</v>
          </cell>
          <cell r="O108">
            <v>727618.28</v>
          </cell>
          <cell r="P108">
            <v>277630706.94</v>
          </cell>
          <cell r="Q108">
            <v>330156.46000000119</v>
          </cell>
          <cell r="R108">
            <v>-621936.51</v>
          </cell>
          <cell r="S108">
            <v>0</v>
          </cell>
          <cell r="T108">
            <v>277338926.88999999</v>
          </cell>
          <cell r="U108">
            <v>3399724.92</v>
          </cell>
          <cell r="V108">
            <v>-2507675.67</v>
          </cell>
          <cell r="W108">
            <v>0</v>
          </cell>
          <cell r="X108">
            <v>278230976.13999999</v>
          </cell>
        </row>
        <row r="109">
          <cell r="A109" t="str">
            <v/>
          </cell>
          <cell r="B109" t="str">
            <v/>
          </cell>
          <cell r="C109" t="str">
            <v>Martin U1 Total</v>
          </cell>
          <cell r="D109" t="str">
            <v>Steam</v>
          </cell>
          <cell r="E109" t="str">
            <v/>
          </cell>
          <cell r="I109" t="str">
            <v>Martin U1 Total</v>
          </cell>
          <cell r="L109">
            <v>271229300.40000004</v>
          </cell>
          <cell r="M109">
            <v>5673788.2599999998</v>
          </cell>
          <cell r="N109">
            <v>0</v>
          </cell>
          <cell r="O109">
            <v>727618.28</v>
          </cell>
          <cell r="P109">
            <v>277630706.94</v>
          </cell>
          <cell r="Q109">
            <v>330156.46000000119</v>
          </cell>
          <cell r="R109">
            <v>-621936.51</v>
          </cell>
          <cell r="S109">
            <v>0</v>
          </cell>
          <cell r="T109">
            <v>277338926.88999999</v>
          </cell>
          <cell r="U109">
            <v>3399724.92</v>
          </cell>
          <cell r="V109">
            <v>-2507675.67</v>
          </cell>
          <cell r="W109">
            <v>0</v>
          </cell>
          <cell r="X109">
            <v>278230976.13999999</v>
          </cell>
        </row>
        <row r="110">
          <cell r="A110" t="str">
            <v>31110403</v>
          </cell>
          <cell r="B110">
            <v>311</v>
          </cell>
          <cell r="C110" t="str">
            <v>Martin U2</v>
          </cell>
          <cell r="D110" t="str">
            <v>Steam</v>
          </cell>
          <cell r="E110">
            <v>10403</v>
          </cell>
          <cell r="I110" t="str">
            <v>Martin U2</v>
          </cell>
          <cell r="J110" t="str">
            <v>Depr</v>
          </cell>
          <cell r="K110">
            <v>311</v>
          </cell>
          <cell r="L110">
            <v>10813081.889999999</v>
          </cell>
          <cell r="M110">
            <v>0</v>
          </cell>
          <cell r="N110">
            <v>0</v>
          </cell>
          <cell r="O110">
            <v>0</v>
          </cell>
          <cell r="P110">
            <v>10813081.889999999</v>
          </cell>
          <cell r="Q110">
            <v>12858.84</v>
          </cell>
          <cell r="R110">
            <v>-24223.010000000002</v>
          </cell>
          <cell r="S110">
            <v>0</v>
          </cell>
          <cell r="T110">
            <v>10801717.719999999</v>
          </cell>
          <cell r="U110">
            <v>132238.87</v>
          </cell>
          <cell r="V110">
            <v>-97040.200000000026</v>
          </cell>
          <cell r="W110">
            <v>0</v>
          </cell>
          <cell r="X110">
            <v>10836916.389999999</v>
          </cell>
        </row>
        <row r="111">
          <cell r="A111" t="str">
            <v>31210403</v>
          </cell>
          <cell r="B111">
            <v>312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312</v>
          </cell>
          <cell r="L111">
            <v>158161605.09999999</v>
          </cell>
          <cell r="M111">
            <v>-1633015.3900000001</v>
          </cell>
          <cell r="N111">
            <v>-27088.26</v>
          </cell>
          <cell r="O111">
            <v>505314.18</v>
          </cell>
          <cell r="P111">
            <v>157006815.63000003</v>
          </cell>
          <cell r="Q111">
            <v>186711.37999999989</v>
          </cell>
          <cell r="R111">
            <v>-351720</v>
          </cell>
          <cell r="S111">
            <v>0</v>
          </cell>
          <cell r="T111">
            <v>156841807.01000002</v>
          </cell>
          <cell r="U111">
            <v>1920119.2500000002</v>
          </cell>
          <cell r="V111">
            <v>-1409031.59</v>
          </cell>
          <cell r="W111">
            <v>0</v>
          </cell>
          <cell r="X111">
            <v>157352894.66999999</v>
          </cell>
        </row>
        <row r="112">
          <cell r="A112" t="str">
            <v>31410403</v>
          </cell>
          <cell r="B112">
            <v>314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314</v>
          </cell>
          <cell r="L112">
            <v>67682198.920000002</v>
          </cell>
          <cell r="M112">
            <v>2901.25</v>
          </cell>
          <cell r="N112">
            <v>-169807.81</v>
          </cell>
          <cell r="O112">
            <v>0</v>
          </cell>
          <cell r="P112">
            <v>67515292.359999999</v>
          </cell>
          <cell r="Q112">
            <v>80288.710000000006</v>
          </cell>
          <cell r="R112">
            <v>-151244.88999999996</v>
          </cell>
          <cell r="S112">
            <v>0</v>
          </cell>
          <cell r="T112">
            <v>67444336.179999992</v>
          </cell>
          <cell r="U112">
            <v>1104294.1400000001</v>
          </cell>
          <cell r="V112">
            <v>-1316360.6299999997</v>
          </cell>
          <cell r="W112">
            <v>0</v>
          </cell>
          <cell r="X112">
            <v>67232269.689999983</v>
          </cell>
        </row>
        <row r="113">
          <cell r="A113" t="str">
            <v>31510403</v>
          </cell>
          <cell r="B113">
            <v>315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315</v>
          </cell>
          <cell r="L113">
            <v>17312040.120000001</v>
          </cell>
          <cell r="M113">
            <v>0</v>
          </cell>
          <cell r="N113">
            <v>0</v>
          </cell>
          <cell r="O113">
            <v>0</v>
          </cell>
          <cell r="P113">
            <v>17312040.120000001</v>
          </cell>
          <cell r="Q113">
            <v>20587.36</v>
          </cell>
          <cell r="R113">
            <v>-38781.69</v>
          </cell>
          <cell r="S113">
            <v>0</v>
          </cell>
          <cell r="T113">
            <v>17293845.789999999</v>
          </cell>
          <cell r="U113">
            <v>211718.06</v>
          </cell>
          <cell r="V113">
            <v>-155364.02000000002</v>
          </cell>
          <cell r="W113">
            <v>0</v>
          </cell>
          <cell r="X113">
            <v>17350199.830000002</v>
          </cell>
        </row>
        <row r="114">
          <cell r="A114" t="str">
            <v>31610403</v>
          </cell>
          <cell r="B114">
            <v>316</v>
          </cell>
          <cell r="C114" t="str">
            <v>Martin U2</v>
          </cell>
          <cell r="D114" t="str">
            <v>Steam</v>
          </cell>
          <cell r="E114">
            <v>10403</v>
          </cell>
          <cell r="K114">
            <v>316</v>
          </cell>
          <cell r="L114">
            <v>2148198.33</v>
          </cell>
          <cell r="M114">
            <v>0</v>
          </cell>
          <cell r="N114">
            <v>0</v>
          </cell>
          <cell r="O114">
            <v>0</v>
          </cell>
          <cell r="P114">
            <v>2148198.33</v>
          </cell>
          <cell r="Q114">
            <v>2554.62</v>
          </cell>
          <cell r="R114">
            <v>-4812.3099999999995</v>
          </cell>
          <cell r="S114">
            <v>0</v>
          </cell>
          <cell r="T114">
            <v>2145940.64</v>
          </cell>
          <cell r="U114">
            <v>26271.460000000003</v>
          </cell>
          <cell r="V114">
            <v>-19278.66</v>
          </cell>
          <cell r="W114">
            <v>0</v>
          </cell>
          <cell r="X114">
            <v>2152933.44</v>
          </cell>
        </row>
        <row r="115">
          <cell r="A115" t="str">
            <v/>
          </cell>
          <cell r="B115" t="str">
            <v/>
          </cell>
          <cell r="C115" t="str">
            <v>Martin U2</v>
          </cell>
          <cell r="D115" t="str">
            <v>Steam</v>
          </cell>
          <cell r="E115" t="str">
            <v/>
          </cell>
          <cell r="J115" t="str">
            <v>Depr Total</v>
          </cell>
          <cell r="L115">
            <v>256117124.35999998</v>
          </cell>
          <cell r="M115">
            <v>-1630114.1400000001</v>
          </cell>
          <cell r="N115">
            <v>-196896.07</v>
          </cell>
          <cell r="O115">
            <v>505314.18</v>
          </cell>
          <cell r="P115">
            <v>254795428.33000001</v>
          </cell>
          <cell r="Q115">
            <v>303000.90999999986</v>
          </cell>
          <cell r="R115">
            <v>-570781.89999999991</v>
          </cell>
          <cell r="S115">
            <v>0</v>
          </cell>
          <cell r="T115">
            <v>254527647.34</v>
          </cell>
          <cell r="U115">
            <v>3394641.7800000003</v>
          </cell>
          <cell r="V115">
            <v>-2997075.1</v>
          </cell>
          <cell r="W115">
            <v>0</v>
          </cell>
          <cell r="X115">
            <v>254925214.01999995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I116" t="str">
            <v>Martin U2 Total</v>
          </cell>
          <cell r="L116">
            <v>256117124.35999998</v>
          </cell>
          <cell r="M116">
            <v>-1630114.1400000001</v>
          </cell>
          <cell r="N116">
            <v>-196896.07</v>
          </cell>
          <cell r="O116">
            <v>505314.18</v>
          </cell>
          <cell r="P116">
            <v>254795428.33000001</v>
          </cell>
          <cell r="Q116">
            <v>303000.90999999986</v>
          </cell>
          <cell r="R116">
            <v>-570781.89999999991</v>
          </cell>
          <cell r="S116">
            <v>0</v>
          </cell>
          <cell r="T116">
            <v>254527647.34</v>
          </cell>
          <cell r="U116">
            <v>3394641.7800000003</v>
          </cell>
          <cell r="V116">
            <v>-2997075.1</v>
          </cell>
          <cell r="W116">
            <v>0</v>
          </cell>
          <cell r="X116">
            <v>254925214.01999995</v>
          </cell>
        </row>
        <row r="117">
          <cell r="A117" t="str">
            <v/>
          </cell>
          <cell r="B117" t="str">
            <v/>
          </cell>
          <cell r="C117" t="str">
            <v>Martin U2 Total</v>
          </cell>
          <cell r="D117" t="str">
            <v>Steam</v>
          </cell>
          <cell r="E117" t="str">
            <v/>
          </cell>
          <cell r="H117" t="str">
            <v>Martin  Total</v>
          </cell>
          <cell r="L117">
            <v>797865680.07000005</v>
          </cell>
          <cell r="M117">
            <v>6541565.1999999993</v>
          </cell>
          <cell r="N117">
            <v>-857741.26</v>
          </cell>
          <cell r="O117">
            <v>5.8207660913467407E-11</v>
          </cell>
          <cell r="P117">
            <v>803549504.01000011</v>
          </cell>
          <cell r="Q117">
            <v>955119.74000000069</v>
          </cell>
          <cell r="R117">
            <v>-1851623.7599999995</v>
          </cell>
          <cell r="S117">
            <v>0</v>
          </cell>
          <cell r="T117">
            <v>802652999.98999989</v>
          </cell>
          <cell r="U117">
            <v>10104293.250000002</v>
          </cell>
          <cell r="V117">
            <v>-8054813.3399999999</v>
          </cell>
          <cell r="W117">
            <v>0</v>
          </cell>
          <cell r="X117">
            <v>804702479.9000001</v>
          </cell>
        </row>
        <row r="118">
          <cell r="A118" t="str">
            <v>31110500</v>
          </cell>
          <cell r="B118">
            <v>311</v>
          </cell>
          <cell r="C118" t="str">
            <v>PtEverglades Comm</v>
          </cell>
          <cell r="D118" t="str">
            <v>Steam</v>
          </cell>
          <cell r="E118">
            <v>10500</v>
          </cell>
          <cell r="H118" t="str">
            <v xml:space="preserve">Pt Everglades </v>
          </cell>
          <cell r="I118" t="str">
            <v>PtEverglades Comm</v>
          </cell>
          <cell r="J118" t="str">
            <v>Depr</v>
          </cell>
          <cell r="K118">
            <v>311</v>
          </cell>
          <cell r="L118">
            <v>27180714.859999999</v>
          </cell>
          <cell r="M118">
            <v>248115.29</v>
          </cell>
          <cell r="N118">
            <v>0</v>
          </cell>
          <cell r="O118">
            <v>0</v>
          </cell>
          <cell r="P118">
            <v>27428830.149999999</v>
          </cell>
          <cell r="Q118">
            <v>172240.36999999997</v>
          </cell>
          <cell r="R118">
            <v>-76592.08</v>
          </cell>
          <cell r="S118">
            <v>0</v>
          </cell>
          <cell r="T118">
            <v>27524478.440000001</v>
          </cell>
          <cell r="U118">
            <v>374913.86999999994</v>
          </cell>
          <cell r="V118">
            <v>-306429.19000000006</v>
          </cell>
          <cell r="W118">
            <v>0</v>
          </cell>
          <cell r="X118">
            <v>27592963.120000001</v>
          </cell>
        </row>
        <row r="119">
          <cell r="A119" t="str">
            <v>31210500</v>
          </cell>
          <cell r="B119">
            <v>312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312</v>
          </cell>
          <cell r="L119">
            <v>3287666.96</v>
          </cell>
          <cell r="M119">
            <v>18060.740000000002</v>
          </cell>
          <cell r="N119">
            <v>0</v>
          </cell>
          <cell r="O119">
            <v>0</v>
          </cell>
          <cell r="P119">
            <v>3305727.7</v>
          </cell>
          <cell r="Q119">
            <v>20758.439999999999</v>
          </cell>
          <cell r="R119">
            <v>-9230.89</v>
          </cell>
          <cell r="S119">
            <v>0</v>
          </cell>
          <cell r="T119">
            <v>3317255.25</v>
          </cell>
          <cell r="U119">
            <v>45184.68</v>
          </cell>
          <cell r="V119">
            <v>-36930.880000000005</v>
          </cell>
          <cell r="W119">
            <v>0</v>
          </cell>
          <cell r="X119">
            <v>3325509.0500000003</v>
          </cell>
        </row>
        <row r="120">
          <cell r="A120" t="str">
            <v>31410500</v>
          </cell>
          <cell r="B120">
            <v>314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314</v>
          </cell>
          <cell r="L120">
            <v>4512704.6500000004</v>
          </cell>
          <cell r="M120">
            <v>135087.51</v>
          </cell>
          <cell r="N120">
            <v>0</v>
          </cell>
          <cell r="O120">
            <v>0</v>
          </cell>
          <cell r="P120">
            <v>4647792.16</v>
          </cell>
          <cell r="Q120">
            <v>29185.989999999991</v>
          </cell>
          <cell r="R120">
            <v>-12978.47</v>
          </cell>
          <cell r="S120">
            <v>0</v>
          </cell>
          <cell r="T120">
            <v>4663999.6800000006</v>
          </cell>
          <cell r="U120">
            <v>63528.839999999989</v>
          </cell>
          <cell r="V120">
            <v>-51924.149999999987</v>
          </cell>
          <cell r="W120">
            <v>0</v>
          </cell>
          <cell r="X120">
            <v>4675604.37</v>
          </cell>
        </row>
        <row r="121">
          <cell r="A121" t="str">
            <v>31510500</v>
          </cell>
          <cell r="B121">
            <v>315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315</v>
          </cell>
          <cell r="L121">
            <v>5683425.0800000001</v>
          </cell>
          <cell r="M121">
            <v>58975.16</v>
          </cell>
          <cell r="N121">
            <v>0</v>
          </cell>
          <cell r="O121">
            <v>-70703</v>
          </cell>
          <cell r="P121">
            <v>5671697.2400000002</v>
          </cell>
          <cell r="Q121">
            <v>35615.62999999999</v>
          </cell>
          <cell r="R121">
            <v>-15837.609999999999</v>
          </cell>
          <cell r="S121">
            <v>0</v>
          </cell>
          <cell r="T121">
            <v>5691475.2599999998</v>
          </cell>
          <cell r="U121">
            <v>77524.19</v>
          </cell>
          <cell r="V121">
            <v>-63363.000000000015</v>
          </cell>
          <cell r="W121">
            <v>0</v>
          </cell>
          <cell r="X121">
            <v>5705636.4499999993</v>
          </cell>
        </row>
        <row r="122">
          <cell r="A122" t="str">
            <v>31610500</v>
          </cell>
          <cell r="B122">
            <v>316</v>
          </cell>
          <cell r="C122" t="str">
            <v>PtEverglades Comm</v>
          </cell>
          <cell r="D122" t="str">
            <v>Steam</v>
          </cell>
          <cell r="E122">
            <v>10500</v>
          </cell>
          <cell r="K122">
            <v>316</v>
          </cell>
          <cell r="L122">
            <v>2154292.3199999998</v>
          </cell>
          <cell r="M122">
            <v>0</v>
          </cell>
          <cell r="N122">
            <v>0</v>
          </cell>
          <cell r="O122">
            <v>0</v>
          </cell>
          <cell r="P122">
            <v>2154292.3199999998</v>
          </cell>
          <cell r="Q122">
            <v>13527.95</v>
          </cell>
          <cell r="R122">
            <v>-6015.63</v>
          </cell>
          <cell r="S122">
            <v>0</v>
          </cell>
          <cell r="T122">
            <v>2161804.64</v>
          </cell>
          <cell r="U122">
            <v>29446.16</v>
          </cell>
          <cell r="V122">
            <v>-24067.29</v>
          </cell>
          <cell r="W122">
            <v>0</v>
          </cell>
          <cell r="X122">
            <v>2167183.5100000002</v>
          </cell>
        </row>
        <row r="123">
          <cell r="A123" t="str">
            <v/>
          </cell>
          <cell r="B123" t="str">
            <v/>
          </cell>
          <cell r="C123" t="str">
            <v>PtEverglades Comm</v>
          </cell>
          <cell r="D123" t="str">
            <v>Steam</v>
          </cell>
          <cell r="E123" t="str">
            <v/>
          </cell>
          <cell r="J123" t="str">
            <v>Depr Total</v>
          </cell>
          <cell r="L123">
            <v>42818803.869999997</v>
          </cell>
          <cell r="M123">
            <v>460238.70000000007</v>
          </cell>
          <cell r="N123">
            <v>0</v>
          </cell>
          <cell r="O123">
            <v>-70703</v>
          </cell>
          <cell r="P123">
            <v>43208339.57</v>
          </cell>
          <cell r="Q123">
            <v>271328.37999999995</v>
          </cell>
          <cell r="R123">
            <v>-120654.68000000001</v>
          </cell>
          <cell r="S123">
            <v>0</v>
          </cell>
          <cell r="T123">
            <v>43359013.270000003</v>
          </cell>
          <cell r="U123">
            <v>590597.73999999987</v>
          </cell>
          <cell r="V123">
            <v>-482714.51</v>
          </cell>
          <cell r="W123">
            <v>0</v>
          </cell>
          <cell r="X123">
            <v>43466896.499999993</v>
          </cell>
        </row>
        <row r="124">
          <cell r="A124" t="str">
            <v>316.310500</v>
          </cell>
          <cell r="B124">
            <v>316.3</v>
          </cell>
          <cell r="C124" t="str">
            <v>PtEverglades Comm</v>
          </cell>
          <cell r="D124" t="str">
            <v>Steam</v>
          </cell>
          <cell r="E124">
            <v>10500</v>
          </cell>
          <cell r="J124" t="str">
            <v>Amort</v>
          </cell>
          <cell r="K124">
            <v>316.3</v>
          </cell>
          <cell r="L124">
            <v>93009.95</v>
          </cell>
          <cell r="M124">
            <v>0</v>
          </cell>
          <cell r="N124">
            <v>-42393.87</v>
          </cell>
          <cell r="O124">
            <v>0</v>
          </cell>
          <cell r="P124">
            <v>50616.079999999994</v>
          </cell>
          <cell r="Q124">
            <v>317.86</v>
          </cell>
          <cell r="R124">
            <v>-141.33000000000175</v>
          </cell>
          <cell r="S124">
            <v>0</v>
          </cell>
          <cell r="T124">
            <v>50792.609999999993</v>
          </cell>
          <cell r="U124">
            <v>120.8</v>
          </cell>
          <cell r="V124">
            <v>-50665.720000000038</v>
          </cell>
          <cell r="W124">
            <v>0</v>
          </cell>
          <cell r="X124">
            <v>247.6899999999514</v>
          </cell>
        </row>
        <row r="125">
          <cell r="A125" t="str">
            <v>316.510500</v>
          </cell>
          <cell r="B125">
            <v>316.5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316.5</v>
          </cell>
          <cell r="L125">
            <v>11339.27</v>
          </cell>
          <cell r="M125">
            <v>0</v>
          </cell>
          <cell r="N125">
            <v>0</v>
          </cell>
          <cell r="O125">
            <v>0</v>
          </cell>
          <cell r="P125">
            <v>11339.27</v>
          </cell>
          <cell r="Q125">
            <v>71.209999999999994</v>
          </cell>
          <cell r="R125">
            <v>-31.650000000000002</v>
          </cell>
          <cell r="S125">
            <v>0</v>
          </cell>
          <cell r="T125">
            <v>11378.83</v>
          </cell>
          <cell r="U125">
            <v>154.99</v>
          </cell>
          <cell r="V125">
            <v>-126.71000000000002</v>
          </cell>
          <cell r="W125">
            <v>0</v>
          </cell>
          <cell r="X125">
            <v>11407.110000000004</v>
          </cell>
        </row>
        <row r="126">
          <cell r="A126" t="str">
            <v>316.710500</v>
          </cell>
          <cell r="B126">
            <v>316.7</v>
          </cell>
          <cell r="C126" t="str">
            <v>PtEverglades Comm</v>
          </cell>
          <cell r="D126" t="str">
            <v>Steam</v>
          </cell>
          <cell r="E126">
            <v>10500</v>
          </cell>
          <cell r="K126">
            <v>316.7</v>
          </cell>
          <cell r="L126">
            <v>796032.91999999993</v>
          </cell>
          <cell r="M126">
            <v>103442.35</v>
          </cell>
          <cell r="N126">
            <v>-14135.29</v>
          </cell>
          <cell r="O126">
            <v>0</v>
          </cell>
          <cell r="P126">
            <v>885339.97999999986</v>
          </cell>
          <cell r="Q126">
            <v>5419.5399999999936</v>
          </cell>
          <cell r="R126">
            <v>-33485.870000000003</v>
          </cell>
          <cell r="S126">
            <v>0</v>
          </cell>
          <cell r="T126">
            <v>857273.64999999991</v>
          </cell>
          <cell r="U126">
            <v>11478.35</v>
          </cell>
          <cell r="V126">
            <v>-81337.059999999983</v>
          </cell>
          <cell r="W126">
            <v>0</v>
          </cell>
          <cell r="X126">
            <v>787414.94000000006</v>
          </cell>
        </row>
        <row r="127">
          <cell r="A127" t="str">
            <v/>
          </cell>
          <cell r="B127" t="str">
            <v/>
          </cell>
          <cell r="C127" t="str">
            <v>PtEverglades Comm</v>
          </cell>
          <cell r="D127" t="str">
            <v>Steam</v>
          </cell>
          <cell r="E127" t="str">
            <v/>
          </cell>
          <cell r="J127" t="str">
            <v>Amort Total</v>
          </cell>
          <cell r="L127">
            <v>900382.1399999999</v>
          </cell>
          <cell r="M127">
            <v>103442.35</v>
          </cell>
          <cell r="N127">
            <v>-56529.16</v>
          </cell>
          <cell r="O127">
            <v>0</v>
          </cell>
          <cell r="P127">
            <v>947295.32999999984</v>
          </cell>
          <cell r="Q127">
            <v>5808.6099999999933</v>
          </cell>
          <cell r="R127">
            <v>-33658.850000000006</v>
          </cell>
          <cell r="S127">
            <v>0</v>
          </cell>
          <cell r="T127">
            <v>919445.08999999985</v>
          </cell>
          <cell r="U127">
            <v>11754.140000000001</v>
          </cell>
          <cell r="V127">
            <v>-132129.49000000002</v>
          </cell>
          <cell r="W127">
            <v>0</v>
          </cell>
          <cell r="X127">
            <v>799069.74</v>
          </cell>
        </row>
        <row r="128">
          <cell r="A128" t="str">
            <v/>
          </cell>
          <cell r="B128" t="str">
            <v/>
          </cell>
          <cell r="C128" t="str">
            <v>PtEverglades Comm Total</v>
          </cell>
          <cell r="D128" t="str">
            <v>Steam</v>
          </cell>
          <cell r="E128" t="str">
            <v/>
          </cell>
          <cell r="I128" t="str">
            <v>PtEverglades Comm Total</v>
          </cell>
          <cell r="L128">
            <v>43719186.010000005</v>
          </cell>
          <cell r="M128">
            <v>563681.05000000005</v>
          </cell>
          <cell r="N128">
            <v>-56529.16</v>
          </cell>
          <cell r="O128">
            <v>-70703</v>
          </cell>
          <cell r="P128">
            <v>44155634.899999999</v>
          </cell>
          <cell r="Q128">
            <v>277136.98999999993</v>
          </cell>
          <cell r="R128">
            <v>-154313.53</v>
          </cell>
          <cell r="S128">
            <v>0</v>
          </cell>
          <cell r="T128">
            <v>44278458.359999999</v>
          </cell>
          <cell r="U128">
            <v>602351.87999999989</v>
          </cell>
          <cell r="V128">
            <v>-614844</v>
          </cell>
          <cell r="W128">
            <v>0</v>
          </cell>
          <cell r="X128">
            <v>44265966.239999987</v>
          </cell>
        </row>
        <row r="129">
          <cell r="A129" t="str">
            <v>31110501</v>
          </cell>
          <cell r="B129">
            <v>311</v>
          </cell>
          <cell r="C129" t="str">
            <v>PtEverglades U1</v>
          </cell>
          <cell r="D129" t="str">
            <v>Steam</v>
          </cell>
          <cell r="E129">
            <v>10501</v>
          </cell>
          <cell r="I129" t="str">
            <v>PtEverglades U1</v>
          </cell>
          <cell r="J129" t="str">
            <v>Depr</v>
          </cell>
          <cell r="K129">
            <v>311</v>
          </cell>
          <cell r="L129">
            <v>1729556.5699999998</v>
          </cell>
          <cell r="M129">
            <v>0</v>
          </cell>
          <cell r="N129">
            <v>0</v>
          </cell>
          <cell r="O129">
            <v>0</v>
          </cell>
          <cell r="P129">
            <v>1729556.5699999998</v>
          </cell>
          <cell r="Q129">
            <v>10860.82</v>
          </cell>
          <cell r="R129">
            <v>-4829.6099999999997</v>
          </cell>
          <cell r="S129">
            <v>0</v>
          </cell>
          <cell r="T129">
            <v>1735587.7799999998</v>
          </cell>
          <cell r="U129">
            <v>23640.629999999997</v>
          </cell>
          <cell r="V129">
            <v>-19322.230000000003</v>
          </cell>
          <cell r="W129">
            <v>0</v>
          </cell>
          <cell r="X129">
            <v>1739906.1799999997</v>
          </cell>
        </row>
        <row r="130">
          <cell r="A130" t="str">
            <v>31210501</v>
          </cell>
          <cell r="B130">
            <v>312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312</v>
          </cell>
          <cell r="L130">
            <v>32428577.59</v>
          </cell>
          <cell r="M130">
            <v>0</v>
          </cell>
          <cell r="N130">
            <v>0</v>
          </cell>
          <cell r="O130">
            <v>0</v>
          </cell>
          <cell r="P130">
            <v>32428577.59</v>
          </cell>
          <cell r="Q130">
            <v>203636.48000000001</v>
          </cell>
          <cell r="R130">
            <v>-90553.33</v>
          </cell>
          <cell r="S130">
            <v>0</v>
          </cell>
          <cell r="T130">
            <v>32541660.740000002</v>
          </cell>
          <cell r="U130">
            <v>443253.44</v>
          </cell>
          <cell r="V130">
            <v>-362285.31000000006</v>
          </cell>
          <cell r="W130">
            <v>0</v>
          </cell>
          <cell r="X130">
            <v>32622628.870000005</v>
          </cell>
        </row>
        <row r="131">
          <cell r="A131" t="str">
            <v>31410501</v>
          </cell>
          <cell r="B131">
            <v>314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314</v>
          </cell>
          <cell r="L131">
            <v>16211105.720000001</v>
          </cell>
          <cell r="M131">
            <v>0</v>
          </cell>
          <cell r="N131">
            <v>0</v>
          </cell>
          <cell r="O131">
            <v>0</v>
          </cell>
          <cell r="P131">
            <v>16211105.720000001</v>
          </cell>
          <cell r="Q131">
            <v>101798.25</v>
          </cell>
          <cell r="R131">
            <v>-45267.770000000004</v>
          </cell>
          <cell r="S131">
            <v>0</v>
          </cell>
          <cell r="T131">
            <v>16267636.200000001</v>
          </cell>
          <cell r="U131">
            <v>221583.22</v>
          </cell>
          <cell r="V131">
            <v>-181107.06000000003</v>
          </cell>
          <cell r="W131">
            <v>0</v>
          </cell>
          <cell r="X131">
            <v>16308112.360000003</v>
          </cell>
        </row>
        <row r="132">
          <cell r="A132" t="str">
            <v>31510501</v>
          </cell>
          <cell r="B132">
            <v>315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315</v>
          </cell>
          <cell r="L132">
            <v>7845132.6300000008</v>
          </cell>
          <cell r="M132">
            <v>0</v>
          </cell>
          <cell r="N132">
            <v>0</v>
          </cell>
          <cell r="O132">
            <v>0</v>
          </cell>
          <cell r="P132">
            <v>7845132.6300000008</v>
          </cell>
          <cell r="Q132">
            <v>49263.8</v>
          </cell>
          <cell r="R132">
            <v>-21906.7</v>
          </cell>
          <cell r="S132">
            <v>0</v>
          </cell>
          <cell r="T132">
            <v>7872489.7300000004</v>
          </cell>
          <cell r="U132">
            <v>107232.02</v>
          </cell>
          <cell r="V132">
            <v>-87644.180000000022</v>
          </cell>
          <cell r="W132">
            <v>0</v>
          </cell>
          <cell r="X132">
            <v>7892077.5700000003</v>
          </cell>
        </row>
        <row r="133">
          <cell r="A133" t="str">
            <v>31610501</v>
          </cell>
          <cell r="B133">
            <v>316</v>
          </cell>
          <cell r="C133" t="str">
            <v>PtEverglades U1</v>
          </cell>
          <cell r="D133" t="str">
            <v>Steam</v>
          </cell>
          <cell r="E133">
            <v>10501</v>
          </cell>
          <cell r="K133">
            <v>316</v>
          </cell>
          <cell r="L133">
            <v>472752.88</v>
          </cell>
          <cell r="M133">
            <v>0</v>
          </cell>
          <cell r="N133">
            <v>0</v>
          </cell>
          <cell r="O133">
            <v>0</v>
          </cell>
          <cell r="P133">
            <v>472752.88</v>
          </cell>
          <cell r="Q133">
            <v>2968.67</v>
          </cell>
          <cell r="R133">
            <v>-1320.12</v>
          </cell>
          <cell r="S133">
            <v>0</v>
          </cell>
          <cell r="T133">
            <v>474401.43</v>
          </cell>
          <cell r="U133">
            <v>6461.87</v>
          </cell>
          <cell r="V133">
            <v>-5281.48</v>
          </cell>
          <cell r="W133">
            <v>0</v>
          </cell>
          <cell r="X133">
            <v>475581.82</v>
          </cell>
        </row>
        <row r="134">
          <cell r="A134" t="str">
            <v/>
          </cell>
          <cell r="B134" t="str">
            <v/>
          </cell>
          <cell r="C134" t="str">
            <v>PtEverglades U1</v>
          </cell>
          <cell r="D134" t="str">
            <v>Steam</v>
          </cell>
          <cell r="E134" t="str">
            <v/>
          </cell>
          <cell r="J134" t="str">
            <v>Depr Total</v>
          </cell>
          <cell r="L134">
            <v>58687125.390000001</v>
          </cell>
          <cell r="M134">
            <v>0</v>
          </cell>
          <cell r="N134">
            <v>0</v>
          </cell>
          <cell r="O134">
            <v>0</v>
          </cell>
          <cell r="P134">
            <v>58687125.390000001</v>
          </cell>
          <cell r="Q134">
            <v>368528.02</v>
          </cell>
          <cell r="R134">
            <v>-163877.53000000003</v>
          </cell>
          <cell r="S134">
            <v>0</v>
          </cell>
          <cell r="T134">
            <v>58891775.880000003</v>
          </cell>
          <cell r="U134">
            <v>802171.18</v>
          </cell>
          <cell r="V134">
            <v>-655640.26000000013</v>
          </cell>
          <cell r="W134">
            <v>0</v>
          </cell>
          <cell r="X134">
            <v>59038306.800000012</v>
          </cell>
        </row>
        <row r="135">
          <cell r="A135" t="str">
            <v/>
          </cell>
          <cell r="B135" t="str">
            <v/>
          </cell>
          <cell r="C135" t="str">
            <v>PtEverglades U1 Total</v>
          </cell>
          <cell r="D135" t="str">
            <v>Steam</v>
          </cell>
          <cell r="E135" t="str">
            <v/>
          </cell>
          <cell r="I135" t="str">
            <v>PtEverglades U1 Total</v>
          </cell>
          <cell r="L135">
            <v>58687125.390000001</v>
          </cell>
          <cell r="M135">
            <v>0</v>
          </cell>
          <cell r="N135">
            <v>0</v>
          </cell>
          <cell r="O135">
            <v>0</v>
          </cell>
          <cell r="P135">
            <v>58687125.390000001</v>
          </cell>
          <cell r="Q135">
            <v>368528.02</v>
          </cell>
          <cell r="R135">
            <v>-163877.53000000003</v>
          </cell>
          <cell r="S135">
            <v>0</v>
          </cell>
          <cell r="T135">
            <v>58891775.880000003</v>
          </cell>
          <cell r="U135">
            <v>802171.18</v>
          </cell>
          <cell r="V135">
            <v>-655640.26000000013</v>
          </cell>
          <cell r="W135">
            <v>0</v>
          </cell>
          <cell r="X135">
            <v>59038306.800000012</v>
          </cell>
        </row>
        <row r="136">
          <cell r="A136" t="str">
            <v>31110502</v>
          </cell>
          <cell r="B136">
            <v>311</v>
          </cell>
          <cell r="C136" t="str">
            <v>PtEverglades U2</v>
          </cell>
          <cell r="D136" t="str">
            <v>Steam</v>
          </cell>
          <cell r="E136">
            <v>10502</v>
          </cell>
          <cell r="I136" t="str">
            <v>PtEverglades U2</v>
          </cell>
          <cell r="J136" t="str">
            <v>Depr</v>
          </cell>
          <cell r="K136">
            <v>311</v>
          </cell>
          <cell r="L136">
            <v>1251929.1100000001</v>
          </cell>
          <cell r="M136">
            <v>0</v>
          </cell>
          <cell r="N136">
            <v>0</v>
          </cell>
          <cell r="O136">
            <v>0</v>
          </cell>
          <cell r="P136">
            <v>1251929.1100000001</v>
          </cell>
          <cell r="Q136">
            <v>7861.54</v>
          </cell>
          <cell r="R136">
            <v>-3495.88</v>
          </cell>
          <cell r="S136">
            <v>0</v>
          </cell>
          <cell r="T136">
            <v>1256294.7700000003</v>
          </cell>
          <cell r="U136">
            <v>17112.130000000005</v>
          </cell>
          <cell r="V136">
            <v>-13986.269999999999</v>
          </cell>
          <cell r="W136">
            <v>0</v>
          </cell>
          <cell r="X136">
            <v>1259420.6299999999</v>
          </cell>
        </row>
        <row r="137">
          <cell r="A137" t="str">
            <v>31210502</v>
          </cell>
          <cell r="B137">
            <v>312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312</v>
          </cell>
          <cell r="L137">
            <v>38212780.780000001</v>
          </cell>
          <cell r="M137">
            <v>0</v>
          </cell>
          <cell r="N137">
            <v>0</v>
          </cell>
          <cell r="O137">
            <v>0</v>
          </cell>
          <cell r="P137">
            <v>38212780.780000001</v>
          </cell>
          <cell r="Q137">
            <v>239958.59000000003</v>
          </cell>
          <cell r="R137">
            <v>-106705.11000000002</v>
          </cell>
          <cell r="S137">
            <v>0</v>
          </cell>
          <cell r="T137">
            <v>38346034.260000005</v>
          </cell>
          <cell r="U137">
            <v>522315.42999999993</v>
          </cell>
          <cell r="V137">
            <v>-426905.17999999993</v>
          </cell>
          <cell r="W137">
            <v>0</v>
          </cell>
          <cell r="X137">
            <v>38441444.510000013</v>
          </cell>
        </row>
        <row r="138">
          <cell r="A138" t="str">
            <v>31410502</v>
          </cell>
          <cell r="B138">
            <v>314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314</v>
          </cell>
          <cell r="L138">
            <v>18306885.850000001</v>
          </cell>
          <cell r="M138">
            <v>0</v>
          </cell>
          <cell r="N138">
            <v>0</v>
          </cell>
          <cell r="O138">
            <v>0</v>
          </cell>
          <cell r="P138">
            <v>18306885.850000001</v>
          </cell>
          <cell r="Q138">
            <v>114958.77</v>
          </cell>
          <cell r="R138">
            <v>-51120.02</v>
          </cell>
          <cell r="S138">
            <v>0</v>
          </cell>
          <cell r="T138">
            <v>18370724.600000001</v>
          </cell>
          <cell r="U138">
            <v>250229.61</v>
          </cell>
          <cell r="V138">
            <v>-204520.71999999997</v>
          </cell>
          <cell r="W138">
            <v>0</v>
          </cell>
          <cell r="X138">
            <v>18416433.489999998</v>
          </cell>
        </row>
        <row r="139">
          <cell r="A139" t="str">
            <v>31510502</v>
          </cell>
          <cell r="B139">
            <v>315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315</v>
          </cell>
          <cell r="L139">
            <v>8953389.5500000007</v>
          </cell>
          <cell r="M139">
            <v>0</v>
          </cell>
          <cell r="N139">
            <v>0</v>
          </cell>
          <cell r="O139">
            <v>0</v>
          </cell>
          <cell r="P139">
            <v>8953389.5500000007</v>
          </cell>
          <cell r="Q139">
            <v>56223.14</v>
          </cell>
          <cell r="R139">
            <v>-25001.39</v>
          </cell>
          <cell r="S139">
            <v>0</v>
          </cell>
          <cell r="T139">
            <v>8984611.3000000007</v>
          </cell>
          <cell r="U139">
            <v>122380.35</v>
          </cell>
          <cell r="V139">
            <v>-100025.43</v>
          </cell>
          <cell r="W139">
            <v>0</v>
          </cell>
          <cell r="X139">
            <v>9006966.2199999988</v>
          </cell>
        </row>
        <row r="140">
          <cell r="A140" t="str">
            <v>31610502</v>
          </cell>
          <cell r="B140">
            <v>316</v>
          </cell>
          <cell r="C140" t="str">
            <v>PtEverglades U2</v>
          </cell>
          <cell r="D140" t="str">
            <v>Steam</v>
          </cell>
          <cell r="E140">
            <v>10502</v>
          </cell>
          <cell r="K140">
            <v>316</v>
          </cell>
          <cell r="L140">
            <v>516672.42000000004</v>
          </cell>
          <cell r="M140">
            <v>0</v>
          </cell>
          <cell r="N140">
            <v>0</v>
          </cell>
          <cell r="O140">
            <v>0</v>
          </cell>
          <cell r="P140">
            <v>516672.42000000004</v>
          </cell>
          <cell r="Q140">
            <v>3244.47</v>
          </cell>
          <cell r="R140">
            <v>-1442.75</v>
          </cell>
          <cell r="S140">
            <v>0</v>
          </cell>
          <cell r="T140">
            <v>518474.14</v>
          </cell>
          <cell r="U140">
            <v>7062.1900000000005</v>
          </cell>
          <cell r="V140">
            <v>-5772.1899999999987</v>
          </cell>
          <cell r="W140">
            <v>0</v>
          </cell>
          <cell r="X140">
            <v>519764.14000000007</v>
          </cell>
        </row>
        <row r="141">
          <cell r="A141" t="str">
            <v/>
          </cell>
          <cell r="B141" t="str">
            <v/>
          </cell>
          <cell r="C141" t="str">
            <v>PtEverglades U2</v>
          </cell>
          <cell r="D141" t="str">
            <v>Steam</v>
          </cell>
          <cell r="E141" t="str">
            <v/>
          </cell>
          <cell r="J141" t="str">
            <v>Depr Total</v>
          </cell>
          <cell r="L141">
            <v>67241657.710000008</v>
          </cell>
          <cell r="M141">
            <v>0</v>
          </cell>
          <cell r="N141">
            <v>0</v>
          </cell>
          <cell r="O141">
            <v>0</v>
          </cell>
          <cell r="P141">
            <v>67241657.710000008</v>
          </cell>
          <cell r="Q141">
            <v>422246.51</v>
          </cell>
          <cell r="R141">
            <v>-187765.15000000002</v>
          </cell>
          <cell r="S141">
            <v>0</v>
          </cell>
          <cell r="T141">
            <v>67476139.070000008</v>
          </cell>
          <cell r="U141">
            <v>919099.70999999985</v>
          </cell>
          <cell r="V141">
            <v>-751209.7899999998</v>
          </cell>
          <cell r="W141">
            <v>0</v>
          </cell>
          <cell r="X141">
            <v>67644028.99000001</v>
          </cell>
        </row>
        <row r="142">
          <cell r="A142" t="str">
            <v/>
          </cell>
          <cell r="B142" t="str">
            <v/>
          </cell>
          <cell r="C142" t="str">
            <v>PtEverglades U2 Total</v>
          </cell>
          <cell r="D142" t="str">
            <v>Steam</v>
          </cell>
          <cell r="E142" t="str">
            <v/>
          </cell>
          <cell r="I142" t="str">
            <v>PtEverglades U2 Total</v>
          </cell>
          <cell r="L142">
            <v>67241657.710000008</v>
          </cell>
          <cell r="M142">
            <v>0</v>
          </cell>
          <cell r="N142">
            <v>0</v>
          </cell>
          <cell r="O142">
            <v>0</v>
          </cell>
          <cell r="P142">
            <v>67241657.710000008</v>
          </cell>
          <cell r="Q142">
            <v>422246.51</v>
          </cell>
          <cell r="R142">
            <v>-187765.15000000002</v>
          </cell>
          <cell r="S142">
            <v>0</v>
          </cell>
          <cell r="T142">
            <v>67476139.070000008</v>
          </cell>
          <cell r="U142">
            <v>919099.70999999985</v>
          </cell>
          <cell r="V142">
            <v>-751209.7899999998</v>
          </cell>
          <cell r="W142">
            <v>0</v>
          </cell>
          <cell r="X142">
            <v>67644028.99000001</v>
          </cell>
        </row>
        <row r="143">
          <cell r="A143" t="str">
            <v>31110503</v>
          </cell>
          <cell r="B143">
            <v>311</v>
          </cell>
          <cell r="C143" t="str">
            <v>PtEverglades U3</v>
          </cell>
          <cell r="D143" t="str">
            <v>Steam</v>
          </cell>
          <cell r="E143">
            <v>10503</v>
          </cell>
          <cell r="I143" t="str">
            <v>PtEverglades U3</v>
          </cell>
          <cell r="J143" t="str">
            <v>Depr</v>
          </cell>
          <cell r="K143">
            <v>311</v>
          </cell>
          <cell r="L143">
            <v>1398965.45</v>
          </cell>
          <cell r="M143">
            <v>0</v>
          </cell>
          <cell r="N143">
            <v>0</v>
          </cell>
          <cell r="O143">
            <v>0</v>
          </cell>
          <cell r="P143">
            <v>1398965.45</v>
          </cell>
          <cell r="Q143">
            <v>8784.85</v>
          </cell>
          <cell r="R143">
            <v>-3906.47</v>
          </cell>
          <cell r="S143">
            <v>0</v>
          </cell>
          <cell r="T143">
            <v>1403843.83</v>
          </cell>
          <cell r="U143">
            <v>19121.900000000005</v>
          </cell>
          <cell r="V143">
            <v>-15628.959999999997</v>
          </cell>
          <cell r="W143">
            <v>0</v>
          </cell>
          <cell r="X143">
            <v>1407336.7699999998</v>
          </cell>
        </row>
        <row r="144">
          <cell r="A144" t="str">
            <v>31210503</v>
          </cell>
          <cell r="B144">
            <v>312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312</v>
          </cell>
          <cell r="L144">
            <v>84906412.140000001</v>
          </cell>
          <cell r="M144">
            <v>254464.4</v>
          </cell>
          <cell r="N144">
            <v>-82244.320000000007</v>
          </cell>
          <cell r="O144">
            <v>0</v>
          </cell>
          <cell r="P144">
            <v>85078632.220000014</v>
          </cell>
          <cell r="Q144">
            <v>534254.46</v>
          </cell>
          <cell r="R144">
            <v>-237572.96999999997</v>
          </cell>
          <cell r="S144">
            <v>0</v>
          </cell>
          <cell r="T144">
            <v>85375313.709999993</v>
          </cell>
          <cell r="U144">
            <v>1162906.2500000002</v>
          </cell>
          <cell r="V144">
            <v>-950480.65999999992</v>
          </cell>
          <cell r="W144">
            <v>0</v>
          </cell>
          <cell r="X144">
            <v>85587739.299999997</v>
          </cell>
        </row>
        <row r="145">
          <cell r="A145" t="str">
            <v>31410503</v>
          </cell>
          <cell r="B145">
            <v>314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314</v>
          </cell>
          <cell r="L145">
            <v>23592140.75</v>
          </cell>
          <cell r="M145">
            <v>272950.48</v>
          </cell>
          <cell r="N145">
            <v>-95064.4</v>
          </cell>
          <cell r="O145">
            <v>0</v>
          </cell>
          <cell r="P145">
            <v>23770026.830000002</v>
          </cell>
          <cell r="Q145">
            <v>149264.77000000002</v>
          </cell>
          <cell r="R145">
            <v>-66375.260000000009</v>
          </cell>
          <cell r="S145">
            <v>0</v>
          </cell>
          <cell r="T145">
            <v>23852916.34</v>
          </cell>
          <cell r="U145">
            <v>324903.12999999995</v>
          </cell>
          <cell r="V145">
            <v>-265553.74999999994</v>
          </cell>
          <cell r="W145">
            <v>0</v>
          </cell>
          <cell r="X145">
            <v>23912265.719999999</v>
          </cell>
        </row>
        <row r="146">
          <cell r="A146" t="str">
            <v>31510503</v>
          </cell>
          <cell r="B146">
            <v>315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315</v>
          </cell>
          <cell r="L146">
            <v>14072413.07</v>
          </cell>
          <cell r="M146">
            <v>27738.12</v>
          </cell>
          <cell r="N146">
            <v>-110903.08</v>
          </cell>
          <cell r="O146">
            <v>0</v>
          </cell>
          <cell r="P146">
            <v>13989248.109999999</v>
          </cell>
          <cell r="Q146">
            <v>87846.010000000009</v>
          </cell>
          <cell r="R146">
            <v>-39063.469999999987</v>
          </cell>
          <cell r="S146">
            <v>0</v>
          </cell>
          <cell r="T146">
            <v>14038030.65</v>
          </cell>
          <cell r="U146">
            <v>191213.54</v>
          </cell>
          <cell r="V146">
            <v>-156284.93</v>
          </cell>
          <cell r="W146">
            <v>0</v>
          </cell>
          <cell r="X146">
            <v>14072959.259999998</v>
          </cell>
        </row>
        <row r="147">
          <cell r="A147" t="str">
            <v>31610503</v>
          </cell>
          <cell r="B147">
            <v>316</v>
          </cell>
          <cell r="C147" t="str">
            <v>PtEverglades U3</v>
          </cell>
          <cell r="D147" t="str">
            <v>Steam</v>
          </cell>
          <cell r="E147">
            <v>10503</v>
          </cell>
          <cell r="K147">
            <v>316</v>
          </cell>
          <cell r="L147">
            <v>919130.62000000011</v>
          </cell>
          <cell r="M147">
            <v>0</v>
          </cell>
          <cell r="N147">
            <v>0</v>
          </cell>
          <cell r="O147">
            <v>0</v>
          </cell>
          <cell r="P147">
            <v>919130.62000000011</v>
          </cell>
          <cell r="Q147">
            <v>5771.71</v>
          </cell>
          <cell r="R147">
            <v>-2566.58</v>
          </cell>
          <cell r="S147">
            <v>0</v>
          </cell>
          <cell r="T147">
            <v>922335.75000000012</v>
          </cell>
          <cell r="U147">
            <v>12563.210000000001</v>
          </cell>
          <cell r="V147">
            <v>-10268.349999999999</v>
          </cell>
          <cell r="W147">
            <v>0</v>
          </cell>
          <cell r="X147">
            <v>924630.61</v>
          </cell>
        </row>
        <row r="148">
          <cell r="A148" t="str">
            <v/>
          </cell>
          <cell r="B148" t="str">
            <v/>
          </cell>
          <cell r="C148" t="str">
            <v>PtEverglades U3</v>
          </cell>
          <cell r="D148" t="str">
            <v>Steam</v>
          </cell>
          <cell r="E148" t="str">
            <v/>
          </cell>
          <cell r="J148" t="str">
            <v>Depr Total</v>
          </cell>
          <cell r="L148">
            <v>124889062.03</v>
          </cell>
          <cell r="M148">
            <v>555153</v>
          </cell>
          <cell r="N148">
            <v>-288211.8</v>
          </cell>
          <cell r="O148">
            <v>0</v>
          </cell>
          <cell r="P148">
            <v>125156003.23000002</v>
          </cell>
          <cell r="Q148">
            <v>785921.79999999993</v>
          </cell>
          <cell r="R148">
            <v>-349484.74999999994</v>
          </cell>
          <cell r="S148">
            <v>0</v>
          </cell>
          <cell r="T148">
            <v>125592440.28</v>
          </cell>
          <cell r="U148">
            <v>1710708.03</v>
          </cell>
          <cell r="V148">
            <v>-1398216.65</v>
          </cell>
          <cell r="W148">
            <v>0</v>
          </cell>
          <cell r="X148">
            <v>125904931.65999998</v>
          </cell>
        </row>
        <row r="149">
          <cell r="A149" t="str">
            <v/>
          </cell>
          <cell r="B149" t="str">
            <v/>
          </cell>
          <cell r="C149" t="str">
            <v>PtEverglades U3 Total</v>
          </cell>
          <cell r="D149" t="str">
            <v>Steam</v>
          </cell>
          <cell r="E149" t="str">
            <v/>
          </cell>
          <cell r="I149" t="str">
            <v>PtEverglades U3 Total</v>
          </cell>
          <cell r="L149">
            <v>124889062.03</v>
          </cell>
          <cell r="M149">
            <v>555153</v>
          </cell>
          <cell r="N149">
            <v>-288211.8</v>
          </cell>
          <cell r="O149">
            <v>0</v>
          </cell>
          <cell r="P149">
            <v>125156003.23000002</v>
          </cell>
          <cell r="Q149">
            <v>785921.79999999993</v>
          </cell>
          <cell r="R149">
            <v>-349484.74999999994</v>
          </cell>
          <cell r="S149">
            <v>0</v>
          </cell>
          <cell r="T149">
            <v>125592440.28</v>
          </cell>
          <cell r="U149">
            <v>1710708.03</v>
          </cell>
          <cell r="V149">
            <v>-1398216.65</v>
          </cell>
          <cell r="W149">
            <v>0</v>
          </cell>
          <cell r="X149">
            <v>125904931.65999998</v>
          </cell>
        </row>
        <row r="150">
          <cell r="A150" t="str">
            <v>31110504</v>
          </cell>
          <cell r="B150">
            <v>311</v>
          </cell>
          <cell r="C150" t="str">
            <v>PtEverglades U4</v>
          </cell>
          <cell r="D150" t="str">
            <v>Steam</v>
          </cell>
          <cell r="E150">
            <v>10504</v>
          </cell>
          <cell r="I150" t="str">
            <v>PtEverglades U4</v>
          </cell>
          <cell r="J150" t="str">
            <v>Depr</v>
          </cell>
          <cell r="K150">
            <v>311</v>
          </cell>
          <cell r="L150">
            <v>1088493.53</v>
          </cell>
          <cell r="M150">
            <v>0</v>
          </cell>
          <cell r="N150">
            <v>0</v>
          </cell>
          <cell r="O150">
            <v>0</v>
          </cell>
          <cell r="P150">
            <v>1088493.53</v>
          </cell>
          <cell r="Q150">
            <v>6835.23</v>
          </cell>
          <cell r="R150">
            <v>-3039.5</v>
          </cell>
          <cell r="S150">
            <v>0</v>
          </cell>
          <cell r="T150">
            <v>1092289.26</v>
          </cell>
          <cell r="U150">
            <v>14878.199999999999</v>
          </cell>
          <cell r="V150">
            <v>-12160.399999999998</v>
          </cell>
          <cell r="W150">
            <v>0</v>
          </cell>
          <cell r="X150">
            <v>1095007.0599999998</v>
          </cell>
        </row>
        <row r="151">
          <cell r="A151" t="str">
            <v>31210504</v>
          </cell>
          <cell r="B151">
            <v>312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312</v>
          </cell>
          <cell r="L151">
            <v>90957795.680000007</v>
          </cell>
          <cell r="M151">
            <v>0</v>
          </cell>
          <cell r="N151">
            <v>0</v>
          </cell>
          <cell r="O151">
            <v>0</v>
          </cell>
          <cell r="P151">
            <v>90957795.680000007</v>
          </cell>
          <cell r="Q151">
            <v>571172.89</v>
          </cell>
          <cell r="R151">
            <v>-253989.91</v>
          </cell>
          <cell r="S151">
            <v>0</v>
          </cell>
          <cell r="T151">
            <v>91274978.660000011</v>
          </cell>
          <cell r="U151">
            <v>1243266.26</v>
          </cell>
          <cell r="V151">
            <v>-1016161.4499999998</v>
          </cell>
          <cell r="W151">
            <v>0</v>
          </cell>
          <cell r="X151">
            <v>91502083.470000029</v>
          </cell>
        </row>
        <row r="152">
          <cell r="A152" t="str">
            <v>31410504</v>
          </cell>
          <cell r="B152">
            <v>314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314</v>
          </cell>
          <cell r="L152">
            <v>21954507.370000001</v>
          </cell>
          <cell r="M152">
            <v>0</v>
          </cell>
          <cell r="N152">
            <v>0</v>
          </cell>
          <cell r="O152">
            <v>0</v>
          </cell>
          <cell r="P152">
            <v>21954507.370000001</v>
          </cell>
          <cell r="Q152">
            <v>137864.15000000002</v>
          </cell>
          <cell r="R152">
            <v>-61305.619999999995</v>
          </cell>
          <cell r="S152">
            <v>0</v>
          </cell>
          <cell r="T152">
            <v>22031065.899999999</v>
          </cell>
          <cell r="U152">
            <v>300087.50999999995</v>
          </cell>
          <cell r="V152">
            <v>-245271.19999999995</v>
          </cell>
          <cell r="W152">
            <v>0</v>
          </cell>
          <cell r="X152">
            <v>22085882.210000005</v>
          </cell>
        </row>
        <row r="153">
          <cell r="A153" t="str">
            <v>31510504</v>
          </cell>
          <cell r="B153">
            <v>315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315</v>
          </cell>
          <cell r="L153">
            <v>18406997.82</v>
          </cell>
          <cell r="M153">
            <v>0</v>
          </cell>
          <cell r="N153">
            <v>0</v>
          </cell>
          <cell r="O153">
            <v>70703</v>
          </cell>
          <cell r="P153">
            <v>18477700.82</v>
          </cell>
          <cell r="Q153">
            <v>116031.42000000001</v>
          </cell>
          <cell r="R153">
            <v>-51597.009999999995</v>
          </cell>
          <cell r="S153">
            <v>0</v>
          </cell>
          <cell r="T153">
            <v>18542135.23</v>
          </cell>
          <cell r="U153">
            <v>252564.4</v>
          </cell>
          <cell r="V153">
            <v>-206428.99</v>
          </cell>
          <cell r="W153">
            <v>0</v>
          </cell>
          <cell r="X153">
            <v>18588270.639999993</v>
          </cell>
        </row>
        <row r="154">
          <cell r="A154" t="str">
            <v>31610504</v>
          </cell>
          <cell r="B154">
            <v>316</v>
          </cell>
          <cell r="C154" t="str">
            <v>PtEverglades U4</v>
          </cell>
          <cell r="D154" t="str">
            <v>Steam</v>
          </cell>
          <cell r="E154">
            <v>10504</v>
          </cell>
          <cell r="K154">
            <v>316</v>
          </cell>
          <cell r="L154">
            <v>713235</v>
          </cell>
          <cell r="M154">
            <v>0</v>
          </cell>
          <cell r="N154">
            <v>0</v>
          </cell>
          <cell r="O154">
            <v>0</v>
          </cell>
          <cell r="P154">
            <v>713235</v>
          </cell>
          <cell r="Q154">
            <v>4478.7900000000009</v>
          </cell>
          <cell r="R154">
            <v>-1991.63</v>
          </cell>
          <cell r="S154">
            <v>0</v>
          </cell>
          <cell r="T154">
            <v>715722.16</v>
          </cell>
          <cell r="U154">
            <v>9748.94</v>
          </cell>
          <cell r="V154">
            <v>-7968.0800000000008</v>
          </cell>
          <cell r="W154">
            <v>0</v>
          </cell>
          <cell r="X154">
            <v>717503.02</v>
          </cell>
        </row>
        <row r="155">
          <cell r="A155" t="str">
            <v/>
          </cell>
          <cell r="B155" t="str">
            <v/>
          </cell>
          <cell r="C155" t="str">
            <v>PtEverglades U4</v>
          </cell>
          <cell r="D155" t="str">
            <v>Steam</v>
          </cell>
          <cell r="E155" t="str">
            <v/>
          </cell>
          <cell r="J155" t="str">
            <v>Depr Total</v>
          </cell>
          <cell r="L155">
            <v>133121029.40000001</v>
          </cell>
          <cell r="M155">
            <v>0</v>
          </cell>
          <cell r="N155">
            <v>0</v>
          </cell>
          <cell r="O155">
            <v>70703</v>
          </cell>
          <cell r="P155">
            <v>133191732.40000001</v>
          </cell>
          <cell r="Q155">
            <v>836382.4800000001</v>
          </cell>
          <cell r="R155">
            <v>-371923.67000000004</v>
          </cell>
          <cell r="S155">
            <v>0</v>
          </cell>
          <cell r="T155">
            <v>133656191.21000002</v>
          </cell>
          <cell r="U155">
            <v>1820545.3099999998</v>
          </cell>
          <cell r="V155">
            <v>-1487990.1199999999</v>
          </cell>
          <cell r="W155">
            <v>0</v>
          </cell>
          <cell r="X155">
            <v>133988746.40000002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I156" t="str">
            <v>PtEverglades U4 Total</v>
          </cell>
          <cell r="L156">
            <v>133121029.40000001</v>
          </cell>
          <cell r="M156">
            <v>0</v>
          </cell>
          <cell r="N156">
            <v>0</v>
          </cell>
          <cell r="O156">
            <v>70703</v>
          </cell>
          <cell r="P156">
            <v>133191732.40000001</v>
          </cell>
          <cell r="Q156">
            <v>836382.4800000001</v>
          </cell>
          <cell r="R156">
            <v>-371923.67000000004</v>
          </cell>
          <cell r="S156">
            <v>0</v>
          </cell>
          <cell r="T156">
            <v>133656191.21000002</v>
          </cell>
          <cell r="U156">
            <v>1820545.3099999998</v>
          </cell>
          <cell r="V156">
            <v>-1487990.1199999999</v>
          </cell>
          <cell r="W156">
            <v>0</v>
          </cell>
          <cell r="X156">
            <v>133988746.40000002</v>
          </cell>
        </row>
        <row r="157">
          <cell r="A157" t="str">
            <v/>
          </cell>
          <cell r="B157" t="str">
            <v/>
          </cell>
          <cell r="C157" t="str">
            <v>PtEverglades U4 Total</v>
          </cell>
          <cell r="D157" t="str">
            <v>Steam</v>
          </cell>
          <cell r="E157" t="str">
            <v/>
          </cell>
          <cell r="H157" t="str">
            <v>Pt Everglades  Total</v>
          </cell>
          <cell r="L157">
            <v>427658060.53999996</v>
          </cell>
          <cell r="M157">
            <v>1118834.0500000003</v>
          </cell>
          <cell r="N157">
            <v>-344740.96</v>
          </cell>
          <cell r="O157">
            <v>0</v>
          </cell>
          <cell r="P157">
            <v>428432153.63</v>
          </cell>
          <cell r="Q157">
            <v>2690215.8</v>
          </cell>
          <cell r="R157">
            <v>-1227364.6299999997</v>
          </cell>
          <cell r="S157">
            <v>0</v>
          </cell>
          <cell r="T157">
            <v>429895004.80000001</v>
          </cell>
          <cell r="U157">
            <v>5854876.1100000003</v>
          </cell>
          <cell r="V157">
            <v>-4907900.82</v>
          </cell>
          <cell r="W157">
            <v>0</v>
          </cell>
          <cell r="X157">
            <v>430841980.09000003</v>
          </cell>
        </row>
        <row r="158">
          <cell r="A158" t="str">
            <v>31110600</v>
          </cell>
          <cell r="B158">
            <v>311</v>
          </cell>
          <cell r="C158" t="str">
            <v>Riviera Comm</v>
          </cell>
          <cell r="D158" t="str">
            <v>Steam</v>
          </cell>
          <cell r="E158">
            <v>10600</v>
          </cell>
          <cell r="H158" t="str">
            <v xml:space="preserve">Riviera </v>
          </cell>
          <cell r="I158" t="str">
            <v>Riviera Comm</v>
          </cell>
          <cell r="J158" t="str">
            <v>CRS</v>
          </cell>
          <cell r="K158">
            <v>311</v>
          </cell>
          <cell r="L158">
            <v>9955378.5500000007</v>
          </cell>
          <cell r="M158">
            <v>0</v>
          </cell>
          <cell r="N158">
            <v>-8644365.7100000009</v>
          </cell>
          <cell r="O158">
            <v>0</v>
          </cell>
          <cell r="P158">
            <v>1311012.8399999999</v>
          </cell>
          <cell r="Q158">
            <v>0</v>
          </cell>
          <cell r="R158">
            <v>0</v>
          </cell>
          <cell r="S158">
            <v>0</v>
          </cell>
          <cell r="T158">
            <v>1311012.8399999999</v>
          </cell>
          <cell r="U158">
            <v>0</v>
          </cell>
          <cell r="V158">
            <v>0</v>
          </cell>
          <cell r="W158">
            <v>0</v>
          </cell>
          <cell r="X158">
            <v>1311012.8399999999</v>
          </cell>
        </row>
        <row r="159">
          <cell r="A159" t="str">
            <v>31210600</v>
          </cell>
          <cell r="B159">
            <v>312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312</v>
          </cell>
          <cell r="L159">
            <v>681184.09</v>
          </cell>
          <cell r="M159">
            <v>0</v>
          </cell>
          <cell r="N159">
            <v>-660529.77</v>
          </cell>
          <cell r="O159">
            <v>0</v>
          </cell>
          <cell r="P159">
            <v>20654.319999999949</v>
          </cell>
          <cell r="Q159">
            <v>0</v>
          </cell>
          <cell r="R159">
            <v>0</v>
          </cell>
          <cell r="S159">
            <v>0</v>
          </cell>
          <cell r="T159">
            <v>20654.319999999949</v>
          </cell>
          <cell r="U159">
            <v>0</v>
          </cell>
          <cell r="V159">
            <v>0</v>
          </cell>
          <cell r="W159">
            <v>0</v>
          </cell>
          <cell r="X159">
            <v>20654.319999999949</v>
          </cell>
        </row>
        <row r="160">
          <cell r="A160" t="str">
            <v>31410600</v>
          </cell>
          <cell r="B160">
            <v>314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314</v>
          </cell>
          <cell r="L160">
            <v>4970712.7300000004</v>
          </cell>
          <cell r="M160">
            <v>0</v>
          </cell>
          <cell r="N160">
            <v>-466237.56</v>
          </cell>
          <cell r="O160">
            <v>0</v>
          </cell>
          <cell r="P160">
            <v>4504475.1700000009</v>
          </cell>
          <cell r="Q160">
            <v>0.02</v>
          </cell>
          <cell r="R160">
            <v>0</v>
          </cell>
          <cell r="S160">
            <v>0</v>
          </cell>
          <cell r="T160">
            <v>4504475.1900000004</v>
          </cell>
          <cell r="U160">
            <v>6.0000000000000005E-2</v>
          </cell>
          <cell r="V160">
            <v>0</v>
          </cell>
          <cell r="W160">
            <v>0</v>
          </cell>
          <cell r="X160">
            <v>4504475.25</v>
          </cell>
        </row>
        <row r="161">
          <cell r="A161" t="str">
            <v>31510600</v>
          </cell>
          <cell r="B161">
            <v>315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315</v>
          </cell>
          <cell r="L161">
            <v>3190250.57</v>
          </cell>
          <cell r="M161">
            <v>0</v>
          </cell>
          <cell r="N161">
            <v>-1393140.36</v>
          </cell>
          <cell r="O161">
            <v>0</v>
          </cell>
          <cell r="P161">
            <v>1797110.2099999997</v>
          </cell>
          <cell r="Q161">
            <v>0</v>
          </cell>
          <cell r="R161">
            <v>0</v>
          </cell>
          <cell r="S161">
            <v>0</v>
          </cell>
          <cell r="T161">
            <v>1797110.2099999997</v>
          </cell>
          <cell r="U161">
            <v>0</v>
          </cell>
          <cell r="V161">
            <v>0</v>
          </cell>
          <cell r="W161">
            <v>0</v>
          </cell>
          <cell r="X161">
            <v>1797110.2099999997</v>
          </cell>
        </row>
        <row r="162">
          <cell r="A162" t="str">
            <v>31610600</v>
          </cell>
          <cell r="B162">
            <v>316</v>
          </cell>
          <cell r="C162" t="str">
            <v>Riviera Comm</v>
          </cell>
          <cell r="D162" t="str">
            <v>Steam</v>
          </cell>
          <cell r="E162">
            <v>10600</v>
          </cell>
          <cell r="K162">
            <v>316</v>
          </cell>
          <cell r="L162">
            <v>1074172.29</v>
          </cell>
          <cell r="M162">
            <v>0</v>
          </cell>
          <cell r="N162">
            <v>-442211.86</v>
          </cell>
          <cell r="O162">
            <v>0</v>
          </cell>
          <cell r="P162">
            <v>631960.43000000005</v>
          </cell>
          <cell r="Q162">
            <v>0</v>
          </cell>
          <cell r="R162">
            <v>0</v>
          </cell>
          <cell r="S162">
            <v>0</v>
          </cell>
          <cell r="T162">
            <v>631960.43000000005</v>
          </cell>
          <cell r="U162">
            <v>0</v>
          </cell>
          <cell r="V162">
            <v>0</v>
          </cell>
          <cell r="W162">
            <v>0</v>
          </cell>
          <cell r="X162">
            <v>631960.43000000005</v>
          </cell>
        </row>
        <row r="163">
          <cell r="A163" t="str">
            <v/>
          </cell>
          <cell r="B163" t="str">
            <v/>
          </cell>
          <cell r="C163" t="str">
            <v>Riviera Comm</v>
          </cell>
          <cell r="D163" t="str">
            <v>Steam</v>
          </cell>
          <cell r="E163" t="str">
            <v/>
          </cell>
          <cell r="J163" t="str">
            <v>CRS Total</v>
          </cell>
          <cell r="L163">
            <v>19871698.23</v>
          </cell>
          <cell r="M163">
            <v>0</v>
          </cell>
          <cell r="N163">
            <v>-11606485.26</v>
          </cell>
          <cell r="O163">
            <v>0</v>
          </cell>
          <cell r="P163">
            <v>8265212.9699999997</v>
          </cell>
          <cell r="Q163">
            <v>0.02</v>
          </cell>
          <cell r="R163">
            <v>0</v>
          </cell>
          <cell r="S163">
            <v>0</v>
          </cell>
          <cell r="T163">
            <v>8265212.9899999993</v>
          </cell>
          <cell r="U163">
            <v>6.0000000000000005E-2</v>
          </cell>
          <cell r="V163">
            <v>0</v>
          </cell>
          <cell r="W163">
            <v>0</v>
          </cell>
          <cell r="X163">
            <v>8265213.0499999998</v>
          </cell>
        </row>
        <row r="164">
          <cell r="A164" t="str">
            <v>31410600</v>
          </cell>
          <cell r="B164">
            <v>314</v>
          </cell>
          <cell r="C164" t="str">
            <v>Riviera Comm</v>
          </cell>
          <cell r="D164" t="str">
            <v>Steam</v>
          </cell>
          <cell r="E164">
            <v>10600</v>
          </cell>
          <cell r="J164" t="str">
            <v>Depr</v>
          </cell>
          <cell r="K164">
            <v>314</v>
          </cell>
          <cell r="L164">
            <v>2605268.34</v>
          </cell>
          <cell r="M164">
            <v>0</v>
          </cell>
          <cell r="N164">
            <v>0</v>
          </cell>
          <cell r="O164">
            <v>0</v>
          </cell>
          <cell r="P164">
            <v>2605268.34</v>
          </cell>
          <cell r="Q164">
            <v>0</v>
          </cell>
          <cell r="R164">
            <v>0</v>
          </cell>
          <cell r="S164">
            <v>0</v>
          </cell>
          <cell r="T164">
            <v>2605268.34</v>
          </cell>
          <cell r="U164">
            <v>0</v>
          </cell>
          <cell r="V164">
            <v>0</v>
          </cell>
          <cell r="W164">
            <v>0</v>
          </cell>
          <cell r="X164">
            <v>2605268.34</v>
          </cell>
        </row>
        <row r="165">
          <cell r="A165" t="str">
            <v/>
          </cell>
          <cell r="B165" t="str">
            <v/>
          </cell>
          <cell r="C165" t="str">
            <v>Riviera Comm</v>
          </cell>
          <cell r="D165" t="str">
            <v>Steam</v>
          </cell>
          <cell r="E165" t="str">
            <v/>
          </cell>
          <cell r="J165" t="str">
            <v>Depr Total</v>
          </cell>
          <cell r="L165">
            <v>2605268.34</v>
          </cell>
          <cell r="M165">
            <v>0</v>
          </cell>
          <cell r="N165">
            <v>0</v>
          </cell>
          <cell r="O165">
            <v>0</v>
          </cell>
          <cell r="P165">
            <v>2605268.34</v>
          </cell>
          <cell r="Q165">
            <v>0</v>
          </cell>
          <cell r="R165">
            <v>0</v>
          </cell>
          <cell r="S165">
            <v>0</v>
          </cell>
          <cell r="T165">
            <v>2605268.34</v>
          </cell>
          <cell r="U165">
            <v>0</v>
          </cell>
          <cell r="V165">
            <v>0</v>
          </cell>
          <cell r="W165">
            <v>0</v>
          </cell>
          <cell r="X165">
            <v>2605268.34</v>
          </cell>
        </row>
        <row r="166">
          <cell r="A166" t="str">
            <v>316.310600</v>
          </cell>
          <cell r="B166">
            <v>316.3</v>
          </cell>
          <cell r="C166" t="str">
            <v>Riviera Comm</v>
          </cell>
          <cell r="D166" t="str">
            <v>Steam</v>
          </cell>
          <cell r="E166">
            <v>10600</v>
          </cell>
          <cell r="J166" t="str">
            <v>Amort</v>
          </cell>
          <cell r="K166">
            <v>316.3</v>
          </cell>
          <cell r="L166">
            <v>1544.27</v>
          </cell>
          <cell r="M166">
            <v>0</v>
          </cell>
          <cell r="N166">
            <v>-1544.27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316.510600</v>
          </cell>
          <cell r="B167">
            <v>316.5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316.5</v>
          </cell>
          <cell r="L167">
            <v>29781.64</v>
          </cell>
          <cell r="M167">
            <v>0</v>
          </cell>
          <cell r="N167">
            <v>0</v>
          </cell>
          <cell r="O167">
            <v>0</v>
          </cell>
          <cell r="P167">
            <v>29781.64</v>
          </cell>
          <cell r="Q167">
            <v>0</v>
          </cell>
          <cell r="R167">
            <v>-7814.94</v>
          </cell>
          <cell r="S167">
            <v>0</v>
          </cell>
          <cell r="T167">
            <v>21966.7</v>
          </cell>
          <cell r="U167">
            <v>0</v>
          </cell>
          <cell r="V167">
            <v>-7649.58</v>
          </cell>
          <cell r="W167">
            <v>0</v>
          </cell>
          <cell r="X167">
            <v>14317.12</v>
          </cell>
        </row>
        <row r="168">
          <cell r="A168" t="str">
            <v>316.710600</v>
          </cell>
          <cell r="B168">
            <v>316.7</v>
          </cell>
          <cell r="C168" t="str">
            <v>Riviera Comm</v>
          </cell>
          <cell r="D168" t="str">
            <v>Steam</v>
          </cell>
          <cell r="E168">
            <v>10600</v>
          </cell>
          <cell r="K168">
            <v>316.7</v>
          </cell>
          <cell r="L168">
            <v>288104.73</v>
          </cell>
          <cell r="M168">
            <v>0</v>
          </cell>
          <cell r="N168">
            <v>0</v>
          </cell>
          <cell r="O168">
            <v>0</v>
          </cell>
          <cell r="P168">
            <v>288104.73</v>
          </cell>
          <cell r="Q168">
            <v>0</v>
          </cell>
          <cell r="R168">
            <v>-11579.75</v>
          </cell>
          <cell r="S168">
            <v>0</v>
          </cell>
          <cell r="T168">
            <v>276524.98</v>
          </cell>
          <cell r="U168">
            <v>0</v>
          </cell>
          <cell r="V168">
            <v>-44276.13</v>
          </cell>
          <cell r="W168">
            <v>0</v>
          </cell>
          <cell r="X168">
            <v>232248.84999999998</v>
          </cell>
        </row>
        <row r="169">
          <cell r="A169" t="str">
            <v/>
          </cell>
          <cell r="B169" t="str">
            <v/>
          </cell>
          <cell r="C169" t="str">
            <v>Riviera Comm</v>
          </cell>
          <cell r="D169" t="str">
            <v>Steam</v>
          </cell>
          <cell r="E169" t="str">
            <v/>
          </cell>
          <cell r="J169" t="str">
            <v>Amort Total</v>
          </cell>
          <cell r="L169">
            <v>319430.63999999996</v>
          </cell>
          <cell r="M169">
            <v>0</v>
          </cell>
          <cell r="N169">
            <v>-1544.27</v>
          </cell>
          <cell r="O169">
            <v>0</v>
          </cell>
          <cell r="P169">
            <v>317886.37</v>
          </cell>
          <cell r="Q169">
            <v>0</v>
          </cell>
          <cell r="R169">
            <v>-19394.689999999999</v>
          </cell>
          <cell r="S169">
            <v>0</v>
          </cell>
          <cell r="T169">
            <v>298491.68</v>
          </cell>
          <cell r="U169">
            <v>0</v>
          </cell>
          <cell r="V169">
            <v>-51925.71</v>
          </cell>
          <cell r="W169">
            <v>0</v>
          </cell>
          <cell r="X169">
            <v>246565.96999999997</v>
          </cell>
        </row>
        <row r="170">
          <cell r="A170" t="str">
            <v/>
          </cell>
          <cell r="B170" t="str">
            <v/>
          </cell>
          <cell r="C170" t="str">
            <v>Riviera Comm Total</v>
          </cell>
          <cell r="D170" t="str">
            <v>Steam</v>
          </cell>
          <cell r="E170" t="str">
            <v/>
          </cell>
          <cell r="I170" t="str">
            <v>Riviera Comm Total</v>
          </cell>
          <cell r="L170">
            <v>22796397.210000001</v>
          </cell>
          <cell r="M170">
            <v>0</v>
          </cell>
          <cell r="N170">
            <v>-11608029.529999999</v>
          </cell>
          <cell r="O170">
            <v>0</v>
          </cell>
          <cell r="P170">
            <v>11188367.68</v>
          </cell>
          <cell r="Q170">
            <v>0.02</v>
          </cell>
          <cell r="R170">
            <v>-19394.689999999999</v>
          </cell>
          <cell r="S170">
            <v>0</v>
          </cell>
          <cell r="T170">
            <v>11168973.009999998</v>
          </cell>
          <cell r="U170">
            <v>6.0000000000000005E-2</v>
          </cell>
          <cell r="V170">
            <v>-51925.71</v>
          </cell>
          <cell r="W170">
            <v>0</v>
          </cell>
          <cell r="X170">
            <v>11117047.359999999</v>
          </cell>
        </row>
        <row r="171">
          <cell r="A171" t="str">
            <v>31110601</v>
          </cell>
          <cell r="B171">
            <v>311</v>
          </cell>
          <cell r="C171" t="str">
            <v>Riviera U3</v>
          </cell>
          <cell r="D171" t="str">
            <v>Steam</v>
          </cell>
          <cell r="E171">
            <v>10601</v>
          </cell>
          <cell r="I171" t="str">
            <v>Riviera U3</v>
          </cell>
          <cell r="J171" t="str">
            <v>CRS</v>
          </cell>
          <cell r="K171">
            <v>311</v>
          </cell>
          <cell r="L171">
            <v>324107.13</v>
          </cell>
          <cell r="M171">
            <v>0</v>
          </cell>
          <cell r="N171">
            <v>-54170.25</v>
          </cell>
          <cell r="O171">
            <v>0</v>
          </cell>
          <cell r="P171">
            <v>269936.88</v>
          </cell>
          <cell r="Q171">
            <v>0</v>
          </cell>
          <cell r="R171">
            <v>0</v>
          </cell>
          <cell r="S171">
            <v>0</v>
          </cell>
          <cell r="T171">
            <v>269936.88</v>
          </cell>
          <cell r="U171">
            <v>0</v>
          </cell>
          <cell r="V171">
            <v>0</v>
          </cell>
          <cell r="W171">
            <v>0</v>
          </cell>
          <cell r="X171">
            <v>269936.88</v>
          </cell>
        </row>
        <row r="172">
          <cell r="A172" t="str">
            <v>31210601</v>
          </cell>
          <cell r="B172">
            <v>312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312</v>
          </cell>
          <cell r="L172">
            <v>27800916</v>
          </cell>
          <cell r="M172">
            <v>0</v>
          </cell>
          <cell r="N172">
            <v>-27800916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31410601</v>
          </cell>
          <cell r="B173">
            <v>314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314</v>
          </cell>
          <cell r="L173">
            <v>21283614.600000001</v>
          </cell>
          <cell r="M173">
            <v>0</v>
          </cell>
          <cell r="N173">
            <v>-21283614.600000001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31510601</v>
          </cell>
          <cell r="B174">
            <v>315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315</v>
          </cell>
          <cell r="L174">
            <v>2628317.37</v>
          </cell>
          <cell r="M174">
            <v>0</v>
          </cell>
          <cell r="N174">
            <v>-2628317.37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31610601</v>
          </cell>
          <cell r="B175">
            <v>316</v>
          </cell>
          <cell r="C175" t="str">
            <v>Riviera U3</v>
          </cell>
          <cell r="D175" t="str">
            <v>Steam</v>
          </cell>
          <cell r="E175">
            <v>10601</v>
          </cell>
          <cell r="K175">
            <v>316</v>
          </cell>
          <cell r="L175">
            <v>123335.4</v>
          </cell>
          <cell r="M175">
            <v>0</v>
          </cell>
          <cell r="N175">
            <v>-123335.4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/>
          </cell>
          <cell r="C176" t="str">
            <v>Riviera U3</v>
          </cell>
          <cell r="D176" t="str">
            <v>Steam</v>
          </cell>
          <cell r="E176" t="str">
            <v/>
          </cell>
          <cell r="J176" t="str">
            <v>CRS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269936.88</v>
          </cell>
          <cell r="Q176">
            <v>0</v>
          </cell>
          <cell r="R176">
            <v>0</v>
          </cell>
          <cell r="S176">
            <v>0</v>
          </cell>
          <cell r="T176">
            <v>269936.88</v>
          </cell>
          <cell r="U176">
            <v>0</v>
          </cell>
          <cell r="V176">
            <v>0</v>
          </cell>
          <cell r="W176">
            <v>0</v>
          </cell>
          <cell r="X176">
            <v>269936.88</v>
          </cell>
        </row>
        <row r="177">
          <cell r="A177" t="str">
            <v/>
          </cell>
          <cell r="B177" t="str">
            <v/>
          </cell>
          <cell r="C177" t="str">
            <v>Riviera U3 Total</v>
          </cell>
          <cell r="D177" t="str">
            <v>Steam</v>
          </cell>
          <cell r="E177" t="str">
            <v/>
          </cell>
          <cell r="I177" t="str">
            <v>Riviera U3 Total</v>
          </cell>
          <cell r="L177">
            <v>52160290.5</v>
          </cell>
          <cell r="M177">
            <v>0</v>
          </cell>
          <cell r="N177">
            <v>-51890353.619999997</v>
          </cell>
          <cell r="O177">
            <v>0</v>
          </cell>
          <cell r="P177">
            <v>269936.88</v>
          </cell>
          <cell r="Q177">
            <v>0</v>
          </cell>
          <cell r="R177">
            <v>0</v>
          </cell>
          <cell r="S177">
            <v>0</v>
          </cell>
          <cell r="T177">
            <v>269936.88</v>
          </cell>
          <cell r="U177">
            <v>0</v>
          </cell>
          <cell r="V177">
            <v>0</v>
          </cell>
          <cell r="W177">
            <v>0</v>
          </cell>
          <cell r="X177">
            <v>269936.88</v>
          </cell>
        </row>
        <row r="178">
          <cell r="A178" t="str">
            <v>31110602</v>
          </cell>
          <cell r="B178">
            <v>311</v>
          </cell>
          <cell r="C178" t="str">
            <v>Riviera U4</v>
          </cell>
          <cell r="D178" t="str">
            <v>Steam</v>
          </cell>
          <cell r="E178">
            <v>10602</v>
          </cell>
          <cell r="I178" t="str">
            <v>Riviera U4</v>
          </cell>
          <cell r="J178" t="str">
            <v>CRS</v>
          </cell>
          <cell r="K178">
            <v>311</v>
          </cell>
          <cell r="L178">
            <v>112709.27</v>
          </cell>
          <cell r="M178">
            <v>0</v>
          </cell>
          <cell r="N178">
            <v>-112709.27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31210602</v>
          </cell>
          <cell r="B179">
            <v>312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312</v>
          </cell>
          <cell r="L179">
            <v>21687849.949999999</v>
          </cell>
          <cell r="M179">
            <v>0</v>
          </cell>
          <cell r="N179">
            <v>-21687849.949999999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31410602</v>
          </cell>
          <cell r="B180">
            <v>314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314</v>
          </cell>
          <cell r="L180">
            <v>16263325.99</v>
          </cell>
          <cell r="M180">
            <v>0</v>
          </cell>
          <cell r="N180">
            <v>-16263325.99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31510602</v>
          </cell>
          <cell r="B181">
            <v>315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315</v>
          </cell>
          <cell r="L181">
            <v>3491736.54</v>
          </cell>
          <cell r="M181">
            <v>0</v>
          </cell>
          <cell r="N181">
            <v>-3491736.54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31610602</v>
          </cell>
          <cell r="B182">
            <v>316</v>
          </cell>
          <cell r="C182" t="str">
            <v>Riviera U4</v>
          </cell>
          <cell r="D182" t="str">
            <v>Steam</v>
          </cell>
          <cell r="E182">
            <v>10602</v>
          </cell>
          <cell r="K182">
            <v>316</v>
          </cell>
          <cell r="L182">
            <v>49625.78</v>
          </cell>
          <cell r="M182">
            <v>0</v>
          </cell>
          <cell r="N182">
            <v>-49625.78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/>
          </cell>
          <cell r="B183" t="str">
            <v/>
          </cell>
          <cell r="C183" t="str">
            <v>Riviera U4</v>
          </cell>
          <cell r="D183" t="str">
            <v>Steam</v>
          </cell>
          <cell r="E183" t="str">
            <v/>
          </cell>
          <cell r="J183" t="str">
            <v>CRS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I184" t="str">
            <v>Riviera U4 Total</v>
          </cell>
          <cell r="L184">
            <v>41605247.530000001</v>
          </cell>
          <cell r="M184">
            <v>0</v>
          </cell>
          <cell r="N184">
            <v>-41605247.530000001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/>
          </cell>
          <cell r="C185" t="str">
            <v>Riviera U4 Total</v>
          </cell>
          <cell r="D185" t="str">
            <v>Steam</v>
          </cell>
          <cell r="E185" t="str">
            <v/>
          </cell>
          <cell r="H185" t="str">
            <v>Riviera  Total</v>
          </cell>
          <cell r="L185">
            <v>116561935.24000001</v>
          </cell>
          <cell r="M185">
            <v>0</v>
          </cell>
          <cell r="N185">
            <v>-105103630.68000001</v>
          </cell>
          <cell r="O185">
            <v>0</v>
          </cell>
          <cell r="P185">
            <v>11458304.560000001</v>
          </cell>
          <cell r="Q185">
            <v>0.02</v>
          </cell>
          <cell r="R185">
            <v>-19394.689999999999</v>
          </cell>
          <cell r="S185">
            <v>0</v>
          </cell>
          <cell r="T185">
            <v>11438909.889999999</v>
          </cell>
          <cell r="U185">
            <v>6.0000000000000005E-2</v>
          </cell>
          <cell r="V185">
            <v>-51925.71</v>
          </cell>
          <cell r="W185">
            <v>0</v>
          </cell>
          <cell r="X185">
            <v>11386984.24</v>
          </cell>
        </row>
        <row r="186">
          <cell r="A186" t="str">
            <v>31110700</v>
          </cell>
          <cell r="B186">
            <v>311</v>
          </cell>
          <cell r="C186" t="str">
            <v>Sanford Comm</v>
          </cell>
          <cell r="D186" t="str">
            <v>Steam</v>
          </cell>
          <cell r="E186">
            <v>10700</v>
          </cell>
          <cell r="H186" t="str">
            <v xml:space="preserve">Sanford </v>
          </cell>
          <cell r="I186" t="str">
            <v>Sanford Comm</v>
          </cell>
          <cell r="J186" t="str">
            <v>Depr</v>
          </cell>
          <cell r="K186">
            <v>311</v>
          </cell>
          <cell r="L186">
            <v>21821.79</v>
          </cell>
          <cell r="M186">
            <v>0</v>
          </cell>
          <cell r="N186">
            <v>0</v>
          </cell>
          <cell r="O186">
            <v>0</v>
          </cell>
          <cell r="P186">
            <v>21821.79</v>
          </cell>
          <cell r="Q186">
            <v>27.88</v>
          </cell>
          <cell r="R186">
            <v>-5.7299999999999995</v>
          </cell>
          <cell r="S186">
            <v>0</v>
          </cell>
          <cell r="T186">
            <v>21843.940000000002</v>
          </cell>
          <cell r="U186">
            <v>704.7299999999999</v>
          </cell>
          <cell r="V186">
            <v>-22548.67000000002</v>
          </cell>
          <cell r="W186">
            <v>0</v>
          </cell>
          <cell r="X186">
            <v>-1.8189894035458565E-11</v>
          </cell>
        </row>
        <row r="187">
          <cell r="A187" t="str">
            <v>31210700</v>
          </cell>
          <cell r="B187">
            <v>312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312</v>
          </cell>
          <cell r="L187">
            <v>209348.45</v>
          </cell>
          <cell r="M187">
            <v>0</v>
          </cell>
          <cell r="N187">
            <v>0</v>
          </cell>
          <cell r="O187">
            <v>0</v>
          </cell>
          <cell r="P187">
            <v>209348.45</v>
          </cell>
          <cell r="Q187">
            <v>267.44</v>
          </cell>
          <cell r="R187">
            <v>-55.08</v>
          </cell>
          <cell r="S187">
            <v>0</v>
          </cell>
          <cell r="T187">
            <v>209560.81000000003</v>
          </cell>
          <cell r="U187">
            <v>6760.8799999999983</v>
          </cell>
          <cell r="V187">
            <v>-216321.69</v>
          </cell>
          <cell r="W187">
            <v>0</v>
          </cell>
          <cell r="X187">
            <v>5.8207660913467407E-11</v>
          </cell>
        </row>
        <row r="188">
          <cell r="A188" t="str">
            <v>31410700</v>
          </cell>
          <cell r="B188">
            <v>314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314</v>
          </cell>
          <cell r="L188">
            <v>5131.05</v>
          </cell>
          <cell r="M188">
            <v>0</v>
          </cell>
          <cell r="N188">
            <v>0</v>
          </cell>
          <cell r="O188">
            <v>0</v>
          </cell>
          <cell r="P188">
            <v>5131.05</v>
          </cell>
          <cell r="Q188">
            <v>6.5600000000000005</v>
          </cell>
          <cell r="R188">
            <v>-1.35</v>
          </cell>
          <cell r="S188">
            <v>0</v>
          </cell>
          <cell r="T188">
            <v>5136.26</v>
          </cell>
          <cell r="U188">
            <v>165.70000000000002</v>
          </cell>
          <cell r="V188">
            <v>-5301.9600000000019</v>
          </cell>
          <cell r="W188">
            <v>0</v>
          </cell>
          <cell r="X188">
            <v>-9.0949470177292824E-13</v>
          </cell>
        </row>
        <row r="189">
          <cell r="A189" t="str">
            <v>31510700</v>
          </cell>
          <cell r="B189">
            <v>315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A190" t="str">
            <v>31610700</v>
          </cell>
          <cell r="B190">
            <v>316</v>
          </cell>
          <cell r="C190" t="str">
            <v>Sanford Comm</v>
          </cell>
          <cell r="D190" t="str">
            <v>Steam</v>
          </cell>
          <cell r="E190">
            <v>10700</v>
          </cell>
          <cell r="K190">
            <v>316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/>
          </cell>
          <cell r="C191" t="str">
            <v>Sanford Comm</v>
          </cell>
          <cell r="D191" t="str">
            <v>Steam</v>
          </cell>
          <cell r="E191" t="str">
            <v/>
          </cell>
          <cell r="J191" t="str">
            <v>Depr Total</v>
          </cell>
          <cell r="L191">
            <v>236301.29</v>
          </cell>
          <cell r="M191">
            <v>0</v>
          </cell>
          <cell r="N191">
            <v>0</v>
          </cell>
          <cell r="O191">
            <v>0</v>
          </cell>
          <cell r="P191">
            <v>236301.29</v>
          </cell>
          <cell r="Q191">
            <v>301.88</v>
          </cell>
          <cell r="R191">
            <v>-62.16</v>
          </cell>
          <cell r="S191">
            <v>0</v>
          </cell>
          <cell r="T191">
            <v>236541.01000000004</v>
          </cell>
          <cell r="U191">
            <v>7631.3099999999977</v>
          </cell>
          <cell r="V191">
            <v>-244172.32</v>
          </cell>
          <cell r="W191">
            <v>0</v>
          </cell>
          <cell r="X191">
            <v>3.9108272176235914E-11</v>
          </cell>
        </row>
        <row r="192">
          <cell r="A192" t="str">
            <v>316.710700</v>
          </cell>
          <cell r="B192">
            <v>316.7</v>
          </cell>
          <cell r="C192" t="str">
            <v>Sanford Comm</v>
          </cell>
          <cell r="D192" t="str">
            <v>Steam</v>
          </cell>
          <cell r="E192">
            <v>10700</v>
          </cell>
          <cell r="J192" t="str">
            <v>Amort</v>
          </cell>
          <cell r="K192">
            <v>316.7</v>
          </cell>
          <cell r="L192">
            <v>191484.73</v>
          </cell>
          <cell r="M192">
            <v>0</v>
          </cell>
          <cell r="N192">
            <v>0</v>
          </cell>
          <cell r="O192">
            <v>0</v>
          </cell>
          <cell r="P192">
            <v>191484.73</v>
          </cell>
          <cell r="Q192">
            <v>244.60999999999999</v>
          </cell>
          <cell r="R192">
            <v>-50.400000000000006</v>
          </cell>
          <cell r="S192">
            <v>0</v>
          </cell>
          <cell r="T192">
            <v>191678.94</v>
          </cell>
          <cell r="U192">
            <v>6183.9900000000007</v>
          </cell>
          <cell r="V192">
            <v>-42.870000000000005</v>
          </cell>
          <cell r="W192">
            <v>0</v>
          </cell>
          <cell r="X192">
            <v>197820.06000000006</v>
          </cell>
        </row>
        <row r="193">
          <cell r="A193" t="str">
            <v/>
          </cell>
          <cell r="B193" t="str">
            <v/>
          </cell>
          <cell r="C193" t="str">
            <v>Sanford Comm</v>
          </cell>
          <cell r="D193" t="str">
            <v>Steam</v>
          </cell>
          <cell r="E193" t="str">
            <v/>
          </cell>
          <cell r="J193" t="str">
            <v>Amort Total</v>
          </cell>
          <cell r="L193">
            <v>191484.73</v>
          </cell>
          <cell r="M193">
            <v>0</v>
          </cell>
          <cell r="N193">
            <v>0</v>
          </cell>
          <cell r="O193">
            <v>0</v>
          </cell>
          <cell r="P193">
            <v>191484.73</v>
          </cell>
          <cell r="Q193">
            <v>244.60999999999999</v>
          </cell>
          <cell r="R193">
            <v>-50.400000000000006</v>
          </cell>
          <cell r="S193">
            <v>0</v>
          </cell>
          <cell r="T193">
            <v>191678.94</v>
          </cell>
          <cell r="U193">
            <v>6183.9900000000007</v>
          </cell>
          <cell r="V193">
            <v>-42.870000000000005</v>
          </cell>
          <cell r="W193">
            <v>0</v>
          </cell>
          <cell r="X193">
            <v>197820.06000000006</v>
          </cell>
        </row>
        <row r="194">
          <cell r="A194" t="str">
            <v/>
          </cell>
          <cell r="B194" t="str">
            <v/>
          </cell>
          <cell r="C194" t="str">
            <v>Sanford Comm Total</v>
          </cell>
          <cell r="D194" t="str">
            <v>Steam</v>
          </cell>
          <cell r="E194" t="str">
            <v/>
          </cell>
          <cell r="I194" t="str">
            <v>Sanford Comm Total</v>
          </cell>
          <cell r="L194">
            <v>427786.02</v>
          </cell>
          <cell r="M194">
            <v>0</v>
          </cell>
          <cell r="N194">
            <v>0</v>
          </cell>
          <cell r="O194">
            <v>0</v>
          </cell>
          <cell r="P194">
            <v>427786.02</v>
          </cell>
          <cell r="Q194">
            <v>546.49</v>
          </cell>
          <cell r="R194">
            <v>-112.56</v>
          </cell>
          <cell r="S194">
            <v>0</v>
          </cell>
          <cell r="T194">
            <v>428219.95000000007</v>
          </cell>
          <cell r="U194">
            <v>13815.3</v>
          </cell>
          <cell r="V194">
            <v>-244215.19</v>
          </cell>
          <cell r="W194">
            <v>0</v>
          </cell>
          <cell r="X194">
            <v>197820.06000000008</v>
          </cell>
        </row>
        <row r="195">
          <cell r="A195" t="str">
            <v>31110701</v>
          </cell>
          <cell r="B195">
            <v>311</v>
          </cell>
          <cell r="C195" t="str">
            <v>Sanford U3</v>
          </cell>
          <cell r="D195" t="str">
            <v>Steam</v>
          </cell>
          <cell r="E195">
            <v>10701</v>
          </cell>
          <cell r="I195" t="str">
            <v>Sanford U3</v>
          </cell>
          <cell r="J195" t="str">
            <v>Depr</v>
          </cell>
          <cell r="K195">
            <v>311</v>
          </cell>
          <cell r="L195">
            <v>5091747.4800000004</v>
          </cell>
          <cell r="M195">
            <v>-44.32</v>
          </cell>
          <cell r="N195">
            <v>0</v>
          </cell>
          <cell r="O195">
            <v>0</v>
          </cell>
          <cell r="P195">
            <v>5091703.16</v>
          </cell>
          <cell r="Q195">
            <v>6504.49</v>
          </cell>
          <cell r="R195">
            <v>-1339.9499999999998</v>
          </cell>
          <cell r="S195">
            <v>0</v>
          </cell>
          <cell r="T195">
            <v>5096867.7</v>
          </cell>
          <cell r="U195">
            <v>164436.12</v>
          </cell>
          <cell r="V195">
            <v>-5261303.8199999975</v>
          </cell>
          <cell r="W195">
            <v>0</v>
          </cell>
          <cell r="X195">
            <v>9.3132257461547852E-10</v>
          </cell>
        </row>
        <row r="196">
          <cell r="A196" t="str">
            <v>31210701</v>
          </cell>
          <cell r="B196">
            <v>312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312</v>
          </cell>
          <cell r="L196">
            <v>10761083.560000001</v>
          </cell>
          <cell r="M196">
            <v>0</v>
          </cell>
          <cell r="N196">
            <v>0</v>
          </cell>
          <cell r="O196">
            <v>0</v>
          </cell>
          <cell r="P196">
            <v>10761083.560000001</v>
          </cell>
          <cell r="Q196">
            <v>13746.96</v>
          </cell>
          <cell r="R196">
            <v>-2831.91</v>
          </cell>
          <cell r="S196">
            <v>0</v>
          </cell>
          <cell r="T196">
            <v>10771998.610000001</v>
          </cell>
          <cell r="U196">
            <v>347528.31000000006</v>
          </cell>
          <cell r="V196">
            <v>-11119526.920000011</v>
          </cell>
          <cell r="W196">
            <v>0</v>
          </cell>
          <cell r="X196">
            <v>-1.1175870895385742E-8</v>
          </cell>
        </row>
        <row r="197">
          <cell r="A197" t="str">
            <v>31410701</v>
          </cell>
          <cell r="B197">
            <v>314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314</v>
          </cell>
          <cell r="L197">
            <v>13763229.83</v>
          </cell>
          <cell r="M197">
            <v>0</v>
          </cell>
          <cell r="N197">
            <v>0</v>
          </cell>
          <cell r="O197">
            <v>0</v>
          </cell>
          <cell r="P197">
            <v>13763229.83</v>
          </cell>
          <cell r="Q197">
            <v>17582.099999999999</v>
          </cell>
          <cell r="R197">
            <v>-3621.96</v>
          </cell>
          <cell r="S197">
            <v>0</v>
          </cell>
          <cell r="T197">
            <v>13777189.969999999</v>
          </cell>
          <cell r="U197">
            <v>444482.37</v>
          </cell>
          <cell r="V197">
            <v>-14221672.34</v>
          </cell>
          <cell r="W197">
            <v>0</v>
          </cell>
          <cell r="X197">
            <v>0</v>
          </cell>
        </row>
        <row r="198">
          <cell r="A198" t="str">
            <v>31510701</v>
          </cell>
          <cell r="B198">
            <v>315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315</v>
          </cell>
          <cell r="L198">
            <v>4843769.9000000004</v>
          </cell>
          <cell r="M198">
            <v>0</v>
          </cell>
          <cell r="N198">
            <v>0</v>
          </cell>
          <cell r="O198">
            <v>0</v>
          </cell>
          <cell r="P198">
            <v>4843769.9000000004</v>
          </cell>
          <cell r="Q198">
            <v>6187.77</v>
          </cell>
          <cell r="R198">
            <v>-1274.6999999999998</v>
          </cell>
          <cell r="S198">
            <v>0</v>
          </cell>
          <cell r="T198">
            <v>4848682.97</v>
          </cell>
          <cell r="U198">
            <v>156429.15</v>
          </cell>
          <cell r="V198">
            <v>-5005112.1199999964</v>
          </cell>
          <cell r="W198">
            <v>0</v>
          </cell>
          <cell r="X198">
            <v>3.7252902984619141E-9</v>
          </cell>
        </row>
        <row r="199">
          <cell r="A199" t="str">
            <v>31610701</v>
          </cell>
          <cell r="B199">
            <v>316</v>
          </cell>
          <cell r="C199" t="str">
            <v>Sanford U3</v>
          </cell>
          <cell r="D199" t="str">
            <v>Steam</v>
          </cell>
          <cell r="E199">
            <v>10701</v>
          </cell>
          <cell r="K199">
            <v>316</v>
          </cell>
          <cell r="L199">
            <v>479387.02</v>
          </cell>
          <cell r="M199">
            <v>-1173.7</v>
          </cell>
          <cell r="N199">
            <v>0</v>
          </cell>
          <cell r="O199">
            <v>0</v>
          </cell>
          <cell r="P199">
            <v>478213.32</v>
          </cell>
          <cell r="Q199">
            <v>610.91000000000008</v>
          </cell>
          <cell r="R199">
            <v>-125.85000000000001</v>
          </cell>
          <cell r="S199">
            <v>0</v>
          </cell>
          <cell r="T199">
            <v>478698.38000000006</v>
          </cell>
          <cell r="U199">
            <v>15443.859999999999</v>
          </cell>
          <cell r="V199">
            <v>-494142.24000000022</v>
          </cell>
          <cell r="W199">
            <v>0</v>
          </cell>
          <cell r="X199">
            <v>-2.9103830456733704E-10</v>
          </cell>
        </row>
        <row r="200">
          <cell r="A200" t="str">
            <v/>
          </cell>
          <cell r="B200" t="str">
            <v/>
          </cell>
          <cell r="C200" t="str">
            <v>Sanford U3</v>
          </cell>
          <cell r="D200" t="str">
            <v>Steam</v>
          </cell>
          <cell r="E200" t="str">
            <v/>
          </cell>
          <cell r="J200" t="str">
            <v>Depr Total</v>
          </cell>
          <cell r="L200">
            <v>34939217.790000007</v>
          </cell>
          <cell r="M200">
            <v>-1218.02</v>
          </cell>
          <cell r="N200">
            <v>0</v>
          </cell>
          <cell r="O200">
            <v>0</v>
          </cell>
          <cell r="P200">
            <v>34937999.770000003</v>
          </cell>
          <cell r="Q200">
            <v>44632.229999999996</v>
          </cell>
          <cell r="R200">
            <v>-9194.3700000000008</v>
          </cell>
          <cell r="S200">
            <v>0</v>
          </cell>
          <cell r="T200">
            <v>34973437.630000003</v>
          </cell>
          <cell r="U200">
            <v>1128319.81</v>
          </cell>
          <cell r="V200">
            <v>-36101757.440000005</v>
          </cell>
          <cell r="W200">
            <v>0</v>
          </cell>
          <cell r="X200">
            <v>-6.8102963268756866E-9</v>
          </cell>
        </row>
        <row r="201">
          <cell r="A201" t="str">
            <v>316.310701</v>
          </cell>
          <cell r="B201">
            <v>316.3</v>
          </cell>
          <cell r="C201" t="str">
            <v>Sanford U3</v>
          </cell>
          <cell r="D201" t="str">
            <v>Steam</v>
          </cell>
          <cell r="E201">
            <v>10701</v>
          </cell>
          <cell r="J201" t="str">
            <v>Amort</v>
          </cell>
          <cell r="K201">
            <v>316.3</v>
          </cell>
          <cell r="L201">
            <v>4080.75</v>
          </cell>
          <cell r="M201">
            <v>0</v>
          </cell>
          <cell r="N201">
            <v>0</v>
          </cell>
          <cell r="O201">
            <v>0</v>
          </cell>
          <cell r="P201">
            <v>4080.75</v>
          </cell>
          <cell r="Q201">
            <v>5.22</v>
          </cell>
          <cell r="R201">
            <v>-1.08</v>
          </cell>
          <cell r="S201">
            <v>0</v>
          </cell>
          <cell r="T201">
            <v>4084.89</v>
          </cell>
          <cell r="U201">
            <v>9.5499999999999989</v>
          </cell>
          <cell r="V201">
            <v>-4078.44</v>
          </cell>
          <cell r="W201">
            <v>0</v>
          </cell>
          <cell r="X201">
            <v>16</v>
          </cell>
        </row>
        <row r="202">
          <cell r="A202" t="str">
            <v>316.510701</v>
          </cell>
          <cell r="B202">
            <v>316.5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316.5</v>
          </cell>
          <cell r="L202">
            <v>12964.76</v>
          </cell>
          <cell r="M202">
            <v>0</v>
          </cell>
          <cell r="N202">
            <v>0</v>
          </cell>
          <cell r="O202">
            <v>0</v>
          </cell>
          <cell r="P202">
            <v>12964.76</v>
          </cell>
          <cell r="Q202">
            <v>16.560000000000002</v>
          </cell>
          <cell r="R202">
            <v>-3.42</v>
          </cell>
          <cell r="S202">
            <v>0</v>
          </cell>
          <cell r="T202">
            <v>12977.9</v>
          </cell>
          <cell r="U202">
            <v>418.69000000000005</v>
          </cell>
          <cell r="V202">
            <v>-2.9199999999999982</v>
          </cell>
          <cell r="W202">
            <v>0</v>
          </cell>
          <cell r="X202">
            <v>13393.670000000002</v>
          </cell>
        </row>
        <row r="203">
          <cell r="A203" t="str">
            <v>316.710701</v>
          </cell>
          <cell r="B203">
            <v>316.7</v>
          </cell>
          <cell r="C203" t="str">
            <v>Sanford U3</v>
          </cell>
          <cell r="D203" t="str">
            <v>Steam</v>
          </cell>
          <cell r="E203">
            <v>10701</v>
          </cell>
          <cell r="K203">
            <v>316.7</v>
          </cell>
          <cell r="L203">
            <v>59467.229999999996</v>
          </cell>
          <cell r="M203">
            <v>0</v>
          </cell>
          <cell r="N203">
            <v>0</v>
          </cell>
          <cell r="O203">
            <v>0</v>
          </cell>
          <cell r="P203">
            <v>59467.229999999996</v>
          </cell>
          <cell r="Q203">
            <v>75.97</v>
          </cell>
          <cell r="R203">
            <v>-15.66</v>
          </cell>
          <cell r="S203">
            <v>0</v>
          </cell>
          <cell r="T203">
            <v>59527.539999999994</v>
          </cell>
          <cell r="U203">
            <v>1226.1500000000001</v>
          </cell>
          <cell r="V203">
            <v>-23172.35999999999</v>
          </cell>
          <cell r="W203">
            <v>0</v>
          </cell>
          <cell r="X203">
            <v>37581.33</v>
          </cell>
        </row>
        <row r="204">
          <cell r="A204" t="str">
            <v/>
          </cell>
          <cell r="B204" t="str">
            <v/>
          </cell>
          <cell r="C204" t="str">
            <v>Sanford U3</v>
          </cell>
          <cell r="D204" t="str">
            <v>Steam</v>
          </cell>
          <cell r="E204" t="str">
            <v/>
          </cell>
          <cell r="J204" t="str">
            <v>Amort Total</v>
          </cell>
          <cell r="L204">
            <v>76512.739999999991</v>
          </cell>
          <cell r="M204">
            <v>0</v>
          </cell>
          <cell r="N204">
            <v>0</v>
          </cell>
          <cell r="O204">
            <v>0</v>
          </cell>
          <cell r="P204">
            <v>76512.739999999991</v>
          </cell>
          <cell r="Q204">
            <v>97.75</v>
          </cell>
          <cell r="R204">
            <v>-20.16</v>
          </cell>
          <cell r="S204">
            <v>0</v>
          </cell>
          <cell r="T204">
            <v>76590.329999999987</v>
          </cell>
          <cell r="U204">
            <v>1654.39</v>
          </cell>
          <cell r="V204">
            <v>-27253.71999999999</v>
          </cell>
          <cell r="W204">
            <v>0</v>
          </cell>
          <cell r="X204">
            <v>50991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I205" t="str">
            <v>Sanford U3 Total</v>
          </cell>
          <cell r="L205">
            <v>35015730.530000001</v>
          </cell>
          <cell r="M205">
            <v>-1218.02</v>
          </cell>
          <cell r="N205">
            <v>0</v>
          </cell>
          <cell r="O205">
            <v>0</v>
          </cell>
          <cell r="P205">
            <v>35014512.509999998</v>
          </cell>
          <cell r="Q205">
            <v>44729.979999999996</v>
          </cell>
          <cell r="R205">
            <v>-9214.5300000000007</v>
          </cell>
          <cell r="S205">
            <v>0</v>
          </cell>
          <cell r="T205">
            <v>35050027.960000001</v>
          </cell>
          <cell r="U205">
            <v>1129974.2</v>
          </cell>
          <cell r="V205">
            <v>-36129011.160000004</v>
          </cell>
          <cell r="W205">
            <v>0</v>
          </cell>
          <cell r="X205">
            <v>50990.99999999319</v>
          </cell>
        </row>
        <row r="206">
          <cell r="A206" t="str">
            <v/>
          </cell>
          <cell r="B206" t="str">
            <v/>
          </cell>
          <cell r="C206" t="str">
            <v>Sanford U3 Total</v>
          </cell>
          <cell r="D206" t="str">
            <v>Steam</v>
          </cell>
          <cell r="E206" t="str">
            <v/>
          </cell>
          <cell r="H206" t="str">
            <v>Sanford  Total</v>
          </cell>
          <cell r="L206">
            <v>35443516.549999997</v>
          </cell>
          <cell r="M206">
            <v>-1218.02</v>
          </cell>
          <cell r="N206">
            <v>0</v>
          </cell>
          <cell r="O206">
            <v>0</v>
          </cell>
          <cell r="P206">
            <v>35442298.529999994</v>
          </cell>
          <cell r="Q206">
            <v>45276.47</v>
          </cell>
          <cell r="R206">
            <v>-9327.09</v>
          </cell>
          <cell r="S206">
            <v>0</v>
          </cell>
          <cell r="T206">
            <v>35478247.910000004</v>
          </cell>
          <cell r="U206">
            <v>1143789.5</v>
          </cell>
          <cell r="V206">
            <v>-36373226.350000009</v>
          </cell>
          <cell r="W206">
            <v>0</v>
          </cell>
          <cell r="X206">
            <v>248811.0599999933</v>
          </cell>
        </row>
        <row r="207">
          <cell r="A207" t="str">
            <v>31210800</v>
          </cell>
          <cell r="B207">
            <v>312</v>
          </cell>
          <cell r="C207" t="str">
            <v>Scherer Coal Cars</v>
          </cell>
          <cell r="D207" t="str">
            <v>Steam</v>
          </cell>
          <cell r="E207">
            <v>10800</v>
          </cell>
          <cell r="H207" t="str">
            <v xml:space="preserve">Scherer </v>
          </cell>
          <cell r="I207" t="str">
            <v>Scherer Coal Cars</v>
          </cell>
          <cell r="J207" t="str">
            <v>Depr</v>
          </cell>
          <cell r="K207">
            <v>312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33369368.789999999</v>
          </cell>
          <cell r="Q207">
            <v>0</v>
          </cell>
          <cell r="R207">
            <v>0</v>
          </cell>
          <cell r="S207">
            <v>0</v>
          </cell>
          <cell r="T207">
            <v>33369368.789999999</v>
          </cell>
          <cell r="U207">
            <v>0</v>
          </cell>
          <cell r="V207">
            <v>0</v>
          </cell>
          <cell r="W207">
            <v>0</v>
          </cell>
          <cell r="X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</v>
          </cell>
          <cell r="D208" t="str">
            <v>Steam</v>
          </cell>
          <cell r="E208" t="str">
            <v/>
          </cell>
          <cell r="J208" t="str">
            <v>Depr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33369368.789999999</v>
          </cell>
          <cell r="Q208">
            <v>0</v>
          </cell>
          <cell r="R208">
            <v>0</v>
          </cell>
          <cell r="S208">
            <v>0</v>
          </cell>
          <cell r="T208">
            <v>33369368.789999999</v>
          </cell>
          <cell r="U208">
            <v>0</v>
          </cell>
          <cell r="V208">
            <v>0</v>
          </cell>
          <cell r="W208">
            <v>0</v>
          </cell>
          <cell r="X208">
            <v>33369368.789999999</v>
          </cell>
        </row>
        <row r="209">
          <cell r="A209" t="str">
            <v/>
          </cell>
          <cell r="B209" t="str">
            <v/>
          </cell>
          <cell r="C209" t="str">
            <v>Scherer Coal Cars Total</v>
          </cell>
          <cell r="D209" t="str">
            <v>Steam</v>
          </cell>
          <cell r="E209" t="str">
            <v/>
          </cell>
          <cell r="I209" t="str">
            <v>Scherer Coal Cars Total</v>
          </cell>
          <cell r="L209">
            <v>33421373.059999999</v>
          </cell>
          <cell r="M209">
            <v>0</v>
          </cell>
          <cell r="N209">
            <v>-52004.27</v>
          </cell>
          <cell r="O209">
            <v>0</v>
          </cell>
          <cell r="P209">
            <v>33369368.789999999</v>
          </cell>
          <cell r="Q209">
            <v>0</v>
          </cell>
          <cell r="R209">
            <v>0</v>
          </cell>
          <cell r="S209">
            <v>0</v>
          </cell>
          <cell r="T209">
            <v>33369368.789999999</v>
          </cell>
          <cell r="U209">
            <v>0</v>
          </cell>
          <cell r="V209">
            <v>0</v>
          </cell>
          <cell r="W209">
            <v>0</v>
          </cell>
          <cell r="X209">
            <v>33369368.789999999</v>
          </cell>
        </row>
        <row r="210">
          <cell r="A210" t="str">
            <v>31110801</v>
          </cell>
          <cell r="B210">
            <v>311</v>
          </cell>
          <cell r="C210" t="str">
            <v>Scherer Comm</v>
          </cell>
          <cell r="D210" t="str">
            <v>Steam</v>
          </cell>
          <cell r="E210">
            <v>10801</v>
          </cell>
          <cell r="I210" t="str">
            <v>Scherer Comm</v>
          </cell>
          <cell r="J210" t="str">
            <v>Depr</v>
          </cell>
          <cell r="K210">
            <v>311</v>
          </cell>
          <cell r="L210">
            <v>38383476.960000001</v>
          </cell>
          <cell r="M210">
            <v>0</v>
          </cell>
          <cell r="N210">
            <v>0</v>
          </cell>
          <cell r="O210">
            <v>0</v>
          </cell>
          <cell r="P210">
            <v>38383476.960000001</v>
          </cell>
          <cell r="Q210">
            <v>90985.11</v>
          </cell>
          <cell r="R210">
            <v>-14380.920000000002</v>
          </cell>
          <cell r="S210">
            <v>0</v>
          </cell>
          <cell r="T210">
            <v>38460081.149999999</v>
          </cell>
          <cell r="U210">
            <v>20695340.820000004</v>
          </cell>
          <cell r="V210">
            <v>-58749.389999999985</v>
          </cell>
          <cell r="W210">
            <v>0</v>
          </cell>
          <cell r="X210">
            <v>59096672.579999998</v>
          </cell>
        </row>
        <row r="211">
          <cell r="A211" t="str">
            <v>31210801</v>
          </cell>
          <cell r="B211">
            <v>312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312</v>
          </cell>
          <cell r="L211">
            <v>25310932.600000001</v>
          </cell>
          <cell r="M211">
            <v>0</v>
          </cell>
          <cell r="N211">
            <v>0</v>
          </cell>
          <cell r="O211">
            <v>0</v>
          </cell>
          <cell r="P211">
            <v>25310932.600000001</v>
          </cell>
          <cell r="Q211">
            <v>59997.630000000005</v>
          </cell>
          <cell r="R211">
            <v>-9483.119999999999</v>
          </cell>
          <cell r="S211">
            <v>0</v>
          </cell>
          <cell r="T211">
            <v>25361447.109999999</v>
          </cell>
          <cell r="U211">
            <v>13646975.659999998</v>
          </cell>
          <cell r="V211">
            <v>-38740.67</v>
          </cell>
          <cell r="W211">
            <v>0</v>
          </cell>
          <cell r="X211">
            <v>38969682.100000001</v>
          </cell>
        </row>
        <row r="212">
          <cell r="A212" t="str">
            <v>31410801</v>
          </cell>
          <cell r="B212">
            <v>314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314</v>
          </cell>
          <cell r="L212">
            <v>4225723.7600000007</v>
          </cell>
          <cell r="M212">
            <v>0</v>
          </cell>
          <cell r="N212">
            <v>0</v>
          </cell>
          <cell r="O212">
            <v>0</v>
          </cell>
          <cell r="P212">
            <v>4225723.7600000007</v>
          </cell>
          <cell r="Q212">
            <v>10016.75</v>
          </cell>
          <cell r="R212">
            <v>-1583.22</v>
          </cell>
          <cell r="S212">
            <v>0</v>
          </cell>
          <cell r="T212">
            <v>4234157.290000001</v>
          </cell>
          <cell r="U212">
            <v>2278396.8700000006</v>
          </cell>
          <cell r="V212">
            <v>-6467.83</v>
          </cell>
          <cell r="W212">
            <v>0</v>
          </cell>
          <cell r="X212">
            <v>6506086.3300000001</v>
          </cell>
        </row>
        <row r="213">
          <cell r="A213" t="str">
            <v>31510801</v>
          </cell>
          <cell r="B213">
            <v>315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315</v>
          </cell>
          <cell r="L213">
            <v>1206283.2</v>
          </cell>
          <cell r="M213">
            <v>0</v>
          </cell>
          <cell r="N213">
            <v>0</v>
          </cell>
          <cell r="O213">
            <v>0</v>
          </cell>
          <cell r="P213">
            <v>1206283.2</v>
          </cell>
          <cell r="Q213">
            <v>2859.4</v>
          </cell>
          <cell r="R213">
            <v>-451.95000000000005</v>
          </cell>
          <cell r="S213">
            <v>0</v>
          </cell>
          <cell r="T213">
            <v>1208690.6499999999</v>
          </cell>
          <cell r="U213">
            <v>650395.5199999999</v>
          </cell>
          <cell r="V213">
            <v>-1846.3000000000002</v>
          </cell>
          <cell r="W213">
            <v>0</v>
          </cell>
          <cell r="X213">
            <v>1857239.8699999999</v>
          </cell>
        </row>
        <row r="214">
          <cell r="A214" t="str">
            <v>31610801</v>
          </cell>
          <cell r="B214">
            <v>316</v>
          </cell>
          <cell r="C214" t="str">
            <v>Scherer Comm</v>
          </cell>
          <cell r="D214" t="str">
            <v>Steam</v>
          </cell>
          <cell r="E214">
            <v>10801</v>
          </cell>
          <cell r="K214">
            <v>316</v>
          </cell>
          <cell r="L214">
            <v>3566324.06</v>
          </cell>
          <cell r="M214">
            <v>0</v>
          </cell>
          <cell r="N214">
            <v>0</v>
          </cell>
          <cell r="O214">
            <v>0</v>
          </cell>
          <cell r="P214">
            <v>3566324.06</v>
          </cell>
          <cell r="Q214">
            <v>8453.6999999999989</v>
          </cell>
          <cell r="R214">
            <v>-1336.17</v>
          </cell>
          <cell r="S214">
            <v>0</v>
          </cell>
          <cell r="T214">
            <v>3573441.5900000003</v>
          </cell>
          <cell r="U214">
            <v>1922866.2200000002</v>
          </cell>
          <cell r="V214">
            <v>-5458.5899999999992</v>
          </cell>
          <cell r="W214">
            <v>0</v>
          </cell>
          <cell r="X214">
            <v>5490849.2200000007</v>
          </cell>
        </row>
        <row r="215">
          <cell r="A215" t="str">
            <v/>
          </cell>
          <cell r="B215" t="str">
            <v/>
          </cell>
          <cell r="C215" t="str">
            <v>Scherer Comm</v>
          </cell>
          <cell r="D215" t="str">
            <v>Steam</v>
          </cell>
          <cell r="E215" t="str">
            <v/>
          </cell>
          <cell r="J215" t="str">
            <v>Depr Total</v>
          </cell>
          <cell r="L215">
            <v>72692740.580000013</v>
          </cell>
          <cell r="M215">
            <v>0</v>
          </cell>
          <cell r="N215">
            <v>0</v>
          </cell>
          <cell r="O215">
            <v>0</v>
          </cell>
          <cell r="P215">
            <v>72692740.580000013</v>
          </cell>
          <cell r="Q215">
            <v>172312.59</v>
          </cell>
          <cell r="R215">
            <v>-27235.380000000005</v>
          </cell>
          <cell r="S215">
            <v>0</v>
          </cell>
          <cell r="T215">
            <v>72837817.790000007</v>
          </cell>
          <cell r="U215">
            <v>39193975.090000004</v>
          </cell>
          <cell r="V215">
            <v>-111262.77999999998</v>
          </cell>
          <cell r="W215">
            <v>0</v>
          </cell>
          <cell r="X215">
            <v>111920530.10000001</v>
          </cell>
        </row>
        <row r="216">
          <cell r="A216" t="str">
            <v>316.510801</v>
          </cell>
          <cell r="B216">
            <v>316.5</v>
          </cell>
          <cell r="C216" t="str">
            <v>Scherer Comm</v>
          </cell>
          <cell r="D216" t="str">
            <v>Steam</v>
          </cell>
          <cell r="E216">
            <v>10801</v>
          </cell>
          <cell r="J216" t="str">
            <v>Amort</v>
          </cell>
          <cell r="K216">
            <v>316.5</v>
          </cell>
          <cell r="L216">
            <v>233351.77</v>
          </cell>
          <cell r="M216">
            <v>0</v>
          </cell>
          <cell r="N216">
            <v>0</v>
          </cell>
          <cell r="O216">
            <v>0</v>
          </cell>
          <cell r="P216">
            <v>233351.77</v>
          </cell>
          <cell r="Q216">
            <v>553.14</v>
          </cell>
          <cell r="R216">
            <v>-87.42</v>
          </cell>
          <cell r="S216">
            <v>0</v>
          </cell>
          <cell r="T216">
            <v>233817.49</v>
          </cell>
          <cell r="U216">
            <v>125817.02999999998</v>
          </cell>
          <cell r="V216">
            <v>-357.12999999999994</v>
          </cell>
          <cell r="W216">
            <v>0</v>
          </cell>
          <cell r="X216">
            <v>359277.3899999999</v>
          </cell>
        </row>
        <row r="217">
          <cell r="A217" t="str">
            <v>316.710801</v>
          </cell>
          <cell r="B217">
            <v>316.7</v>
          </cell>
          <cell r="C217" t="str">
            <v>Scherer Comm</v>
          </cell>
          <cell r="D217" t="str">
            <v>Steam</v>
          </cell>
          <cell r="E217">
            <v>10801</v>
          </cell>
          <cell r="K217">
            <v>316.7</v>
          </cell>
          <cell r="L217">
            <v>815567.58</v>
          </cell>
          <cell r="M217">
            <v>0</v>
          </cell>
          <cell r="N217">
            <v>-47836.89</v>
          </cell>
          <cell r="O217">
            <v>0</v>
          </cell>
          <cell r="P217">
            <v>767730.69</v>
          </cell>
          <cell r="Q217">
            <v>1819.84</v>
          </cell>
          <cell r="R217">
            <v>-287.63999999999214</v>
          </cell>
          <cell r="S217">
            <v>0</v>
          </cell>
          <cell r="T217">
            <v>769262.8899999999</v>
          </cell>
          <cell r="U217">
            <v>407490.76</v>
          </cell>
          <cell r="V217">
            <v>-13222.299999999992</v>
          </cell>
          <cell r="W217">
            <v>0</v>
          </cell>
          <cell r="X217">
            <v>1163531.3499999999</v>
          </cell>
        </row>
        <row r="218">
          <cell r="A218" t="str">
            <v/>
          </cell>
          <cell r="B218" t="str">
            <v/>
          </cell>
          <cell r="C218" t="str">
            <v>Scherer Comm</v>
          </cell>
          <cell r="D218" t="str">
            <v>Steam</v>
          </cell>
          <cell r="E218" t="str">
            <v/>
          </cell>
          <cell r="J218" t="str">
            <v>Amort Total</v>
          </cell>
          <cell r="L218">
            <v>1048919.3499999999</v>
          </cell>
          <cell r="M218">
            <v>0</v>
          </cell>
          <cell r="N218">
            <v>-47836.89</v>
          </cell>
          <cell r="O218">
            <v>0</v>
          </cell>
          <cell r="P218">
            <v>1001082.46</v>
          </cell>
          <cell r="Q218">
            <v>2372.98</v>
          </cell>
          <cell r="R218">
            <v>-375.05999999999216</v>
          </cell>
          <cell r="S218">
            <v>0</v>
          </cell>
          <cell r="T218">
            <v>1003080.3799999999</v>
          </cell>
          <cell r="U218">
            <v>533307.79</v>
          </cell>
          <cell r="V218">
            <v>-13579.429999999991</v>
          </cell>
          <cell r="W218">
            <v>0</v>
          </cell>
          <cell r="X218">
            <v>1522808.7399999998</v>
          </cell>
        </row>
        <row r="219">
          <cell r="A219" t="str">
            <v/>
          </cell>
          <cell r="B219" t="str">
            <v/>
          </cell>
          <cell r="C219" t="str">
            <v>Scherer Comm Total</v>
          </cell>
          <cell r="D219" t="str">
            <v>Steam</v>
          </cell>
          <cell r="E219" t="str">
            <v/>
          </cell>
          <cell r="I219" t="str">
            <v>Scherer Comm Total</v>
          </cell>
          <cell r="L219">
            <v>73741659.930000007</v>
          </cell>
          <cell r="M219">
            <v>0</v>
          </cell>
          <cell r="N219">
            <v>-47836.89</v>
          </cell>
          <cell r="O219">
            <v>0</v>
          </cell>
          <cell r="P219">
            <v>73693823.040000007</v>
          </cell>
          <cell r="Q219">
            <v>174685.57</v>
          </cell>
          <cell r="R219">
            <v>-27610.439999999995</v>
          </cell>
          <cell r="S219">
            <v>0</v>
          </cell>
          <cell r="T219">
            <v>73840898.170000002</v>
          </cell>
          <cell r="U219">
            <v>39727282.880000003</v>
          </cell>
          <cell r="V219">
            <v>-124842.20999999998</v>
          </cell>
          <cell r="W219">
            <v>0</v>
          </cell>
          <cell r="X219">
            <v>113443338.84</v>
          </cell>
        </row>
        <row r="220">
          <cell r="A220" t="str">
            <v>31110802</v>
          </cell>
          <cell r="B220">
            <v>311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I220" t="str">
            <v>Scherer Comm U3&amp;4</v>
          </cell>
          <cell r="J220" t="str">
            <v>Depr</v>
          </cell>
          <cell r="K220">
            <v>311</v>
          </cell>
          <cell r="L220">
            <v>2923421.52</v>
          </cell>
          <cell r="M220">
            <v>0</v>
          </cell>
          <cell r="N220">
            <v>0</v>
          </cell>
          <cell r="O220">
            <v>0</v>
          </cell>
          <cell r="P220">
            <v>2923421.52</v>
          </cell>
          <cell r="Q220">
            <v>6929.75</v>
          </cell>
          <cell r="R220">
            <v>-1095.3000000000002</v>
          </cell>
          <cell r="S220">
            <v>0</v>
          </cell>
          <cell r="T220">
            <v>2929255.97</v>
          </cell>
          <cell r="U220">
            <v>1576230.46</v>
          </cell>
          <cell r="V220">
            <v>-4474.58</v>
          </cell>
          <cell r="W220">
            <v>0</v>
          </cell>
          <cell r="X220">
            <v>4501011.8499999996</v>
          </cell>
        </row>
        <row r="221">
          <cell r="A221" t="str">
            <v>31210802</v>
          </cell>
          <cell r="B221">
            <v>312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312</v>
          </cell>
          <cell r="L221">
            <v>19320871.530000001</v>
          </cell>
          <cell r="M221">
            <v>0</v>
          </cell>
          <cell r="N221">
            <v>0</v>
          </cell>
          <cell r="O221">
            <v>0</v>
          </cell>
          <cell r="P221">
            <v>19320871.530000001</v>
          </cell>
          <cell r="Q221">
            <v>45798.649999999994</v>
          </cell>
          <cell r="R221">
            <v>-7238.8499999999995</v>
          </cell>
          <cell r="S221">
            <v>0</v>
          </cell>
          <cell r="T221">
            <v>19359431.329999998</v>
          </cell>
          <cell r="U221">
            <v>10417295.48</v>
          </cell>
          <cell r="V221">
            <v>-29572.329999999994</v>
          </cell>
          <cell r="W221">
            <v>0</v>
          </cell>
          <cell r="X221">
            <v>29747154.480000008</v>
          </cell>
        </row>
        <row r="222">
          <cell r="A222" t="str">
            <v>31410802</v>
          </cell>
          <cell r="B222">
            <v>314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314</v>
          </cell>
          <cell r="L222">
            <v>303199.5</v>
          </cell>
          <cell r="M222">
            <v>0</v>
          </cell>
          <cell r="N222">
            <v>0</v>
          </cell>
          <cell r="O222">
            <v>0</v>
          </cell>
          <cell r="P222">
            <v>303199.5</v>
          </cell>
          <cell r="Q222">
            <v>718.71</v>
          </cell>
          <cell r="R222">
            <v>-113.60999999999999</v>
          </cell>
          <cell r="S222">
            <v>0</v>
          </cell>
          <cell r="T222">
            <v>303804.60000000003</v>
          </cell>
          <cell r="U222">
            <v>163477.01999999999</v>
          </cell>
          <cell r="V222">
            <v>-464.11</v>
          </cell>
          <cell r="W222">
            <v>0</v>
          </cell>
          <cell r="X222">
            <v>466817.51</v>
          </cell>
        </row>
        <row r="223">
          <cell r="A223" t="str">
            <v>31510802</v>
          </cell>
          <cell r="B223">
            <v>315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315</v>
          </cell>
          <cell r="L223">
            <v>290939.12</v>
          </cell>
          <cell r="M223">
            <v>0</v>
          </cell>
          <cell r="N223">
            <v>0</v>
          </cell>
          <cell r="O223">
            <v>0</v>
          </cell>
          <cell r="P223">
            <v>290939.12</v>
          </cell>
          <cell r="Q223">
            <v>689.65</v>
          </cell>
          <cell r="R223">
            <v>-108.99</v>
          </cell>
          <cell r="S223">
            <v>0</v>
          </cell>
          <cell r="T223">
            <v>291519.78000000003</v>
          </cell>
          <cell r="U223">
            <v>156866.58000000005</v>
          </cell>
          <cell r="V223">
            <v>-445.33000000000015</v>
          </cell>
          <cell r="W223">
            <v>0</v>
          </cell>
          <cell r="X223">
            <v>447941.02999999997</v>
          </cell>
        </row>
        <row r="224">
          <cell r="A224" t="str">
            <v>31610802</v>
          </cell>
          <cell r="B224">
            <v>316</v>
          </cell>
          <cell r="C224" t="str">
            <v>Scherer Comm U3&amp;4</v>
          </cell>
          <cell r="D224" t="str">
            <v>Steam</v>
          </cell>
          <cell r="E224">
            <v>10802</v>
          </cell>
          <cell r="K224">
            <v>316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/>
          </cell>
          <cell r="B225" t="str">
            <v/>
          </cell>
          <cell r="C225" t="str">
            <v>Scherer Comm U3&amp;4</v>
          </cell>
          <cell r="D225" t="str">
            <v>Steam</v>
          </cell>
          <cell r="E225" t="str">
            <v/>
          </cell>
          <cell r="J225" t="str">
            <v>Depr Total</v>
          </cell>
          <cell r="L225">
            <v>22838431.670000002</v>
          </cell>
          <cell r="M225">
            <v>0</v>
          </cell>
          <cell r="N225">
            <v>0</v>
          </cell>
          <cell r="O225">
            <v>0</v>
          </cell>
          <cell r="P225">
            <v>22838431.670000002</v>
          </cell>
          <cell r="Q225">
            <v>54136.759999999995</v>
          </cell>
          <cell r="R225">
            <v>-8556.75</v>
          </cell>
          <cell r="S225">
            <v>0</v>
          </cell>
          <cell r="T225">
            <v>22884011.68</v>
          </cell>
          <cell r="U225">
            <v>12313869.540000001</v>
          </cell>
          <cell r="V225">
            <v>-34956.35</v>
          </cell>
          <cell r="W225">
            <v>0</v>
          </cell>
          <cell r="X225">
            <v>35162924.870000005</v>
          </cell>
        </row>
        <row r="226">
          <cell r="A226" t="str">
            <v/>
          </cell>
          <cell r="B226" t="str">
            <v/>
          </cell>
          <cell r="C226" t="str">
            <v>Scherer Comm U3&amp;4 Total</v>
          </cell>
          <cell r="D226" t="str">
            <v>Steam</v>
          </cell>
          <cell r="E226" t="str">
            <v/>
          </cell>
          <cell r="I226" t="str">
            <v>Scherer Comm U3&amp;4 Total</v>
          </cell>
          <cell r="L226">
            <v>22838431.670000002</v>
          </cell>
          <cell r="M226">
            <v>0</v>
          </cell>
          <cell r="N226">
            <v>0</v>
          </cell>
          <cell r="O226">
            <v>0</v>
          </cell>
          <cell r="P226">
            <v>22838431.670000002</v>
          </cell>
          <cell r="Q226">
            <v>54136.759999999995</v>
          </cell>
          <cell r="R226">
            <v>-8556.75</v>
          </cell>
          <cell r="S226">
            <v>0</v>
          </cell>
          <cell r="T226">
            <v>22884011.68</v>
          </cell>
          <cell r="U226">
            <v>12313869.540000001</v>
          </cell>
          <cell r="V226">
            <v>-34956.35</v>
          </cell>
          <cell r="W226">
            <v>0</v>
          </cell>
          <cell r="X226">
            <v>35162924.870000005</v>
          </cell>
        </row>
        <row r="227">
          <cell r="A227" t="str">
            <v>31110803</v>
          </cell>
          <cell r="B227">
            <v>311</v>
          </cell>
          <cell r="C227" t="str">
            <v>Scherer U4</v>
          </cell>
          <cell r="D227" t="str">
            <v>Steam</v>
          </cell>
          <cell r="E227">
            <v>10803</v>
          </cell>
          <cell r="I227" t="str">
            <v>Scherer U4</v>
          </cell>
          <cell r="J227" t="str">
            <v>Depr</v>
          </cell>
          <cell r="K227">
            <v>311</v>
          </cell>
          <cell r="L227">
            <v>62283831.960000001</v>
          </cell>
          <cell r="M227">
            <v>687229.97</v>
          </cell>
          <cell r="N227">
            <v>0</v>
          </cell>
          <cell r="O227">
            <v>0</v>
          </cell>
          <cell r="P227">
            <v>62971061.93</v>
          </cell>
          <cell r="Q227">
            <v>149268.09999999998</v>
          </cell>
          <cell r="R227">
            <v>-23593.02</v>
          </cell>
          <cell r="S227">
            <v>0</v>
          </cell>
          <cell r="T227">
            <v>63096737.009999998</v>
          </cell>
          <cell r="U227">
            <v>33952306.859999999</v>
          </cell>
          <cell r="V227">
            <v>-96382.889999999985</v>
          </cell>
          <cell r="W227">
            <v>0</v>
          </cell>
          <cell r="X227">
            <v>96952660.979999989</v>
          </cell>
        </row>
        <row r="228">
          <cell r="A228" t="str">
            <v>31210803</v>
          </cell>
          <cell r="B228">
            <v>312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312</v>
          </cell>
          <cell r="L228">
            <v>369330662.22000003</v>
          </cell>
          <cell r="M228">
            <v>6387234.8700000001</v>
          </cell>
          <cell r="N228">
            <v>0</v>
          </cell>
          <cell r="O228">
            <v>0</v>
          </cell>
          <cell r="P228">
            <v>375717897.09000003</v>
          </cell>
          <cell r="Q228">
            <v>890610.62000000011</v>
          </cell>
          <cell r="R228">
            <v>-140768.13</v>
          </cell>
          <cell r="S228">
            <v>0</v>
          </cell>
          <cell r="T228">
            <v>376467739.58000004</v>
          </cell>
          <cell r="U228">
            <v>202577008.20999995</v>
          </cell>
          <cell r="V228">
            <v>-575070.05000000005</v>
          </cell>
          <cell r="W228">
            <v>0</v>
          </cell>
          <cell r="X228">
            <v>578469677.74000013</v>
          </cell>
        </row>
        <row r="229">
          <cell r="A229" t="str">
            <v>31410803</v>
          </cell>
          <cell r="B229">
            <v>314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314</v>
          </cell>
          <cell r="L229">
            <v>113265452.3</v>
          </cell>
          <cell r="M229">
            <v>6771014.5</v>
          </cell>
          <cell r="N229">
            <v>-42367.72</v>
          </cell>
          <cell r="O229">
            <v>0</v>
          </cell>
          <cell r="P229">
            <v>119994099.08</v>
          </cell>
          <cell r="Q229">
            <v>284436.86000000034</v>
          </cell>
          <cell r="R229">
            <v>-44957.51999999999</v>
          </cell>
          <cell r="S229">
            <v>0</v>
          </cell>
          <cell r="T229">
            <v>120233578.42</v>
          </cell>
          <cell r="U229">
            <v>64697598.349999994</v>
          </cell>
          <cell r="V229">
            <v>-183661.73000000004</v>
          </cell>
          <cell r="W229">
            <v>0</v>
          </cell>
          <cell r="X229">
            <v>184747515.03999999</v>
          </cell>
        </row>
        <row r="230">
          <cell r="A230" t="str">
            <v>31510803</v>
          </cell>
          <cell r="B230">
            <v>315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315</v>
          </cell>
          <cell r="L230">
            <v>21874264.239999998</v>
          </cell>
          <cell r="M230">
            <v>811829.43</v>
          </cell>
          <cell r="N230">
            <v>0</v>
          </cell>
          <cell r="O230">
            <v>0</v>
          </cell>
          <cell r="P230">
            <v>22686093.669999998</v>
          </cell>
          <cell r="Q230">
            <v>53775.650000000023</v>
          </cell>
          <cell r="R230">
            <v>-8499.66</v>
          </cell>
          <cell r="S230">
            <v>0</v>
          </cell>
          <cell r="T230">
            <v>22731369.66</v>
          </cell>
          <cell r="U230">
            <v>12231732.960000001</v>
          </cell>
          <cell r="V230">
            <v>-34723.08</v>
          </cell>
          <cell r="W230">
            <v>0</v>
          </cell>
          <cell r="X230">
            <v>34928379.540000007</v>
          </cell>
        </row>
        <row r="231">
          <cell r="A231" t="str">
            <v>31610803</v>
          </cell>
          <cell r="B231">
            <v>316</v>
          </cell>
          <cell r="C231" t="str">
            <v>Scherer U4</v>
          </cell>
          <cell r="D231" t="str">
            <v>Steam</v>
          </cell>
          <cell r="E231">
            <v>10803</v>
          </cell>
          <cell r="K231">
            <v>316</v>
          </cell>
          <cell r="L231">
            <v>3401472.35</v>
          </cell>
          <cell r="M231">
            <v>383384.5</v>
          </cell>
          <cell r="N231">
            <v>0</v>
          </cell>
          <cell r="O231">
            <v>0</v>
          </cell>
          <cell r="P231">
            <v>3784856.85</v>
          </cell>
          <cell r="Q231">
            <v>8971.7199999999721</v>
          </cell>
          <cell r="R231">
            <v>-1418.04</v>
          </cell>
          <cell r="S231">
            <v>0</v>
          </cell>
          <cell r="T231">
            <v>3792410.5300000003</v>
          </cell>
          <cell r="U231">
            <v>2040693.2900000003</v>
          </cell>
          <cell r="V231">
            <v>-5793.0399999999991</v>
          </cell>
          <cell r="W231">
            <v>0</v>
          </cell>
          <cell r="X231">
            <v>5827310.7799999993</v>
          </cell>
        </row>
        <row r="232">
          <cell r="A232" t="str">
            <v/>
          </cell>
          <cell r="B232" t="str">
            <v/>
          </cell>
          <cell r="C232" t="str">
            <v>Scherer U4</v>
          </cell>
          <cell r="D232" t="str">
            <v>Steam</v>
          </cell>
          <cell r="E232" t="str">
            <v/>
          </cell>
          <cell r="J232" t="str">
            <v>Depr Total</v>
          </cell>
          <cell r="L232">
            <v>570155683.07000005</v>
          </cell>
          <cell r="M232">
            <v>15040693.27</v>
          </cell>
          <cell r="N232">
            <v>-42367.72</v>
          </cell>
          <cell r="O232">
            <v>0</v>
          </cell>
          <cell r="P232">
            <v>585154008.62</v>
          </cell>
          <cell r="Q232">
            <v>1387062.9500000004</v>
          </cell>
          <cell r="R232">
            <v>-219236.37</v>
          </cell>
          <cell r="S232">
            <v>0</v>
          </cell>
          <cell r="T232">
            <v>586321835.19999993</v>
          </cell>
          <cell r="U232">
            <v>315499339.66999996</v>
          </cell>
          <cell r="V232">
            <v>-895630.79000000015</v>
          </cell>
          <cell r="W232">
            <v>0</v>
          </cell>
          <cell r="X232">
            <v>900925544.08000004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I233" t="str">
            <v>Scherer U4 Total</v>
          </cell>
          <cell r="L233">
            <v>570155683.07000005</v>
          </cell>
          <cell r="M233">
            <v>15040693.27</v>
          </cell>
          <cell r="N233">
            <v>-42367.72</v>
          </cell>
          <cell r="O233">
            <v>0</v>
          </cell>
          <cell r="P233">
            <v>585154008.62</v>
          </cell>
          <cell r="Q233">
            <v>1387062.9500000004</v>
          </cell>
          <cell r="R233">
            <v>-219236.37</v>
          </cell>
          <cell r="S233">
            <v>0</v>
          </cell>
          <cell r="T233">
            <v>586321835.19999993</v>
          </cell>
          <cell r="U233">
            <v>315499339.66999996</v>
          </cell>
          <cell r="V233">
            <v>-895630.79000000015</v>
          </cell>
          <cell r="W233">
            <v>0</v>
          </cell>
          <cell r="X233">
            <v>900925544.08000004</v>
          </cell>
        </row>
        <row r="234">
          <cell r="A234" t="str">
            <v/>
          </cell>
          <cell r="B234" t="str">
            <v/>
          </cell>
          <cell r="C234" t="str">
            <v>Scherer U4 Total</v>
          </cell>
          <cell r="D234" t="str">
            <v>Steam</v>
          </cell>
          <cell r="E234" t="str">
            <v/>
          </cell>
          <cell r="H234" t="str">
            <v>Scherer  Total</v>
          </cell>
          <cell r="L234">
            <v>700157147.73000002</v>
          </cell>
          <cell r="M234">
            <v>15040693.27</v>
          </cell>
          <cell r="N234">
            <v>-142208.88</v>
          </cell>
          <cell r="O234">
            <v>0</v>
          </cell>
          <cell r="P234">
            <v>715055632.12</v>
          </cell>
          <cell r="Q234">
            <v>1615885.2800000005</v>
          </cell>
          <cell r="R234">
            <v>-255403.56</v>
          </cell>
          <cell r="S234">
            <v>0</v>
          </cell>
          <cell r="T234">
            <v>716416113.83999991</v>
          </cell>
          <cell r="U234">
            <v>367540492.08999991</v>
          </cell>
          <cell r="V234">
            <v>-1055429.3500000001</v>
          </cell>
          <cell r="W234">
            <v>0</v>
          </cell>
          <cell r="X234">
            <v>1082901176.5800002</v>
          </cell>
        </row>
        <row r="235">
          <cell r="A235" t="str">
            <v>31110900</v>
          </cell>
          <cell r="B235">
            <v>311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H235" t="str">
            <v xml:space="preserve">St Johns River Power Plant </v>
          </cell>
          <cell r="I235" t="str">
            <v>SJRPP - Coal &amp; Limestone</v>
          </cell>
          <cell r="J235" t="str">
            <v>Depr</v>
          </cell>
          <cell r="K235">
            <v>311</v>
          </cell>
          <cell r="L235">
            <v>3783292</v>
          </cell>
          <cell r="M235">
            <v>0</v>
          </cell>
          <cell r="N235">
            <v>0</v>
          </cell>
          <cell r="O235">
            <v>0</v>
          </cell>
          <cell r="P235">
            <v>3783292</v>
          </cell>
          <cell r="Q235">
            <v>2704.51</v>
          </cell>
          <cell r="R235">
            <v>-6472.98</v>
          </cell>
          <cell r="S235">
            <v>0</v>
          </cell>
          <cell r="T235">
            <v>3779523.53</v>
          </cell>
          <cell r="U235">
            <v>978.23</v>
          </cell>
          <cell r="V235">
            <v>-25996.03</v>
          </cell>
          <cell r="W235">
            <v>0</v>
          </cell>
          <cell r="X235">
            <v>3754505.73</v>
          </cell>
        </row>
        <row r="236">
          <cell r="A236" t="str">
            <v>31210900</v>
          </cell>
          <cell r="B236">
            <v>312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312</v>
          </cell>
          <cell r="L236">
            <v>31101279.82</v>
          </cell>
          <cell r="M236">
            <v>94353.3</v>
          </cell>
          <cell r="N236">
            <v>-84175.7</v>
          </cell>
          <cell r="O236">
            <v>664.77</v>
          </cell>
          <cell r="P236">
            <v>31112122.190000001</v>
          </cell>
          <cell r="Q236">
            <v>22240.719999999987</v>
          </cell>
          <cell r="R236">
            <v>-53231.039999999994</v>
          </cell>
          <cell r="S236">
            <v>0</v>
          </cell>
          <cell r="T236">
            <v>31081131.870000001</v>
          </cell>
          <cell r="U236">
            <v>8044.54</v>
          </cell>
          <cell r="V236">
            <v>-213780.19999999995</v>
          </cell>
          <cell r="W236">
            <v>0</v>
          </cell>
          <cell r="X236">
            <v>30875396.210000001</v>
          </cell>
        </row>
        <row r="237">
          <cell r="A237" t="str">
            <v>31410900</v>
          </cell>
          <cell r="B237">
            <v>314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314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31510900</v>
          </cell>
          <cell r="B238">
            <v>315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315</v>
          </cell>
          <cell r="L238">
            <v>3802186.93</v>
          </cell>
          <cell r="M238">
            <v>2317.44</v>
          </cell>
          <cell r="N238">
            <v>0</v>
          </cell>
          <cell r="O238">
            <v>0</v>
          </cell>
          <cell r="P238">
            <v>3804504.37</v>
          </cell>
          <cell r="Q238">
            <v>2719.68</v>
          </cell>
          <cell r="R238">
            <v>-6509.2800000000007</v>
          </cell>
          <cell r="S238">
            <v>0</v>
          </cell>
          <cell r="T238">
            <v>3800714.7700000005</v>
          </cell>
          <cell r="U238">
            <v>983.71</v>
          </cell>
          <cell r="V238">
            <v>-26141.810000000005</v>
          </cell>
          <cell r="W238">
            <v>0</v>
          </cell>
          <cell r="X238">
            <v>3775556.6700000009</v>
          </cell>
        </row>
        <row r="239">
          <cell r="A239" t="str">
            <v>31610900</v>
          </cell>
          <cell r="B239">
            <v>316</v>
          </cell>
          <cell r="C239" t="str">
            <v>SJRPP - Coal &amp; Limestone</v>
          </cell>
          <cell r="D239" t="str">
            <v>Steam</v>
          </cell>
          <cell r="E239">
            <v>10900</v>
          </cell>
          <cell r="K239">
            <v>316</v>
          </cell>
          <cell r="L239">
            <v>302789.31</v>
          </cell>
          <cell r="M239">
            <v>0</v>
          </cell>
          <cell r="N239">
            <v>0</v>
          </cell>
          <cell r="O239">
            <v>0</v>
          </cell>
          <cell r="P239">
            <v>302789.31</v>
          </cell>
          <cell r="Q239">
            <v>216.45999999999998</v>
          </cell>
          <cell r="R239">
            <v>-518.04</v>
          </cell>
          <cell r="S239">
            <v>0</v>
          </cell>
          <cell r="T239">
            <v>302487.73000000004</v>
          </cell>
          <cell r="U239">
            <v>78.3</v>
          </cell>
          <cell r="V239">
            <v>-2080.5100000000002</v>
          </cell>
          <cell r="W239">
            <v>0</v>
          </cell>
          <cell r="X239">
            <v>300485.52</v>
          </cell>
        </row>
        <row r="240">
          <cell r="A240" t="str">
            <v/>
          </cell>
          <cell r="B240" t="str">
            <v/>
          </cell>
          <cell r="C240" t="str">
            <v>SJRPP - Coal &amp; Limestone</v>
          </cell>
          <cell r="D240" t="str">
            <v>Steam</v>
          </cell>
          <cell r="E240" t="str">
            <v/>
          </cell>
          <cell r="J240" t="str">
            <v>Depr Total</v>
          </cell>
          <cell r="L240">
            <v>38989548.060000002</v>
          </cell>
          <cell r="M240">
            <v>96670.74</v>
          </cell>
          <cell r="N240">
            <v>-84175.7</v>
          </cell>
          <cell r="O240">
            <v>664.77</v>
          </cell>
          <cell r="P240">
            <v>39002707.869999997</v>
          </cell>
          <cell r="Q240">
            <v>27881.369999999988</v>
          </cell>
          <cell r="R240">
            <v>-66731.339999999982</v>
          </cell>
          <cell r="S240">
            <v>0</v>
          </cell>
          <cell r="T240">
            <v>38963857.899999999</v>
          </cell>
          <cell r="U240">
            <v>10084.779999999999</v>
          </cell>
          <cell r="V240">
            <v>-267998.55</v>
          </cell>
          <cell r="W240">
            <v>0</v>
          </cell>
          <cell r="X240">
            <v>38705944.130000003</v>
          </cell>
        </row>
        <row r="241">
          <cell r="A241" t="str">
            <v/>
          </cell>
          <cell r="B241" t="str">
            <v/>
          </cell>
          <cell r="C241" t="str">
            <v>SJRPP - Coal &amp; Limestone Total</v>
          </cell>
          <cell r="D241" t="str">
            <v>Steam</v>
          </cell>
          <cell r="E241" t="str">
            <v/>
          </cell>
          <cell r="I241" t="str">
            <v>SJRPP - Coal &amp; Limestone Total</v>
          </cell>
          <cell r="L241">
            <v>38989548.060000002</v>
          </cell>
          <cell r="M241">
            <v>96670.74</v>
          </cell>
          <cell r="N241">
            <v>-84175.7</v>
          </cell>
          <cell r="O241">
            <v>664.77</v>
          </cell>
          <cell r="P241">
            <v>39002707.869999997</v>
          </cell>
          <cell r="Q241">
            <v>27881.369999999988</v>
          </cell>
          <cell r="R241">
            <v>-66731.339999999982</v>
          </cell>
          <cell r="S241">
            <v>0</v>
          </cell>
          <cell r="T241">
            <v>38963857.899999999</v>
          </cell>
          <cell r="U241">
            <v>10084.779999999999</v>
          </cell>
          <cell r="V241">
            <v>-267998.55</v>
          </cell>
          <cell r="W241">
            <v>0</v>
          </cell>
          <cell r="X241">
            <v>38705944.130000003</v>
          </cell>
        </row>
        <row r="242">
          <cell r="A242" t="str">
            <v>31210901</v>
          </cell>
          <cell r="B242">
            <v>312</v>
          </cell>
          <cell r="C242" t="str">
            <v>SJRPP - Coal Cars</v>
          </cell>
          <cell r="D242" t="str">
            <v>Steam</v>
          </cell>
          <cell r="E242">
            <v>10901</v>
          </cell>
          <cell r="I242" t="str">
            <v>SJRPP - Coal Cars</v>
          </cell>
          <cell r="J242" t="str">
            <v>Depr</v>
          </cell>
          <cell r="K242">
            <v>312</v>
          </cell>
          <cell r="L242">
            <v>2600667.73</v>
          </cell>
          <cell r="M242">
            <v>0</v>
          </cell>
          <cell r="N242">
            <v>0</v>
          </cell>
          <cell r="O242">
            <v>-664.77</v>
          </cell>
          <cell r="P242">
            <v>2600002.96</v>
          </cell>
          <cell r="Q242">
            <v>0</v>
          </cell>
          <cell r="R242">
            <v>0</v>
          </cell>
          <cell r="S242">
            <v>0</v>
          </cell>
          <cell r="T242">
            <v>2600002.96</v>
          </cell>
          <cell r="U242">
            <v>0</v>
          </cell>
          <cell r="V242">
            <v>0</v>
          </cell>
          <cell r="W242">
            <v>0</v>
          </cell>
          <cell r="X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</v>
          </cell>
          <cell r="D243" t="str">
            <v>Steam</v>
          </cell>
          <cell r="E243" t="str">
            <v/>
          </cell>
          <cell r="J243" t="str">
            <v>Depr Total</v>
          </cell>
          <cell r="L243">
            <v>2600667.73</v>
          </cell>
          <cell r="M243">
            <v>0</v>
          </cell>
          <cell r="N243">
            <v>0</v>
          </cell>
          <cell r="O243">
            <v>-664.77</v>
          </cell>
          <cell r="P243">
            <v>2600002.96</v>
          </cell>
          <cell r="Q243">
            <v>0</v>
          </cell>
          <cell r="R243">
            <v>0</v>
          </cell>
          <cell r="S243">
            <v>0</v>
          </cell>
          <cell r="T243">
            <v>2600002.96</v>
          </cell>
          <cell r="U243">
            <v>0</v>
          </cell>
          <cell r="V243">
            <v>0</v>
          </cell>
          <cell r="W243">
            <v>0</v>
          </cell>
          <cell r="X243">
            <v>2600002.96</v>
          </cell>
        </row>
        <row r="244">
          <cell r="A244" t="str">
            <v/>
          </cell>
          <cell r="B244" t="str">
            <v/>
          </cell>
          <cell r="C244" t="str">
            <v>SJRPP - Coal Cars Total</v>
          </cell>
          <cell r="D244" t="str">
            <v>Steam</v>
          </cell>
          <cell r="E244" t="str">
            <v/>
          </cell>
          <cell r="I244" t="str">
            <v>SJRPP - Coal Cars Total</v>
          </cell>
          <cell r="L244">
            <v>2600667.73</v>
          </cell>
          <cell r="M244">
            <v>0</v>
          </cell>
          <cell r="N244">
            <v>0</v>
          </cell>
          <cell r="O244">
            <v>-664.77</v>
          </cell>
          <cell r="P244">
            <v>2600002.96</v>
          </cell>
          <cell r="Q244">
            <v>0</v>
          </cell>
          <cell r="R244">
            <v>0</v>
          </cell>
          <cell r="S244">
            <v>0</v>
          </cell>
          <cell r="T244">
            <v>2600002.96</v>
          </cell>
          <cell r="U244">
            <v>0</v>
          </cell>
          <cell r="V244">
            <v>0</v>
          </cell>
          <cell r="W244">
            <v>0</v>
          </cell>
          <cell r="X244">
            <v>2600002.96</v>
          </cell>
        </row>
        <row r="245">
          <cell r="A245" t="str">
            <v>31110902</v>
          </cell>
          <cell r="B245">
            <v>311</v>
          </cell>
          <cell r="C245" t="str">
            <v>SJRPP - Comm</v>
          </cell>
          <cell r="D245" t="str">
            <v>Steam</v>
          </cell>
          <cell r="E245">
            <v>10902</v>
          </cell>
          <cell r="I245" t="str">
            <v>SJRPP - Comm</v>
          </cell>
          <cell r="J245" t="str">
            <v>Depr</v>
          </cell>
          <cell r="K245">
            <v>311</v>
          </cell>
          <cell r="L245">
            <v>31960688.68</v>
          </cell>
          <cell r="M245">
            <v>821567.21</v>
          </cell>
          <cell r="N245">
            <v>-67636.97</v>
          </cell>
          <cell r="O245">
            <v>0</v>
          </cell>
          <cell r="P245">
            <v>32714618.920000002</v>
          </cell>
          <cell r="Q245">
            <v>384479.3600000001</v>
          </cell>
          <cell r="R245">
            <v>-23688.639999999999</v>
          </cell>
          <cell r="S245">
            <v>0</v>
          </cell>
          <cell r="T245">
            <v>33075409.640000001</v>
          </cell>
          <cell r="U245">
            <v>1060089.4099999999</v>
          </cell>
          <cell r="V245">
            <v>-95683.140000000014</v>
          </cell>
          <cell r="W245">
            <v>0</v>
          </cell>
          <cell r="X245">
            <v>34039815.909999996</v>
          </cell>
        </row>
        <row r="246">
          <cell r="A246" t="str">
            <v>31210902</v>
          </cell>
          <cell r="B246">
            <v>312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312</v>
          </cell>
          <cell r="L246">
            <v>3670609.99</v>
          </cell>
          <cell r="M246">
            <v>133307.66</v>
          </cell>
          <cell r="N246">
            <v>0</v>
          </cell>
          <cell r="O246">
            <v>0</v>
          </cell>
          <cell r="P246">
            <v>3803917.6500000004</v>
          </cell>
          <cell r="Q246">
            <v>44705.639999999985</v>
          </cell>
          <cell r="R246">
            <v>-2754.41</v>
          </cell>
          <cell r="S246">
            <v>0</v>
          </cell>
          <cell r="T246">
            <v>3845868.88</v>
          </cell>
          <cell r="U246">
            <v>123262.72999999998</v>
          </cell>
          <cell r="V246">
            <v>-11125.64</v>
          </cell>
          <cell r="W246">
            <v>0</v>
          </cell>
          <cell r="X246">
            <v>3958005.97</v>
          </cell>
        </row>
        <row r="247">
          <cell r="A247" t="str">
            <v>31410902</v>
          </cell>
          <cell r="B247">
            <v>314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314</v>
          </cell>
          <cell r="L247">
            <v>2465068.96</v>
          </cell>
          <cell r="M247">
            <v>0</v>
          </cell>
          <cell r="N247">
            <v>0</v>
          </cell>
          <cell r="O247">
            <v>0</v>
          </cell>
          <cell r="P247">
            <v>2465068.96</v>
          </cell>
          <cell r="Q247">
            <v>28970.78</v>
          </cell>
          <cell r="R247">
            <v>-1784.96</v>
          </cell>
          <cell r="S247">
            <v>0</v>
          </cell>
          <cell r="T247">
            <v>2492254.7799999998</v>
          </cell>
          <cell r="U247">
            <v>79878.459999999992</v>
          </cell>
          <cell r="V247">
            <v>-7209.8000000000011</v>
          </cell>
          <cell r="W247">
            <v>0</v>
          </cell>
          <cell r="X247">
            <v>2564923.44</v>
          </cell>
        </row>
        <row r="248">
          <cell r="A248" t="str">
            <v>31510902</v>
          </cell>
          <cell r="B248">
            <v>315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315</v>
          </cell>
          <cell r="L248">
            <v>5661403.3799999999</v>
          </cell>
          <cell r="M248">
            <v>0</v>
          </cell>
          <cell r="N248">
            <v>0</v>
          </cell>
          <cell r="O248">
            <v>0</v>
          </cell>
          <cell r="P248">
            <v>5661403.3799999999</v>
          </cell>
          <cell r="Q248">
            <v>66535.78</v>
          </cell>
          <cell r="R248">
            <v>-4099.43</v>
          </cell>
          <cell r="S248">
            <v>0</v>
          </cell>
          <cell r="T248">
            <v>5723839.7300000004</v>
          </cell>
          <cell r="U248">
            <v>183452.97</v>
          </cell>
          <cell r="V248">
            <v>-16558.38</v>
          </cell>
          <cell r="W248">
            <v>0</v>
          </cell>
          <cell r="X248">
            <v>5890734.3199999994</v>
          </cell>
        </row>
        <row r="249">
          <cell r="A249" t="str">
            <v>31610902</v>
          </cell>
          <cell r="B249">
            <v>316</v>
          </cell>
          <cell r="C249" t="str">
            <v>SJRPP - Comm</v>
          </cell>
          <cell r="D249" t="str">
            <v>Steam</v>
          </cell>
          <cell r="E249">
            <v>10902</v>
          </cell>
          <cell r="K249">
            <v>316</v>
          </cell>
          <cell r="L249">
            <v>1581125.35</v>
          </cell>
          <cell r="M249">
            <v>0</v>
          </cell>
          <cell r="N249">
            <v>0</v>
          </cell>
          <cell r="O249">
            <v>0</v>
          </cell>
          <cell r="P249">
            <v>1581125.35</v>
          </cell>
          <cell r="Q249">
            <v>18582.22</v>
          </cell>
          <cell r="R249">
            <v>-1144.8899999999999</v>
          </cell>
          <cell r="S249">
            <v>0</v>
          </cell>
          <cell r="T249">
            <v>1598562.6800000002</v>
          </cell>
          <cell r="U249">
            <v>51235.01</v>
          </cell>
          <cell r="V249">
            <v>-4624.4399999999996</v>
          </cell>
          <cell r="W249">
            <v>0</v>
          </cell>
          <cell r="X249">
            <v>1645173.2500000002</v>
          </cell>
        </row>
        <row r="250">
          <cell r="A250" t="str">
            <v/>
          </cell>
          <cell r="B250" t="str">
            <v/>
          </cell>
          <cell r="C250" t="str">
            <v>SJRPP - Comm</v>
          </cell>
          <cell r="D250" t="str">
            <v>Steam</v>
          </cell>
          <cell r="E250" t="str">
            <v/>
          </cell>
          <cell r="J250" t="str">
            <v>Depr Total</v>
          </cell>
          <cell r="L250">
            <v>45338896.360000007</v>
          </cell>
          <cell r="M250">
            <v>954874.87</v>
          </cell>
          <cell r="N250">
            <v>-67636.97</v>
          </cell>
          <cell r="O250">
            <v>0</v>
          </cell>
          <cell r="P250">
            <v>46226134.260000005</v>
          </cell>
          <cell r="Q250">
            <v>543273.78000000014</v>
          </cell>
          <cell r="R250">
            <v>-33472.33</v>
          </cell>
          <cell r="S250">
            <v>0</v>
          </cell>
          <cell r="T250">
            <v>46735935.710000001</v>
          </cell>
          <cell r="U250">
            <v>1497918.5799999998</v>
          </cell>
          <cell r="V250">
            <v>-135201.40000000002</v>
          </cell>
          <cell r="W250">
            <v>0</v>
          </cell>
          <cell r="X250">
            <v>48098652.889999993</v>
          </cell>
        </row>
        <row r="251">
          <cell r="A251" t="str">
            <v>316.310902</v>
          </cell>
          <cell r="B251">
            <v>316.3</v>
          </cell>
          <cell r="C251" t="str">
            <v>SJRPP - Comm</v>
          </cell>
          <cell r="D251" t="str">
            <v>Steam</v>
          </cell>
          <cell r="E251">
            <v>10902</v>
          </cell>
          <cell r="J251" t="str">
            <v>Amort</v>
          </cell>
          <cell r="K251">
            <v>316.3</v>
          </cell>
          <cell r="L251">
            <v>4141.6499999999996</v>
          </cell>
          <cell r="M251">
            <v>3564.8</v>
          </cell>
          <cell r="N251">
            <v>0</v>
          </cell>
          <cell r="O251">
            <v>0</v>
          </cell>
          <cell r="P251">
            <v>7706.45</v>
          </cell>
          <cell r="Q251">
            <v>90.569999999999709</v>
          </cell>
          <cell r="R251">
            <v>-5.58</v>
          </cell>
          <cell r="S251">
            <v>0</v>
          </cell>
          <cell r="T251">
            <v>7791.44</v>
          </cell>
          <cell r="U251">
            <v>249.70999999999998</v>
          </cell>
          <cell r="V251">
            <v>-22.54</v>
          </cell>
          <cell r="W251">
            <v>0</v>
          </cell>
          <cell r="X251">
            <v>8018.6100000000015</v>
          </cell>
        </row>
        <row r="252">
          <cell r="A252" t="str">
            <v>316.510902</v>
          </cell>
          <cell r="B252">
            <v>316.5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316.5</v>
          </cell>
          <cell r="L252">
            <v>46003.44</v>
          </cell>
          <cell r="M252">
            <v>1340</v>
          </cell>
          <cell r="N252">
            <v>-10954.97</v>
          </cell>
          <cell r="O252">
            <v>0</v>
          </cell>
          <cell r="P252">
            <v>36388.47</v>
          </cell>
          <cell r="Q252">
            <v>427.64999999999986</v>
          </cell>
          <cell r="R252">
            <v>-2451.1700000000019</v>
          </cell>
          <cell r="S252">
            <v>0</v>
          </cell>
          <cell r="T252">
            <v>34364.950000000004</v>
          </cell>
          <cell r="U252">
            <v>922.25000000000011</v>
          </cell>
          <cell r="V252">
            <v>-10632.609999999997</v>
          </cell>
          <cell r="W252">
            <v>0</v>
          </cell>
          <cell r="X252">
            <v>24654.59</v>
          </cell>
        </row>
        <row r="253">
          <cell r="A253" t="str">
            <v>316.710902</v>
          </cell>
          <cell r="B253">
            <v>316.7</v>
          </cell>
          <cell r="C253" t="str">
            <v>SJRPP - Comm</v>
          </cell>
          <cell r="D253" t="str">
            <v>Steam</v>
          </cell>
          <cell r="E253">
            <v>10902</v>
          </cell>
          <cell r="K253">
            <v>316.7</v>
          </cell>
          <cell r="L253">
            <v>231159.54</v>
          </cell>
          <cell r="M253">
            <v>23575.58</v>
          </cell>
          <cell r="N253">
            <v>-60021.26</v>
          </cell>
          <cell r="O253">
            <v>0</v>
          </cell>
          <cell r="P253">
            <v>194713.86</v>
          </cell>
          <cell r="Q253">
            <v>2212.2799999999988</v>
          </cell>
          <cell r="R253">
            <v>-9869.6900000000096</v>
          </cell>
          <cell r="S253">
            <v>0</v>
          </cell>
          <cell r="T253">
            <v>187056.45</v>
          </cell>
          <cell r="U253">
            <v>5524.28</v>
          </cell>
          <cell r="V253">
            <v>-33738.669999999991</v>
          </cell>
          <cell r="W253">
            <v>0</v>
          </cell>
          <cell r="X253">
            <v>158842.06</v>
          </cell>
        </row>
        <row r="254">
          <cell r="A254" t="str">
            <v/>
          </cell>
          <cell r="B254" t="str">
            <v/>
          </cell>
          <cell r="C254" t="str">
            <v>SJRPP - Comm</v>
          </cell>
          <cell r="D254" t="str">
            <v>Steam</v>
          </cell>
          <cell r="E254" t="str">
            <v/>
          </cell>
          <cell r="J254" t="str">
            <v>Amort Total</v>
          </cell>
          <cell r="L254">
            <v>281304.63</v>
          </cell>
          <cell r="M254">
            <v>28480.38</v>
          </cell>
          <cell r="N254">
            <v>-70976.23</v>
          </cell>
          <cell r="O254">
            <v>0</v>
          </cell>
          <cell r="P254">
            <v>238808.77999999997</v>
          </cell>
          <cell r="Q254">
            <v>2730.4999999999982</v>
          </cell>
          <cell r="R254">
            <v>-12326.440000000011</v>
          </cell>
          <cell r="S254">
            <v>0</v>
          </cell>
          <cell r="T254">
            <v>229212.84000000003</v>
          </cell>
          <cell r="U254">
            <v>6696.24</v>
          </cell>
          <cell r="V254">
            <v>-44393.819999999992</v>
          </cell>
          <cell r="W254">
            <v>0</v>
          </cell>
          <cell r="X254">
            <v>191515.26</v>
          </cell>
        </row>
        <row r="255">
          <cell r="A255" t="str">
            <v/>
          </cell>
          <cell r="B255" t="str">
            <v/>
          </cell>
          <cell r="C255" t="str">
            <v>SJRPP - Comm Total</v>
          </cell>
          <cell r="D255" t="str">
            <v>Steam</v>
          </cell>
          <cell r="E255" t="str">
            <v/>
          </cell>
          <cell r="I255" t="str">
            <v>SJRPP - Comm Total</v>
          </cell>
          <cell r="L255">
            <v>45620200.990000002</v>
          </cell>
          <cell r="M255">
            <v>983355.25</v>
          </cell>
          <cell r="N255">
            <v>-138613.20000000001</v>
          </cell>
          <cell r="O255">
            <v>0</v>
          </cell>
          <cell r="P255">
            <v>46464943.040000007</v>
          </cell>
          <cell r="Q255">
            <v>546004.28000000014</v>
          </cell>
          <cell r="R255">
            <v>-45798.770000000011</v>
          </cell>
          <cell r="S255">
            <v>0</v>
          </cell>
          <cell r="T255">
            <v>46965148.550000004</v>
          </cell>
          <cell r="U255">
            <v>1504614.8199999998</v>
          </cell>
          <cell r="V255">
            <v>-179595.22</v>
          </cell>
          <cell r="W255">
            <v>0</v>
          </cell>
          <cell r="X255">
            <v>48290168.149999999</v>
          </cell>
        </row>
        <row r="256">
          <cell r="A256" t="str">
            <v>31110903</v>
          </cell>
          <cell r="B256">
            <v>311</v>
          </cell>
          <cell r="C256" t="str">
            <v>SJRPP - Gypsum</v>
          </cell>
          <cell r="D256" t="str">
            <v>Steam</v>
          </cell>
          <cell r="E256">
            <v>10903</v>
          </cell>
          <cell r="I256" t="str">
            <v>SJRPP - Gypsum</v>
          </cell>
          <cell r="J256" t="str">
            <v>Depr</v>
          </cell>
          <cell r="K256">
            <v>311</v>
          </cell>
          <cell r="L256">
            <v>2052191.7</v>
          </cell>
          <cell r="M256">
            <v>0</v>
          </cell>
          <cell r="N256">
            <v>0</v>
          </cell>
          <cell r="O256">
            <v>0</v>
          </cell>
          <cell r="P256">
            <v>2052191.7</v>
          </cell>
          <cell r="Q256">
            <v>1467.02</v>
          </cell>
          <cell r="R256">
            <v>-3511.17</v>
          </cell>
          <cell r="S256">
            <v>0</v>
          </cell>
          <cell r="T256">
            <v>2050147.55</v>
          </cell>
          <cell r="U256">
            <v>530.63000000000011</v>
          </cell>
          <cell r="V256">
            <v>-14101.16</v>
          </cell>
          <cell r="W256">
            <v>0</v>
          </cell>
          <cell r="X256">
            <v>2036577.0200000003</v>
          </cell>
        </row>
        <row r="257">
          <cell r="A257" t="str">
            <v>31210903</v>
          </cell>
          <cell r="B257">
            <v>312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312</v>
          </cell>
          <cell r="L257">
            <v>17077894.899999999</v>
          </cell>
          <cell r="M257">
            <v>137623.18</v>
          </cell>
          <cell r="N257">
            <v>-82006.11</v>
          </cell>
          <cell r="O257">
            <v>0</v>
          </cell>
          <cell r="P257">
            <v>17133511.969999999</v>
          </cell>
          <cell r="Q257">
            <v>12248.020000000019</v>
          </cell>
          <cell r="R257">
            <v>-29314.439999999988</v>
          </cell>
          <cell r="S257">
            <v>0</v>
          </cell>
          <cell r="T257">
            <v>17116445.549999997</v>
          </cell>
          <cell r="U257">
            <v>4430.16</v>
          </cell>
          <cell r="V257">
            <v>-117729.18999999996</v>
          </cell>
          <cell r="W257">
            <v>0</v>
          </cell>
          <cell r="X257">
            <v>17003146.519999996</v>
          </cell>
        </row>
        <row r="258">
          <cell r="A258" t="str">
            <v>31410903</v>
          </cell>
          <cell r="B258">
            <v>314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31510903</v>
          </cell>
          <cell r="B259">
            <v>315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315</v>
          </cell>
          <cell r="L259">
            <v>53006.59</v>
          </cell>
          <cell r="M259">
            <v>0</v>
          </cell>
          <cell r="N259">
            <v>0</v>
          </cell>
          <cell r="O259">
            <v>0</v>
          </cell>
          <cell r="P259">
            <v>53006.59</v>
          </cell>
          <cell r="Q259">
            <v>37.89</v>
          </cell>
          <cell r="R259">
            <v>-90.69</v>
          </cell>
          <cell r="S259">
            <v>0</v>
          </cell>
          <cell r="T259">
            <v>52953.789999999994</v>
          </cell>
          <cell r="U259">
            <v>13.71</v>
          </cell>
          <cell r="V259">
            <v>-364.22</v>
          </cell>
          <cell r="W259">
            <v>0</v>
          </cell>
          <cell r="X259">
            <v>52603.279999999992</v>
          </cell>
        </row>
        <row r="260">
          <cell r="A260" t="str">
            <v>31610903</v>
          </cell>
          <cell r="B260">
            <v>316</v>
          </cell>
          <cell r="C260" t="str">
            <v>SJRPP - Gypsum</v>
          </cell>
          <cell r="D260" t="str">
            <v>Steam</v>
          </cell>
          <cell r="E260">
            <v>10903</v>
          </cell>
          <cell r="K260">
            <v>316</v>
          </cell>
          <cell r="L260">
            <v>111288.85</v>
          </cell>
          <cell r="M260">
            <v>0</v>
          </cell>
          <cell r="N260">
            <v>0</v>
          </cell>
          <cell r="O260">
            <v>0</v>
          </cell>
          <cell r="P260">
            <v>111288.85</v>
          </cell>
          <cell r="Q260">
            <v>79.56</v>
          </cell>
          <cell r="R260">
            <v>-190.41</v>
          </cell>
          <cell r="S260">
            <v>0</v>
          </cell>
          <cell r="T260">
            <v>111178</v>
          </cell>
          <cell r="U260">
            <v>28.779999999999998</v>
          </cell>
          <cell r="V260">
            <v>-764.71000000000015</v>
          </cell>
          <cell r="W260">
            <v>0</v>
          </cell>
          <cell r="X260">
            <v>110442.06999999999</v>
          </cell>
        </row>
        <row r="261">
          <cell r="A261" t="str">
            <v/>
          </cell>
          <cell r="B261" t="str">
            <v/>
          </cell>
          <cell r="C261" t="str">
            <v>SJRPP - Gypsum</v>
          </cell>
          <cell r="D261" t="str">
            <v>Steam</v>
          </cell>
          <cell r="E261" t="str">
            <v/>
          </cell>
          <cell r="J261" t="str">
            <v>Depr Total</v>
          </cell>
          <cell r="L261">
            <v>19294382.039999999</v>
          </cell>
          <cell r="M261">
            <v>137623.18</v>
          </cell>
          <cell r="N261">
            <v>-82006.11</v>
          </cell>
          <cell r="O261">
            <v>0</v>
          </cell>
          <cell r="P261">
            <v>19349999.109999999</v>
          </cell>
          <cell r="Q261">
            <v>13832.490000000018</v>
          </cell>
          <cell r="R261">
            <v>-33106.709999999992</v>
          </cell>
          <cell r="S261">
            <v>0</v>
          </cell>
          <cell r="T261">
            <v>19330724.889999997</v>
          </cell>
          <cell r="U261">
            <v>5003.28</v>
          </cell>
          <cell r="V261">
            <v>-132959.27999999994</v>
          </cell>
          <cell r="W261">
            <v>0</v>
          </cell>
          <cell r="X261">
            <v>19202768.889999997</v>
          </cell>
        </row>
        <row r="262">
          <cell r="A262" t="str">
            <v/>
          </cell>
          <cell r="B262" t="str">
            <v/>
          </cell>
          <cell r="C262" t="str">
            <v>SJRPP - Gypsum Total</v>
          </cell>
          <cell r="D262" t="str">
            <v>Steam</v>
          </cell>
          <cell r="E262" t="str">
            <v/>
          </cell>
          <cell r="I262" t="str">
            <v>SJRPP - Gypsum Total</v>
          </cell>
          <cell r="L262">
            <v>19294382.039999999</v>
          </cell>
          <cell r="M262">
            <v>137623.18</v>
          </cell>
          <cell r="N262">
            <v>-82006.11</v>
          </cell>
          <cell r="O262">
            <v>0</v>
          </cell>
          <cell r="P262">
            <v>19349999.109999999</v>
          </cell>
          <cell r="Q262">
            <v>13832.490000000018</v>
          </cell>
          <cell r="R262">
            <v>-33106.709999999992</v>
          </cell>
          <cell r="S262">
            <v>0</v>
          </cell>
          <cell r="T262">
            <v>19330724.889999997</v>
          </cell>
          <cell r="U262">
            <v>5003.28</v>
          </cell>
          <cell r="V262">
            <v>-132959.27999999994</v>
          </cell>
          <cell r="W262">
            <v>0</v>
          </cell>
          <cell r="X262">
            <v>19202768.889999997</v>
          </cell>
        </row>
        <row r="263">
          <cell r="A263" t="str">
            <v>31110904</v>
          </cell>
          <cell r="B263">
            <v>311</v>
          </cell>
          <cell r="C263" t="str">
            <v>SJRPP U1</v>
          </cell>
          <cell r="D263" t="str">
            <v>Steam</v>
          </cell>
          <cell r="E263">
            <v>10904</v>
          </cell>
          <cell r="I263" t="str">
            <v>SJRPP U1</v>
          </cell>
          <cell r="J263" t="str">
            <v>Depr</v>
          </cell>
          <cell r="K263">
            <v>311</v>
          </cell>
          <cell r="L263">
            <v>9046962.0399999991</v>
          </cell>
          <cell r="M263">
            <v>3941.33</v>
          </cell>
          <cell r="N263">
            <v>-95906.64</v>
          </cell>
          <cell r="O263">
            <v>0</v>
          </cell>
          <cell r="P263">
            <v>8954996.7299999986</v>
          </cell>
          <cell r="Q263">
            <v>105243.81999999999</v>
          </cell>
          <cell r="R263">
            <v>-6484.3099999999977</v>
          </cell>
          <cell r="S263">
            <v>0</v>
          </cell>
          <cell r="T263">
            <v>9053756.2400000002</v>
          </cell>
          <cell r="U263">
            <v>290179.05</v>
          </cell>
          <cell r="V263">
            <v>-26191.439999999999</v>
          </cell>
          <cell r="W263">
            <v>0</v>
          </cell>
          <cell r="X263">
            <v>9317743.8500000015</v>
          </cell>
        </row>
        <row r="264">
          <cell r="A264" t="str">
            <v>31210904</v>
          </cell>
          <cell r="B264">
            <v>312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312</v>
          </cell>
          <cell r="L264">
            <v>100465489.72</v>
          </cell>
          <cell r="M264">
            <v>-174370.16000000015</v>
          </cell>
          <cell r="N264">
            <v>-2242793.09</v>
          </cell>
          <cell r="O264">
            <v>0</v>
          </cell>
          <cell r="P264">
            <v>98048326.469999999</v>
          </cell>
          <cell r="Q264">
            <v>1152315.3799999999</v>
          </cell>
          <cell r="R264">
            <v>-70996.779999999795</v>
          </cell>
          <cell r="S264">
            <v>0</v>
          </cell>
          <cell r="T264">
            <v>99129645.069999993</v>
          </cell>
          <cell r="U264">
            <v>3177172.64</v>
          </cell>
          <cell r="V264">
            <v>-286770.05</v>
          </cell>
          <cell r="W264">
            <v>0</v>
          </cell>
          <cell r="X264">
            <v>102020047.66</v>
          </cell>
        </row>
        <row r="265">
          <cell r="A265" t="str">
            <v>31410904</v>
          </cell>
          <cell r="B265">
            <v>314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314</v>
          </cell>
          <cell r="L265">
            <v>25579256.920000002</v>
          </cell>
          <cell r="M265">
            <v>102274.8</v>
          </cell>
          <cell r="N265">
            <v>-127142.49</v>
          </cell>
          <cell r="O265">
            <v>0</v>
          </cell>
          <cell r="P265">
            <v>25554389.230000004</v>
          </cell>
          <cell r="Q265">
            <v>300328.60000000003</v>
          </cell>
          <cell r="R265">
            <v>-18503.930000000008</v>
          </cell>
          <cell r="S265">
            <v>0</v>
          </cell>
          <cell r="T265">
            <v>25836213.899999999</v>
          </cell>
          <cell r="U265">
            <v>828068.24</v>
          </cell>
          <cell r="V265">
            <v>-74741.050000000017</v>
          </cell>
          <cell r="W265">
            <v>0</v>
          </cell>
          <cell r="X265">
            <v>26589541.090000004</v>
          </cell>
        </row>
        <row r="266">
          <cell r="A266" t="str">
            <v>31510904</v>
          </cell>
          <cell r="B266">
            <v>315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315</v>
          </cell>
          <cell r="L266">
            <v>11707906.699999999</v>
          </cell>
          <cell r="M266">
            <v>905583.91</v>
          </cell>
          <cell r="N266">
            <v>-219816.13</v>
          </cell>
          <cell r="O266">
            <v>0</v>
          </cell>
          <cell r="P266">
            <v>12393674.479999999</v>
          </cell>
          <cell r="Q266">
            <v>145656.97000000009</v>
          </cell>
          <cell r="R266">
            <v>-8974.2599999999802</v>
          </cell>
          <cell r="S266">
            <v>0</v>
          </cell>
          <cell r="T266">
            <v>12530357.189999999</v>
          </cell>
          <cell r="U266">
            <v>401606.49</v>
          </cell>
          <cell r="V266">
            <v>-36248.800000000003</v>
          </cell>
          <cell r="W266">
            <v>0</v>
          </cell>
          <cell r="X266">
            <v>12895714.879999997</v>
          </cell>
        </row>
        <row r="267">
          <cell r="A267" t="str">
            <v>31610904</v>
          </cell>
          <cell r="B267">
            <v>316</v>
          </cell>
          <cell r="C267" t="str">
            <v>SJRPP U1</v>
          </cell>
          <cell r="D267" t="str">
            <v>Steam</v>
          </cell>
          <cell r="E267">
            <v>10904</v>
          </cell>
          <cell r="K267">
            <v>316</v>
          </cell>
          <cell r="L267">
            <v>2002513.58</v>
          </cell>
          <cell r="M267">
            <v>9137.83</v>
          </cell>
          <cell r="N267">
            <v>0</v>
          </cell>
          <cell r="O267">
            <v>0</v>
          </cell>
          <cell r="P267">
            <v>2011651.4100000001</v>
          </cell>
          <cell r="Q267">
            <v>23641.979999999996</v>
          </cell>
          <cell r="R267">
            <v>-1456.6399999999999</v>
          </cell>
          <cell r="S267">
            <v>0</v>
          </cell>
          <cell r="T267">
            <v>2033836.7500000002</v>
          </cell>
          <cell r="U267">
            <v>65185.86</v>
          </cell>
          <cell r="V267">
            <v>-5883.64</v>
          </cell>
          <cell r="W267">
            <v>0</v>
          </cell>
          <cell r="X267">
            <v>2093138.97</v>
          </cell>
        </row>
        <row r="268">
          <cell r="A268" t="str">
            <v/>
          </cell>
          <cell r="B268" t="str">
            <v/>
          </cell>
          <cell r="C268" t="str">
            <v>SJRPP U1</v>
          </cell>
          <cell r="D268" t="str">
            <v>Steam</v>
          </cell>
          <cell r="E268" t="str">
            <v/>
          </cell>
          <cell r="J268" t="str">
            <v>Depr Total</v>
          </cell>
          <cell r="L268">
            <v>148802128.96000001</v>
          </cell>
          <cell r="M268">
            <v>846567.70999999985</v>
          </cell>
          <cell r="N268">
            <v>-2685658.35</v>
          </cell>
          <cell r="O268">
            <v>0</v>
          </cell>
          <cell r="P268">
            <v>146963038.31999999</v>
          </cell>
          <cell r="Q268">
            <v>1727186.75</v>
          </cell>
          <cell r="R268">
            <v>-106415.91999999978</v>
          </cell>
          <cell r="S268">
            <v>0</v>
          </cell>
          <cell r="T268">
            <v>148583809.14999998</v>
          </cell>
          <cell r="U268">
            <v>4762212.28</v>
          </cell>
          <cell r="V268">
            <v>-429834.98000000004</v>
          </cell>
          <cell r="W268">
            <v>0</v>
          </cell>
          <cell r="X268">
            <v>152916186.44999999</v>
          </cell>
        </row>
        <row r="269">
          <cell r="A269" t="str">
            <v/>
          </cell>
          <cell r="B269" t="str">
            <v/>
          </cell>
          <cell r="C269" t="str">
            <v>SJRPP U1 Total</v>
          </cell>
          <cell r="D269" t="str">
            <v>Steam</v>
          </cell>
          <cell r="E269" t="str">
            <v/>
          </cell>
          <cell r="I269" t="str">
            <v>SJRPP U1 Total</v>
          </cell>
          <cell r="L269">
            <v>148802128.96000001</v>
          </cell>
          <cell r="M269">
            <v>846567.70999999985</v>
          </cell>
          <cell r="N269">
            <v>-2685658.35</v>
          </cell>
          <cell r="O269">
            <v>0</v>
          </cell>
          <cell r="P269">
            <v>146963038.31999999</v>
          </cell>
          <cell r="Q269">
            <v>1727186.75</v>
          </cell>
          <cell r="R269">
            <v>-106415.91999999978</v>
          </cell>
          <cell r="S269">
            <v>0</v>
          </cell>
          <cell r="T269">
            <v>148583809.14999998</v>
          </cell>
          <cell r="U269">
            <v>4762212.28</v>
          </cell>
          <cell r="V269">
            <v>-429834.98000000004</v>
          </cell>
          <cell r="W269">
            <v>0</v>
          </cell>
          <cell r="X269">
            <v>152916186.44999999</v>
          </cell>
        </row>
        <row r="270">
          <cell r="A270" t="str">
            <v>31110905</v>
          </cell>
          <cell r="B270">
            <v>311</v>
          </cell>
          <cell r="C270" t="str">
            <v>SJRPP U2</v>
          </cell>
          <cell r="D270" t="str">
            <v>Steam</v>
          </cell>
          <cell r="E270">
            <v>10905</v>
          </cell>
          <cell r="I270" t="str">
            <v>SJRPP U2</v>
          </cell>
          <cell r="J270" t="str">
            <v>Depr</v>
          </cell>
          <cell r="K270">
            <v>311</v>
          </cell>
          <cell r="L270">
            <v>7388745.71</v>
          </cell>
          <cell r="M270">
            <v>0</v>
          </cell>
          <cell r="N270">
            <v>-128402.02</v>
          </cell>
          <cell r="O270">
            <v>0</v>
          </cell>
          <cell r="P270">
            <v>7260343.6900000004</v>
          </cell>
          <cell r="Q270">
            <v>5190.1400000000003</v>
          </cell>
          <cell r="R270">
            <v>-12312.449999999997</v>
          </cell>
          <cell r="S270">
            <v>0</v>
          </cell>
          <cell r="T270">
            <v>7253221.3799999999</v>
          </cell>
          <cell r="U270">
            <v>1877.36</v>
          </cell>
          <cell r="V270">
            <v>-49449.580000000009</v>
          </cell>
          <cell r="W270">
            <v>0</v>
          </cell>
          <cell r="X270">
            <v>7205649.1599999992</v>
          </cell>
        </row>
        <row r="271">
          <cell r="A271" t="str">
            <v>31210905</v>
          </cell>
          <cell r="B271">
            <v>312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312</v>
          </cell>
          <cell r="L271">
            <v>92378147.909999996</v>
          </cell>
          <cell r="M271">
            <v>-222075.5</v>
          </cell>
          <cell r="N271">
            <v>-1284733.21</v>
          </cell>
          <cell r="O271">
            <v>0</v>
          </cell>
          <cell r="P271">
            <v>90871339.200000003</v>
          </cell>
          <cell r="Q271">
            <v>64960.41</v>
          </cell>
          <cell r="R271">
            <v>-154104.2100000002</v>
          </cell>
          <cell r="S271">
            <v>0</v>
          </cell>
          <cell r="T271">
            <v>90782195.399999991</v>
          </cell>
          <cell r="U271">
            <v>23497.05</v>
          </cell>
          <cell r="V271">
            <v>-618917.23</v>
          </cell>
          <cell r="W271">
            <v>0</v>
          </cell>
          <cell r="X271">
            <v>90186775.220000014</v>
          </cell>
        </row>
        <row r="272">
          <cell r="A272" t="str">
            <v>31410905</v>
          </cell>
          <cell r="B272">
            <v>314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314</v>
          </cell>
          <cell r="L272">
            <v>23691608.309999999</v>
          </cell>
          <cell r="M272">
            <v>10370.379999999999</v>
          </cell>
          <cell r="N272">
            <v>0</v>
          </cell>
          <cell r="O272">
            <v>0</v>
          </cell>
          <cell r="P272">
            <v>23701978.689999998</v>
          </cell>
          <cell r="Q272">
            <v>16943.64</v>
          </cell>
          <cell r="R272">
            <v>-40195.020000000004</v>
          </cell>
          <cell r="S272">
            <v>0</v>
          </cell>
          <cell r="T272">
            <v>23678727.309999999</v>
          </cell>
          <cell r="U272">
            <v>6128.73</v>
          </cell>
          <cell r="V272">
            <v>-161432.24999999997</v>
          </cell>
          <cell r="W272">
            <v>0</v>
          </cell>
          <cell r="X272">
            <v>23523423.789999999</v>
          </cell>
        </row>
        <row r="273">
          <cell r="A273" t="str">
            <v>31510905</v>
          </cell>
          <cell r="B273">
            <v>315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315</v>
          </cell>
          <cell r="L273">
            <v>9651452.4399999995</v>
          </cell>
          <cell r="M273">
            <v>426219.91</v>
          </cell>
          <cell r="N273">
            <v>0</v>
          </cell>
          <cell r="O273">
            <v>0</v>
          </cell>
          <cell r="P273">
            <v>10077672.35</v>
          </cell>
          <cell r="Q273">
            <v>7204.1399999999558</v>
          </cell>
          <cell r="R273">
            <v>-17090.22</v>
          </cell>
          <cell r="S273">
            <v>0</v>
          </cell>
          <cell r="T273">
            <v>10067786.27</v>
          </cell>
          <cell r="U273">
            <v>2605.8199999999997</v>
          </cell>
          <cell r="V273">
            <v>-68638.179999999993</v>
          </cell>
          <cell r="W273">
            <v>0</v>
          </cell>
          <cell r="X273">
            <v>10001753.909999998</v>
          </cell>
        </row>
        <row r="274">
          <cell r="A274" t="str">
            <v>31610905</v>
          </cell>
          <cell r="B274">
            <v>316</v>
          </cell>
          <cell r="C274" t="str">
            <v>SJRPP U2</v>
          </cell>
          <cell r="D274" t="str">
            <v>Steam</v>
          </cell>
          <cell r="E274">
            <v>10905</v>
          </cell>
          <cell r="K274">
            <v>316</v>
          </cell>
          <cell r="L274">
            <v>1601189.1</v>
          </cell>
          <cell r="M274">
            <v>9591.24</v>
          </cell>
          <cell r="N274">
            <v>0</v>
          </cell>
          <cell r="O274">
            <v>0</v>
          </cell>
          <cell r="P274">
            <v>1610780.34</v>
          </cell>
          <cell r="Q274">
            <v>1151.4900000000016</v>
          </cell>
          <cell r="R274">
            <v>-2731.6499999999996</v>
          </cell>
          <cell r="S274">
            <v>0</v>
          </cell>
          <cell r="T274">
            <v>1609200.1800000002</v>
          </cell>
          <cell r="U274">
            <v>416.51000000000005</v>
          </cell>
          <cell r="V274">
            <v>-10970.909999999998</v>
          </cell>
          <cell r="W274">
            <v>0</v>
          </cell>
          <cell r="X274">
            <v>1598645.78</v>
          </cell>
        </row>
        <row r="275">
          <cell r="A275" t="str">
            <v/>
          </cell>
          <cell r="B275" t="str">
            <v/>
          </cell>
          <cell r="C275" t="str">
            <v>SJRPP U2</v>
          </cell>
          <cell r="D275" t="str">
            <v>Steam</v>
          </cell>
          <cell r="E275" t="str">
            <v/>
          </cell>
          <cell r="J275" t="str">
            <v>Depr Total</v>
          </cell>
          <cell r="L275">
            <v>134711143.47</v>
          </cell>
          <cell r="M275">
            <v>224106.02999999997</v>
          </cell>
          <cell r="N275">
            <v>-1413135.23</v>
          </cell>
          <cell r="O275">
            <v>0</v>
          </cell>
          <cell r="P275">
            <v>133522114.27</v>
          </cell>
          <cell r="Q275">
            <v>95449.819999999963</v>
          </cell>
          <cell r="R275">
            <v>-226433.55000000022</v>
          </cell>
          <cell r="S275">
            <v>0</v>
          </cell>
          <cell r="T275">
            <v>133391130.53999999</v>
          </cell>
          <cell r="U275">
            <v>34525.47</v>
          </cell>
          <cell r="V275">
            <v>-909408.15</v>
          </cell>
          <cell r="W275">
            <v>0</v>
          </cell>
          <cell r="X275">
            <v>132516247.86000001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I276" t="str">
            <v>SJRPP U2 Total</v>
          </cell>
          <cell r="L276">
            <v>134711143.47</v>
          </cell>
          <cell r="M276">
            <v>224106.02999999997</v>
          </cell>
          <cell r="N276">
            <v>-1413135.23</v>
          </cell>
          <cell r="O276">
            <v>0</v>
          </cell>
          <cell r="P276">
            <v>133522114.27</v>
          </cell>
          <cell r="Q276">
            <v>95449.819999999963</v>
          </cell>
          <cell r="R276">
            <v>-226433.55000000022</v>
          </cell>
          <cell r="S276">
            <v>0</v>
          </cell>
          <cell r="T276">
            <v>133391130.53999999</v>
          </cell>
          <cell r="U276">
            <v>34525.47</v>
          </cell>
          <cell r="V276">
            <v>-909408.15</v>
          </cell>
          <cell r="W276">
            <v>0</v>
          </cell>
          <cell r="X276">
            <v>132516247.86000001</v>
          </cell>
        </row>
        <row r="277">
          <cell r="A277" t="str">
            <v/>
          </cell>
          <cell r="B277" t="str">
            <v/>
          </cell>
          <cell r="C277" t="str">
            <v>SJRPP U2 Total</v>
          </cell>
          <cell r="D277" t="str">
            <v>Steam</v>
          </cell>
          <cell r="E277" t="str">
            <v/>
          </cell>
          <cell r="H277" t="str">
            <v>St Johns River Power Plant  Total</v>
          </cell>
          <cell r="L277">
            <v>390018071.25</v>
          </cell>
          <cell r="M277">
            <v>2288322.91</v>
          </cell>
          <cell r="N277">
            <v>-4403588.59</v>
          </cell>
          <cell r="O277">
            <v>0</v>
          </cell>
          <cell r="P277">
            <v>387902805.56999999</v>
          </cell>
          <cell r="Q277">
            <v>2410354.7100000009</v>
          </cell>
          <cell r="R277">
            <v>-478486.29000000004</v>
          </cell>
          <cell r="S277">
            <v>0</v>
          </cell>
          <cell r="T277">
            <v>389834673.99000001</v>
          </cell>
          <cell r="U277">
            <v>6316440.6300000018</v>
          </cell>
          <cell r="V277">
            <v>-1919796.1799999997</v>
          </cell>
          <cell r="W277">
            <v>0</v>
          </cell>
          <cell r="X277">
            <v>394231318.44000006</v>
          </cell>
        </row>
        <row r="278">
          <cell r="A278" t="str">
            <v>31111000</v>
          </cell>
          <cell r="B278">
            <v>311</v>
          </cell>
          <cell r="C278" t="str">
            <v>Turkey Pt Comm</v>
          </cell>
          <cell r="D278" t="str">
            <v>Steam</v>
          </cell>
          <cell r="E278">
            <v>11000</v>
          </cell>
          <cell r="H278" t="str">
            <v xml:space="preserve">Turkey Pt </v>
          </cell>
          <cell r="I278" t="str">
            <v>Turkey Pt Comm</v>
          </cell>
          <cell r="J278" t="str">
            <v>Depr</v>
          </cell>
          <cell r="K278">
            <v>311</v>
          </cell>
          <cell r="L278">
            <v>9807900.8299999982</v>
          </cell>
          <cell r="M278">
            <v>21277.3</v>
          </cell>
          <cell r="N278">
            <v>-883.96</v>
          </cell>
          <cell r="O278">
            <v>13097.43</v>
          </cell>
          <cell r="P278">
            <v>9841391.5999999978</v>
          </cell>
          <cell r="Q278">
            <v>32296.489999999994</v>
          </cell>
          <cell r="R278">
            <v>-39246.030000000006</v>
          </cell>
          <cell r="S278">
            <v>0</v>
          </cell>
          <cell r="T278">
            <v>9834442.0599999968</v>
          </cell>
          <cell r="U278">
            <v>139499.07999999999</v>
          </cell>
          <cell r="V278">
            <v>-160740.58999999997</v>
          </cell>
          <cell r="W278">
            <v>0</v>
          </cell>
          <cell r="X278">
            <v>9813200.5499999989</v>
          </cell>
        </row>
        <row r="279">
          <cell r="A279" t="str">
            <v>31211000</v>
          </cell>
          <cell r="B279">
            <v>312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312</v>
          </cell>
          <cell r="L279">
            <v>2716212.42</v>
          </cell>
          <cell r="M279">
            <v>307272.06</v>
          </cell>
          <cell r="N279">
            <v>158698.22</v>
          </cell>
          <cell r="O279">
            <v>-472003.39</v>
          </cell>
          <cell r="P279">
            <v>2710179.31</v>
          </cell>
          <cell r="Q279">
            <v>8893.9899999999907</v>
          </cell>
          <cell r="R279">
            <v>-10807.800000000017</v>
          </cell>
          <cell r="S279">
            <v>0</v>
          </cell>
          <cell r="T279">
            <v>2708265.4999999995</v>
          </cell>
          <cell r="U279">
            <v>38416.06</v>
          </cell>
          <cell r="V279">
            <v>-44265.66</v>
          </cell>
          <cell r="W279">
            <v>0</v>
          </cell>
          <cell r="X279">
            <v>2702415.9</v>
          </cell>
        </row>
        <row r="280">
          <cell r="A280" t="str">
            <v>31411000</v>
          </cell>
          <cell r="B280">
            <v>314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314</v>
          </cell>
          <cell r="L280">
            <v>1794543.67</v>
          </cell>
          <cell r="M280">
            <v>126363.47</v>
          </cell>
          <cell r="N280">
            <v>0</v>
          </cell>
          <cell r="O280">
            <v>-51212.93</v>
          </cell>
          <cell r="P280">
            <v>1869694.21</v>
          </cell>
          <cell r="Q280">
            <v>6135.7699999999895</v>
          </cell>
          <cell r="R280">
            <v>-7456.08</v>
          </cell>
          <cell r="S280">
            <v>0</v>
          </cell>
          <cell r="T280">
            <v>1868373.9</v>
          </cell>
          <cell r="U280">
            <v>26502.410000000003</v>
          </cell>
          <cell r="V280">
            <v>-30537.960000000006</v>
          </cell>
          <cell r="W280">
            <v>0</v>
          </cell>
          <cell r="X280">
            <v>1864338.3499999996</v>
          </cell>
        </row>
        <row r="281">
          <cell r="A281" t="str">
            <v>31511000</v>
          </cell>
          <cell r="B281">
            <v>315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315</v>
          </cell>
          <cell r="L281">
            <v>3227404.77</v>
          </cell>
          <cell r="M281">
            <v>0</v>
          </cell>
          <cell r="N281">
            <v>0</v>
          </cell>
          <cell r="O281">
            <v>0</v>
          </cell>
          <cell r="P281">
            <v>3227404.77</v>
          </cell>
          <cell r="Q281">
            <v>10591.369999999999</v>
          </cell>
          <cell r="R281">
            <v>-12870.420000000002</v>
          </cell>
          <cell r="S281">
            <v>0</v>
          </cell>
          <cell r="T281">
            <v>3225125.72</v>
          </cell>
          <cell r="U281">
            <v>45747.6</v>
          </cell>
          <cell r="V281">
            <v>-52713.539999999994</v>
          </cell>
          <cell r="W281">
            <v>0</v>
          </cell>
          <cell r="X281">
            <v>3218159.78</v>
          </cell>
        </row>
        <row r="282">
          <cell r="A282" t="str">
            <v>31611000</v>
          </cell>
          <cell r="B282">
            <v>316</v>
          </cell>
          <cell r="C282" t="str">
            <v>Turkey Pt Comm</v>
          </cell>
          <cell r="D282" t="str">
            <v>Steam</v>
          </cell>
          <cell r="E282">
            <v>11000</v>
          </cell>
          <cell r="K282">
            <v>316</v>
          </cell>
          <cell r="L282">
            <v>1498479.22</v>
          </cell>
          <cell r="M282">
            <v>-10781.79</v>
          </cell>
          <cell r="N282">
            <v>0</v>
          </cell>
          <cell r="O282">
            <v>0</v>
          </cell>
          <cell r="P282">
            <v>1487697.43</v>
          </cell>
          <cell r="Q282">
            <v>4882.18</v>
          </cell>
          <cell r="R282">
            <v>-5932.71</v>
          </cell>
          <cell r="S282">
            <v>0</v>
          </cell>
          <cell r="T282">
            <v>1486646.9</v>
          </cell>
          <cell r="U282">
            <v>21087.719999999998</v>
          </cell>
          <cell r="V282">
            <v>-24298.74</v>
          </cell>
          <cell r="W282">
            <v>0</v>
          </cell>
          <cell r="X282">
            <v>1483435.8799999997</v>
          </cell>
        </row>
        <row r="283">
          <cell r="A283" t="str">
            <v/>
          </cell>
          <cell r="B283" t="str">
            <v/>
          </cell>
          <cell r="C283" t="str">
            <v>Turkey Pt Comm</v>
          </cell>
          <cell r="D283" t="str">
            <v>Steam</v>
          </cell>
          <cell r="E283" t="str">
            <v/>
          </cell>
          <cell r="J283" t="str">
            <v>Depr Total</v>
          </cell>
          <cell r="L283">
            <v>19044540.909999996</v>
          </cell>
          <cell r="M283">
            <v>444131.04</v>
          </cell>
          <cell r="N283">
            <v>157814.26</v>
          </cell>
          <cell r="O283">
            <v>-510118.89</v>
          </cell>
          <cell r="P283">
            <v>19136367.319999997</v>
          </cell>
          <cell r="Q283">
            <v>62799.799999999967</v>
          </cell>
          <cell r="R283">
            <v>-76313.040000000037</v>
          </cell>
          <cell r="S283">
            <v>0</v>
          </cell>
          <cell r="T283">
            <v>19122854.079999994</v>
          </cell>
          <cell r="U283">
            <v>271252.87</v>
          </cell>
          <cell r="V283">
            <v>-312556.48999999993</v>
          </cell>
          <cell r="W283">
            <v>0</v>
          </cell>
          <cell r="X283">
            <v>19081550.459999997</v>
          </cell>
        </row>
        <row r="284">
          <cell r="A284" t="str">
            <v>316.311000</v>
          </cell>
          <cell r="B284">
            <v>316.3</v>
          </cell>
          <cell r="C284" t="str">
            <v>Turkey Pt Comm</v>
          </cell>
          <cell r="D284" t="str">
            <v>Steam</v>
          </cell>
          <cell r="E284">
            <v>11000</v>
          </cell>
          <cell r="J284" t="str">
            <v>Amort</v>
          </cell>
          <cell r="K284">
            <v>316.3</v>
          </cell>
          <cell r="L284">
            <v>87962.17</v>
          </cell>
          <cell r="M284">
            <v>10781.79</v>
          </cell>
          <cell r="N284">
            <v>-54183.03</v>
          </cell>
          <cell r="O284">
            <v>0</v>
          </cell>
          <cell r="P284">
            <v>44560.929999999993</v>
          </cell>
          <cell r="Q284">
            <v>146.22999999999956</v>
          </cell>
          <cell r="R284">
            <v>-177.6900000000096</v>
          </cell>
          <cell r="S284">
            <v>0</v>
          </cell>
          <cell r="T284">
            <v>44529.469999999994</v>
          </cell>
          <cell r="U284">
            <v>550.88</v>
          </cell>
          <cell r="V284">
            <v>-34419.599999999999</v>
          </cell>
          <cell r="W284">
            <v>0</v>
          </cell>
          <cell r="X284">
            <v>10660.749999999985</v>
          </cell>
        </row>
        <row r="285">
          <cell r="A285" t="str">
            <v>316.511000</v>
          </cell>
          <cell r="B285">
            <v>316.5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316.5</v>
          </cell>
          <cell r="L285">
            <v>26086.11</v>
          </cell>
          <cell r="M285">
            <v>0</v>
          </cell>
          <cell r="N285">
            <v>-12069.6</v>
          </cell>
          <cell r="O285">
            <v>0</v>
          </cell>
          <cell r="P285">
            <v>14016.51</v>
          </cell>
          <cell r="Q285">
            <v>45.989999999999995</v>
          </cell>
          <cell r="R285">
            <v>-55.889999999997599</v>
          </cell>
          <cell r="S285">
            <v>0</v>
          </cell>
          <cell r="T285">
            <v>14006.610000000004</v>
          </cell>
          <cell r="U285">
            <v>198.67</v>
          </cell>
          <cell r="V285">
            <v>-228.91</v>
          </cell>
          <cell r="W285">
            <v>0</v>
          </cell>
          <cell r="X285">
            <v>13976.370000000004</v>
          </cell>
        </row>
        <row r="286">
          <cell r="A286" t="str">
            <v>316.711000</v>
          </cell>
          <cell r="B286">
            <v>316.7</v>
          </cell>
          <cell r="C286" t="str">
            <v>Turkey Pt Comm</v>
          </cell>
          <cell r="D286" t="str">
            <v>Steam</v>
          </cell>
          <cell r="E286">
            <v>11000</v>
          </cell>
          <cell r="K286">
            <v>316.7</v>
          </cell>
          <cell r="L286">
            <v>620743.01</v>
          </cell>
          <cell r="M286">
            <v>0</v>
          </cell>
          <cell r="N286">
            <v>-17844.599999999999</v>
          </cell>
          <cell r="O286">
            <v>0</v>
          </cell>
          <cell r="P286">
            <v>602898.41</v>
          </cell>
          <cell r="Q286">
            <v>1978.54</v>
          </cell>
          <cell r="R286">
            <v>-2404.2599999999948</v>
          </cell>
          <cell r="S286">
            <v>0</v>
          </cell>
          <cell r="T286">
            <v>602472.69000000006</v>
          </cell>
          <cell r="U286">
            <v>-13927.05</v>
          </cell>
          <cell r="V286">
            <v>-36725.54</v>
          </cell>
          <cell r="W286">
            <v>0</v>
          </cell>
          <cell r="X286">
            <v>551820.09999999986</v>
          </cell>
        </row>
        <row r="287">
          <cell r="A287" t="str">
            <v/>
          </cell>
          <cell r="B287" t="str">
            <v/>
          </cell>
          <cell r="C287" t="str">
            <v>Turkey Pt Comm</v>
          </cell>
          <cell r="D287" t="str">
            <v>Steam</v>
          </cell>
          <cell r="E287" t="str">
            <v/>
          </cell>
          <cell r="J287" t="str">
            <v>Amort Total</v>
          </cell>
          <cell r="L287">
            <v>734791.29</v>
          </cell>
          <cell r="M287">
            <v>10781.79</v>
          </cell>
          <cell r="N287">
            <v>-84097.23000000001</v>
          </cell>
          <cell r="O287">
            <v>0</v>
          </cell>
          <cell r="P287">
            <v>661475.85</v>
          </cell>
          <cell r="Q287">
            <v>2170.7599999999993</v>
          </cell>
          <cell r="R287">
            <v>-2637.840000000002</v>
          </cell>
          <cell r="S287">
            <v>0</v>
          </cell>
          <cell r="T287">
            <v>661008.77</v>
          </cell>
          <cell r="U287">
            <v>-13177.5</v>
          </cell>
          <cell r="V287">
            <v>-71374.05</v>
          </cell>
          <cell r="W287">
            <v>0</v>
          </cell>
          <cell r="X287">
            <v>576457.21999999986</v>
          </cell>
        </row>
        <row r="288">
          <cell r="A288" t="str">
            <v/>
          </cell>
          <cell r="B288" t="str">
            <v/>
          </cell>
          <cell r="C288" t="str">
            <v>Turkey Pt Comm Total</v>
          </cell>
          <cell r="D288" t="str">
            <v>Steam</v>
          </cell>
          <cell r="E288" t="str">
            <v/>
          </cell>
          <cell r="I288" t="str">
            <v>Turkey Pt Comm Total</v>
          </cell>
          <cell r="L288">
            <v>19779332.199999999</v>
          </cell>
          <cell r="M288">
            <v>454912.82999999996</v>
          </cell>
          <cell r="N288">
            <v>73717.03</v>
          </cell>
          <cell r="O288">
            <v>-510118.89</v>
          </cell>
          <cell r="P288">
            <v>19797843.169999998</v>
          </cell>
          <cell r="Q288">
            <v>64970.559999999969</v>
          </cell>
          <cell r="R288">
            <v>-78950.880000000034</v>
          </cell>
          <cell r="S288">
            <v>0</v>
          </cell>
          <cell r="T288">
            <v>19783862.849999994</v>
          </cell>
          <cell r="U288">
            <v>258075.37</v>
          </cell>
          <cell r="V288">
            <v>-383930.53999999986</v>
          </cell>
          <cell r="W288">
            <v>0</v>
          </cell>
          <cell r="X288">
            <v>19658007.68</v>
          </cell>
        </row>
        <row r="289">
          <cell r="A289" t="str">
            <v>31111001</v>
          </cell>
          <cell r="B289">
            <v>311</v>
          </cell>
          <cell r="C289" t="str">
            <v>Turkey Pt U1</v>
          </cell>
          <cell r="D289" t="str">
            <v>Steam</v>
          </cell>
          <cell r="E289">
            <v>11001</v>
          </cell>
          <cell r="I289" t="str">
            <v>Turkey Pt U1</v>
          </cell>
          <cell r="J289" t="str">
            <v>Depr</v>
          </cell>
          <cell r="K289">
            <v>311</v>
          </cell>
          <cell r="L289">
            <v>2811705.55</v>
          </cell>
          <cell r="M289">
            <v>0</v>
          </cell>
          <cell r="N289">
            <v>0</v>
          </cell>
          <cell r="O289">
            <v>0</v>
          </cell>
          <cell r="P289">
            <v>2811705.55</v>
          </cell>
          <cell r="Q289">
            <v>9227.17</v>
          </cell>
          <cell r="R289">
            <v>-11212.68</v>
          </cell>
          <cell r="S289">
            <v>0</v>
          </cell>
          <cell r="T289">
            <v>2809720.0399999996</v>
          </cell>
          <cell r="U289">
            <v>39855.15</v>
          </cell>
          <cell r="V289">
            <v>-45923.88</v>
          </cell>
          <cell r="W289">
            <v>0</v>
          </cell>
          <cell r="X289">
            <v>2803651.3099999996</v>
          </cell>
        </row>
        <row r="290">
          <cell r="A290" t="str">
            <v>31211001</v>
          </cell>
          <cell r="B290">
            <v>312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312</v>
          </cell>
          <cell r="L290">
            <v>70621035.849999994</v>
          </cell>
          <cell r="M290">
            <v>718219.95</v>
          </cell>
          <cell r="N290">
            <v>-308592.84999999998</v>
          </cell>
          <cell r="O290">
            <v>61456.480000000003</v>
          </cell>
          <cell r="P290">
            <v>71092119.430000007</v>
          </cell>
          <cell r="Q290">
            <v>233302.95999999996</v>
          </cell>
          <cell r="R290">
            <v>-283504.9800000001</v>
          </cell>
          <cell r="S290">
            <v>0</v>
          </cell>
          <cell r="T290">
            <v>71041917.409999996</v>
          </cell>
          <cell r="U290">
            <v>1007711.61</v>
          </cell>
          <cell r="V290">
            <v>-1161155.6499999999</v>
          </cell>
          <cell r="W290">
            <v>0</v>
          </cell>
          <cell r="X290">
            <v>70888473.370000005</v>
          </cell>
        </row>
        <row r="291">
          <cell r="A291" t="str">
            <v>31411001</v>
          </cell>
          <cell r="B291">
            <v>314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314</v>
          </cell>
          <cell r="L291">
            <v>31704386.420000002</v>
          </cell>
          <cell r="M291">
            <v>5000699.8</v>
          </cell>
          <cell r="N291">
            <v>-512831.37</v>
          </cell>
          <cell r="O291">
            <v>0</v>
          </cell>
          <cell r="P291">
            <v>36192254.850000001</v>
          </cell>
          <cell r="Q291">
            <v>118772.1099999994</v>
          </cell>
          <cell r="R291">
            <v>-144329.40000000014</v>
          </cell>
          <cell r="S291">
            <v>0</v>
          </cell>
          <cell r="T291">
            <v>36166697.559999995</v>
          </cell>
          <cell r="U291">
            <v>512213.16999999993</v>
          </cell>
          <cell r="V291">
            <v>-1120386.69</v>
          </cell>
          <cell r="W291">
            <v>0</v>
          </cell>
          <cell r="X291">
            <v>35558524.040000021</v>
          </cell>
        </row>
        <row r="292">
          <cell r="A292" t="str">
            <v>31511001</v>
          </cell>
          <cell r="B292">
            <v>315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315</v>
          </cell>
          <cell r="L292">
            <v>8517942.1500000004</v>
          </cell>
          <cell r="M292">
            <v>851388.4</v>
          </cell>
          <cell r="N292">
            <v>-650193.31000000006</v>
          </cell>
          <cell r="O292">
            <v>0</v>
          </cell>
          <cell r="P292">
            <v>8719137.2400000002</v>
          </cell>
          <cell r="Q292">
            <v>28613.590000000084</v>
          </cell>
          <cell r="R292">
            <v>-34770.629999999888</v>
          </cell>
          <cell r="S292">
            <v>0</v>
          </cell>
          <cell r="T292">
            <v>8712980.2000000011</v>
          </cell>
          <cell r="U292">
            <v>123591.39000000001</v>
          </cell>
          <cell r="V292">
            <v>-142410.65</v>
          </cell>
          <cell r="W292">
            <v>0</v>
          </cell>
          <cell r="X292">
            <v>8694160.9399999995</v>
          </cell>
        </row>
        <row r="293">
          <cell r="A293" t="str">
            <v>31611001</v>
          </cell>
          <cell r="B293">
            <v>316</v>
          </cell>
          <cell r="C293" t="str">
            <v>Turkey Pt U1</v>
          </cell>
          <cell r="D293" t="str">
            <v>Steam</v>
          </cell>
          <cell r="E293">
            <v>11001</v>
          </cell>
          <cell r="K293">
            <v>316</v>
          </cell>
          <cell r="L293">
            <v>645591.94999999995</v>
          </cell>
          <cell r="M293">
            <v>0</v>
          </cell>
          <cell r="N293">
            <v>0</v>
          </cell>
          <cell r="O293">
            <v>0</v>
          </cell>
          <cell r="P293">
            <v>645591.94999999995</v>
          </cell>
          <cell r="Q293">
            <v>2118.6400000000003</v>
          </cell>
          <cell r="R293">
            <v>-2574.54</v>
          </cell>
          <cell r="S293">
            <v>0</v>
          </cell>
          <cell r="T293">
            <v>645136.04999999993</v>
          </cell>
          <cell r="U293">
            <v>9151.08</v>
          </cell>
          <cell r="V293">
            <v>-10544.510000000002</v>
          </cell>
          <cell r="W293">
            <v>0</v>
          </cell>
          <cell r="X293">
            <v>643742.61999999965</v>
          </cell>
        </row>
        <row r="294">
          <cell r="A294" t="str">
            <v/>
          </cell>
          <cell r="B294" t="str">
            <v/>
          </cell>
          <cell r="C294" t="str">
            <v>Turkey Pt U1</v>
          </cell>
          <cell r="D294" t="str">
            <v>Steam</v>
          </cell>
          <cell r="E294" t="str">
            <v/>
          </cell>
          <cell r="J294" t="str">
            <v>Depr Total</v>
          </cell>
          <cell r="L294">
            <v>114300661.92</v>
          </cell>
          <cell r="M294">
            <v>6570308.1500000004</v>
          </cell>
          <cell r="N294">
            <v>-1471617.53</v>
          </cell>
          <cell r="O294">
            <v>61456.480000000003</v>
          </cell>
          <cell r="P294">
            <v>119460809.02000001</v>
          </cell>
          <cell r="Q294">
            <v>392034.46999999951</v>
          </cell>
          <cell r="R294">
            <v>-476392.2300000001</v>
          </cell>
          <cell r="S294">
            <v>0</v>
          </cell>
          <cell r="T294">
            <v>119376451.25999999</v>
          </cell>
          <cell r="U294">
            <v>1692522.4</v>
          </cell>
          <cell r="V294">
            <v>-2480421.3799999994</v>
          </cell>
          <cell r="W294">
            <v>0</v>
          </cell>
          <cell r="X294">
            <v>118588552.28000003</v>
          </cell>
        </row>
        <row r="295">
          <cell r="A295" t="str">
            <v/>
          </cell>
          <cell r="B295" t="str">
            <v/>
          </cell>
          <cell r="C295" t="str">
            <v>Turkey Pt U1 Total</v>
          </cell>
          <cell r="D295" t="str">
            <v>Steam</v>
          </cell>
          <cell r="E295" t="str">
            <v/>
          </cell>
          <cell r="I295" t="str">
            <v>Turkey Pt U1 Total</v>
          </cell>
          <cell r="L295">
            <v>114300661.92</v>
          </cell>
          <cell r="M295">
            <v>6570308.1500000004</v>
          </cell>
          <cell r="N295">
            <v>-1471617.53</v>
          </cell>
          <cell r="O295">
            <v>61456.480000000003</v>
          </cell>
          <cell r="P295">
            <v>119460809.02000001</v>
          </cell>
          <cell r="Q295">
            <v>392034.46999999951</v>
          </cell>
          <cell r="R295">
            <v>-476392.2300000001</v>
          </cell>
          <cell r="S295">
            <v>0</v>
          </cell>
          <cell r="T295">
            <v>119376451.25999999</v>
          </cell>
          <cell r="U295">
            <v>1692522.4</v>
          </cell>
          <cell r="V295">
            <v>-2480421.3799999994</v>
          </cell>
          <cell r="W295">
            <v>0</v>
          </cell>
          <cell r="X295">
            <v>118588552.28000003</v>
          </cell>
        </row>
        <row r="296">
          <cell r="A296" t="str">
            <v>31111002</v>
          </cell>
          <cell r="B296">
            <v>311</v>
          </cell>
          <cell r="C296" t="str">
            <v>Turkey Pt U2</v>
          </cell>
          <cell r="D296" t="str">
            <v>Steam</v>
          </cell>
          <cell r="E296">
            <v>11002</v>
          </cell>
          <cell r="I296" t="str">
            <v>Turkey Pt U2</v>
          </cell>
          <cell r="J296" t="str">
            <v>Depr</v>
          </cell>
          <cell r="K296">
            <v>311</v>
          </cell>
          <cell r="L296">
            <v>2816048.18</v>
          </cell>
          <cell r="M296">
            <v>0</v>
          </cell>
          <cell r="N296">
            <v>0</v>
          </cell>
          <cell r="O296">
            <v>-2770991.53</v>
          </cell>
          <cell r="P296">
            <v>45056.650000000373</v>
          </cell>
          <cell r="Q296">
            <v>147.85999999999999</v>
          </cell>
          <cell r="R296">
            <v>-179.67000000000002</v>
          </cell>
          <cell r="S296">
            <v>0</v>
          </cell>
          <cell r="T296">
            <v>45024.840000000317</v>
          </cell>
          <cell r="U296">
            <v>638.66000000000008</v>
          </cell>
          <cell r="V296">
            <v>-735.92999999999984</v>
          </cell>
          <cell r="W296">
            <v>0</v>
          </cell>
          <cell r="X296">
            <v>44927.570000000378</v>
          </cell>
        </row>
        <row r="297">
          <cell r="A297" t="str">
            <v>31211002</v>
          </cell>
          <cell r="B297">
            <v>312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312</v>
          </cell>
          <cell r="L297">
            <v>50081352.810000002</v>
          </cell>
          <cell r="M297">
            <v>-384.26</v>
          </cell>
          <cell r="N297">
            <v>0</v>
          </cell>
          <cell r="O297">
            <v>-615863.38</v>
          </cell>
          <cell r="P297">
            <v>49465105.170000002</v>
          </cell>
          <cell r="Q297">
            <v>162329.60000000001</v>
          </cell>
          <cell r="R297">
            <v>-197259.59999999998</v>
          </cell>
          <cell r="S297">
            <v>0</v>
          </cell>
          <cell r="T297">
            <v>49430175.170000002</v>
          </cell>
          <cell r="U297">
            <v>701154.51</v>
          </cell>
          <cell r="V297">
            <v>-807919.19</v>
          </cell>
          <cell r="W297">
            <v>0</v>
          </cell>
          <cell r="X297">
            <v>49323410.489999987</v>
          </cell>
        </row>
        <row r="298">
          <cell r="A298" t="str">
            <v>31411002</v>
          </cell>
          <cell r="B298">
            <v>314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314</v>
          </cell>
          <cell r="L298">
            <v>24972153.870000001</v>
          </cell>
          <cell r="M298">
            <v>-2322686.73</v>
          </cell>
          <cell r="N298">
            <v>0</v>
          </cell>
          <cell r="O298">
            <v>-8622075.8300000001</v>
          </cell>
          <cell r="P298">
            <v>14027391.310000001</v>
          </cell>
          <cell r="Q298">
            <v>46033.69000000041</v>
          </cell>
          <cell r="R298">
            <v>-55939.17</v>
          </cell>
          <cell r="S298">
            <v>0</v>
          </cell>
          <cell r="T298">
            <v>14017485.83</v>
          </cell>
          <cell r="U298">
            <v>228175.7</v>
          </cell>
          <cell r="V298">
            <v>-229266.74</v>
          </cell>
          <cell r="W298">
            <v>0</v>
          </cell>
          <cell r="X298">
            <v>14016394.789999997</v>
          </cell>
        </row>
        <row r="299">
          <cell r="A299" t="str">
            <v>31511002</v>
          </cell>
          <cell r="B299">
            <v>315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315</v>
          </cell>
          <cell r="L299">
            <v>7053376.9100000001</v>
          </cell>
          <cell r="M299">
            <v>6058762.2800000003</v>
          </cell>
          <cell r="N299">
            <v>-100110</v>
          </cell>
          <cell r="O299">
            <v>-6945360.0300000003</v>
          </cell>
          <cell r="P299">
            <v>6066669.1600000011</v>
          </cell>
          <cell r="Q299">
            <v>19908.979999999516</v>
          </cell>
          <cell r="R299">
            <v>-24192.990000000005</v>
          </cell>
          <cell r="S299">
            <v>0</v>
          </cell>
          <cell r="T299">
            <v>6062385.1499999994</v>
          </cell>
          <cell r="U299">
            <v>85993.389999999985</v>
          </cell>
          <cell r="V299">
            <v>-99087.59</v>
          </cell>
          <cell r="W299">
            <v>0</v>
          </cell>
          <cell r="X299">
            <v>6049290.9500000002</v>
          </cell>
        </row>
        <row r="300">
          <cell r="A300" t="str">
            <v>31611002</v>
          </cell>
          <cell r="B300">
            <v>316</v>
          </cell>
          <cell r="C300" t="str">
            <v>Turkey Pt U2</v>
          </cell>
          <cell r="D300" t="str">
            <v>Steam</v>
          </cell>
          <cell r="E300">
            <v>11002</v>
          </cell>
          <cell r="K300">
            <v>316</v>
          </cell>
          <cell r="L300">
            <v>537178.36</v>
          </cell>
          <cell r="M300">
            <v>68237.31</v>
          </cell>
          <cell r="N300">
            <v>0</v>
          </cell>
          <cell r="O300">
            <v>-540042.78</v>
          </cell>
          <cell r="P300">
            <v>65372.889999999898</v>
          </cell>
          <cell r="Q300">
            <v>214.54000000000815</v>
          </cell>
          <cell r="R300">
            <v>-260.70000000000005</v>
          </cell>
          <cell r="S300">
            <v>0</v>
          </cell>
          <cell r="T300">
            <v>65326.729999999981</v>
          </cell>
          <cell r="U300">
            <v>926.61999999999978</v>
          </cell>
          <cell r="V300">
            <v>-1067.73</v>
          </cell>
          <cell r="W300">
            <v>0</v>
          </cell>
          <cell r="X300">
            <v>65185.619999999886</v>
          </cell>
        </row>
        <row r="301">
          <cell r="A301" t="str">
            <v/>
          </cell>
          <cell r="B301" t="str">
            <v/>
          </cell>
          <cell r="C301" t="str">
            <v>Turkey Pt U2</v>
          </cell>
          <cell r="D301" t="str">
            <v>Steam</v>
          </cell>
          <cell r="E301" t="str">
            <v/>
          </cell>
          <cell r="J301" t="str">
            <v>Depr Total</v>
          </cell>
          <cell r="L301">
            <v>85460110.129999995</v>
          </cell>
          <cell r="M301">
            <v>3803928.6000000006</v>
          </cell>
          <cell r="N301">
            <v>-100110</v>
          </cell>
          <cell r="O301">
            <v>-19494333.550000001</v>
          </cell>
          <cell r="P301">
            <v>69669595.180000007</v>
          </cell>
          <cell r="Q301">
            <v>228634.66999999993</v>
          </cell>
          <cell r="R301">
            <v>-277832.13</v>
          </cell>
          <cell r="S301">
            <v>0</v>
          </cell>
          <cell r="T301">
            <v>69620397.720000014</v>
          </cell>
          <cell r="U301">
            <v>1016888.8800000001</v>
          </cell>
          <cell r="V301">
            <v>-1138077.18</v>
          </cell>
          <cell r="W301">
            <v>0</v>
          </cell>
          <cell r="X301">
            <v>69499209.419999987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I302" t="str">
            <v>Turkey Pt U2 Total</v>
          </cell>
          <cell r="L302">
            <v>85460110.129999995</v>
          </cell>
          <cell r="M302">
            <v>3803928.6000000006</v>
          </cell>
          <cell r="N302">
            <v>-100110</v>
          </cell>
          <cell r="O302">
            <v>-19494333.550000001</v>
          </cell>
          <cell r="P302">
            <v>69669595.180000007</v>
          </cell>
          <cell r="Q302">
            <v>228634.66999999993</v>
          </cell>
          <cell r="R302">
            <v>-277832.13</v>
          </cell>
          <cell r="S302">
            <v>0</v>
          </cell>
          <cell r="T302">
            <v>69620397.720000014</v>
          </cell>
          <cell r="U302">
            <v>1016888.8800000001</v>
          </cell>
          <cell r="V302">
            <v>-1138077.18</v>
          </cell>
          <cell r="W302">
            <v>0</v>
          </cell>
          <cell r="X302">
            <v>69499209.419999987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</v>
          </cell>
          <cell r="E303" t="str">
            <v/>
          </cell>
          <cell r="H303" t="str">
            <v>Turkey Pt  Total</v>
          </cell>
          <cell r="L303">
            <v>219540104.25000003</v>
          </cell>
          <cell r="M303">
            <v>10829149.58</v>
          </cell>
          <cell r="N303">
            <v>-1498010.5</v>
          </cell>
          <cell r="O303">
            <v>-19942995.960000001</v>
          </cell>
          <cell r="P303">
            <v>208928247.36999997</v>
          </cell>
          <cell r="Q303">
            <v>685639.69999999937</v>
          </cell>
          <cell r="R303">
            <v>-833175.24000000022</v>
          </cell>
          <cell r="S303">
            <v>0</v>
          </cell>
          <cell r="T303">
            <v>208780711.83000001</v>
          </cell>
          <cell r="U303">
            <v>2967486.6500000004</v>
          </cell>
          <cell r="V303">
            <v>-4002429.0999999992</v>
          </cell>
          <cell r="W303">
            <v>0</v>
          </cell>
          <cell r="X303">
            <v>207745769.38</v>
          </cell>
        </row>
        <row r="304">
          <cell r="A304" t="str">
            <v/>
          </cell>
          <cell r="B304" t="str">
            <v/>
          </cell>
          <cell r="C304" t="str">
            <v>Turkey Pt U2 Total</v>
          </cell>
          <cell r="D304" t="str">
            <v>Steam Gener</v>
          </cell>
          <cell r="E304" t="str">
            <v/>
          </cell>
          <cell r="G304" t="str">
            <v>02 - Steam Generation Plant Total</v>
          </cell>
          <cell r="L304">
            <v>3281709127.7899976</v>
          </cell>
          <cell r="M304">
            <v>44140544.730000004</v>
          </cell>
          <cell r="N304">
            <v>-113170599.19999997</v>
          </cell>
          <cell r="O304">
            <v>-19545546.48</v>
          </cell>
          <cell r="P304">
            <v>3193133526.8399978</v>
          </cell>
          <cell r="Q304">
            <v>14363915.950000007</v>
          </cell>
          <cell r="R304">
            <v>-7166376.9099999983</v>
          </cell>
          <cell r="S304">
            <v>0</v>
          </cell>
          <cell r="T304">
            <v>3200331065.8800011</v>
          </cell>
          <cell r="U304">
            <v>471835610.1400001</v>
          </cell>
          <cell r="V304">
            <v>-116597043.56000003</v>
          </cell>
          <cell r="W304">
            <v>0</v>
          </cell>
          <cell r="X304">
            <v>3555569632.4599991</v>
          </cell>
        </row>
        <row r="305">
          <cell r="A305" t="str">
            <v>32120100</v>
          </cell>
          <cell r="B305">
            <v>321</v>
          </cell>
          <cell r="C305" t="str">
            <v>StLucie Comm</v>
          </cell>
          <cell r="D305" t="str">
            <v>Nuclear</v>
          </cell>
          <cell r="E305">
            <v>20100</v>
          </cell>
          <cell r="G305" t="str">
            <v>03 - Nuclear Generation Plant</v>
          </cell>
          <cell r="H305" t="str">
            <v xml:space="preserve">St Lucie </v>
          </cell>
          <cell r="I305" t="str">
            <v>StLucie Comm</v>
          </cell>
          <cell r="J305" t="str">
            <v>Depr</v>
          </cell>
          <cell r="K305">
            <v>321</v>
          </cell>
          <cell r="L305">
            <v>324885081.37</v>
          </cell>
          <cell r="M305">
            <v>6861892.2699999996</v>
          </cell>
          <cell r="N305">
            <v>-368636.22</v>
          </cell>
          <cell r="O305">
            <v>-404058.71</v>
          </cell>
          <cell r="P305">
            <v>330974278.70999998</v>
          </cell>
          <cell r="Q305">
            <v>3104343.9299999997</v>
          </cell>
          <cell r="R305">
            <v>-317829.41999999993</v>
          </cell>
          <cell r="S305">
            <v>0</v>
          </cell>
          <cell r="T305">
            <v>333760793.22000003</v>
          </cell>
          <cell r="U305">
            <v>42724590.450000003</v>
          </cell>
          <cell r="V305">
            <v>-1276023.73</v>
          </cell>
          <cell r="W305">
            <v>0</v>
          </cell>
          <cell r="X305">
            <v>375209359.93999994</v>
          </cell>
        </row>
        <row r="306">
          <cell r="A306" t="str">
            <v>32220100</v>
          </cell>
          <cell r="B306">
            <v>322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322</v>
          </cell>
          <cell r="L306">
            <v>74480317.290000007</v>
          </cell>
          <cell r="M306">
            <v>7383883.8899999997</v>
          </cell>
          <cell r="N306">
            <v>-7133638.8799999999</v>
          </cell>
          <cell r="O306">
            <v>0</v>
          </cell>
          <cell r="P306">
            <v>74730562.300000012</v>
          </cell>
          <cell r="Q306">
            <v>700928.68999999948</v>
          </cell>
          <cell r="R306">
            <v>-71762.580000000075</v>
          </cell>
          <cell r="S306">
            <v>0</v>
          </cell>
          <cell r="T306">
            <v>75359728.410000011</v>
          </cell>
          <cell r="U306">
            <v>9646769.7799999993</v>
          </cell>
          <cell r="V306">
            <v>-288112.92</v>
          </cell>
          <cell r="W306">
            <v>0</v>
          </cell>
          <cell r="X306">
            <v>84718385.270000026</v>
          </cell>
        </row>
        <row r="307">
          <cell r="A307" t="str">
            <v>32320100</v>
          </cell>
          <cell r="B307">
            <v>323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323</v>
          </cell>
          <cell r="L307">
            <v>19806689.91</v>
          </cell>
          <cell r="M307">
            <v>1515140.89</v>
          </cell>
          <cell r="N307">
            <v>-13152715</v>
          </cell>
          <cell r="O307">
            <v>0</v>
          </cell>
          <cell r="P307">
            <v>8169115.8000000007</v>
          </cell>
          <cell r="Q307">
            <v>76621.489999999991</v>
          </cell>
          <cell r="R307">
            <v>-7844.6699999999255</v>
          </cell>
          <cell r="S307">
            <v>0</v>
          </cell>
          <cell r="T307">
            <v>8237892.6199999992</v>
          </cell>
          <cell r="U307">
            <v>1054529.44</v>
          </cell>
          <cell r="V307">
            <v>-31494.86</v>
          </cell>
          <cell r="W307">
            <v>0</v>
          </cell>
          <cell r="X307">
            <v>9260927.2000000011</v>
          </cell>
        </row>
        <row r="308">
          <cell r="A308" t="str">
            <v>32420100</v>
          </cell>
          <cell r="B308">
            <v>324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324</v>
          </cell>
          <cell r="L308">
            <v>31657681.300000001</v>
          </cell>
          <cell r="M308">
            <v>0</v>
          </cell>
          <cell r="N308">
            <v>0</v>
          </cell>
          <cell r="O308">
            <v>0</v>
          </cell>
          <cell r="P308">
            <v>31657681.300000001</v>
          </cell>
          <cell r="Q308">
            <v>296930.42000000004</v>
          </cell>
          <cell r="R308">
            <v>-30400.37</v>
          </cell>
          <cell r="S308">
            <v>0</v>
          </cell>
          <cell r="T308">
            <v>31924211.350000001</v>
          </cell>
          <cell r="U308">
            <v>4086606</v>
          </cell>
          <cell r="V308">
            <v>-122051.62000000001</v>
          </cell>
          <cell r="W308">
            <v>0</v>
          </cell>
          <cell r="X308">
            <v>35888765.730000004</v>
          </cell>
        </row>
        <row r="309">
          <cell r="A309" t="str">
            <v>32520100</v>
          </cell>
          <cell r="B309">
            <v>325</v>
          </cell>
          <cell r="C309" t="str">
            <v>StLucie Comm</v>
          </cell>
          <cell r="D309" t="str">
            <v>Nuclear</v>
          </cell>
          <cell r="E309">
            <v>20100</v>
          </cell>
          <cell r="K309">
            <v>325</v>
          </cell>
          <cell r="L309">
            <v>18036842.68</v>
          </cell>
          <cell r="M309">
            <v>-132217.67000000001</v>
          </cell>
          <cell r="N309">
            <v>-1099119.22</v>
          </cell>
          <cell r="O309">
            <v>-444900.99</v>
          </cell>
          <cell r="P309">
            <v>16360604.799999999</v>
          </cell>
          <cell r="Q309">
            <v>153452.84000000003</v>
          </cell>
          <cell r="R309">
            <v>-15710.820000000065</v>
          </cell>
          <cell r="S309">
            <v>0</v>
          </cell>
          <cell r="T309">
            <v>16498346.820000002</v>
          </cell>
          <cell r="U309">
            <v>2111947.0300000003</v>
          </cell>
          <cell r="V309">
            <v>-63075.95</v>
          </cell>
          <cell r="W309">
            <v>0</v>
          </cell>
          <cell r="X309">
            <v>18547217.900000002</v>
          </cell>
        </row>
        <row r="310">
          <cell r="A310" t="str">
            <v/>
          </cell>
          <cell r="B310" t="str">
            <v/>
          </cell>
          <cell r="C310" t="str">
            <v>StLucie Comm</v>
          </cell>
          <cell r="D310" t="str">
            <v>Nuclear</v>
          </cell>
          <cell r="E310" t="str">
            <v/>
          </cell>
          <cell r="J310" t="str">
            <v>Depr Total</v>
          </cell>
          <cell r="L310">
            <v>468866612.55000007</v>
          </cell>
          <cell r="M310">
            <v>15628699.380000001</v>
          </cell>
          <cell r="N310">
            <v>-21754109.32</v>
          </cell>
          <cell r="O310">
            <v>-848959.7</v>
          </cell>
          <cell r="P310">
            <v>461892242.91000003</v>
          </cell>
          <cell r="Q310">
            <v>4332277.3699999992</v>
          </cell>
          <cell r="R310">
            <v>-443547.86</v>
          </cell>
          <cell r="S310">
            <v>0</v>
          </cell>
          <cell r="T310">
            <v>465780972.42000008</v>
          </cell>
          <cell r="U310">
            <v>59624442.700000003</v>
          </cell>
          <cell r="V310">
            <v>-1780759.08</v>
          </cell>
          <cell r="W310">
            <v>0</v>
          </cell>
          <cell r="X310">
            <v>523624656.03999996</v>
          </cell>
        </row>
        <row r="311">
          <cell r="A311" t="str">
            <v>325.320100</v>
          </cell>
          <cell r="B311">
            <v>325.3</v>
          </cell>
          <cell r="C311" t="str">
            <v>StLucie Comm</v>
          </cell>
          <cell r="D311" t="str">
            <v>Nuclear</v>
          </cell>
          <cell r="E311">
            <v>20100</v>
          </cell>
          <cell r="J311" t="str">
            <v>Amort</v>
          </cell>
          <cell r="K311">
            <v>325.3</v>
          </cell>
          <cell r="L311">
            <v>347111.18</v>
          </cell>
          <cell r="M311">
            <v>282823.77</v>
          </cell>
          <cell r="N311">
            <v>-68267.02</v>
          </cell>
          <cell r="O311">
            <v>0</v>
          </cell>
          <cell r="P311">
            <v>561667.92999999993</v>
          </cell>
          <cell r="Q311">
            <v>5111.359999999986</v>
          </cell>
          <cell r="R311">
            <v>-89343.05</v>
          </cell>
          <cell r="S311">
            <v>0</v>
          </cell>
          <cell r="T311">
            <v>477436.24000000005</v>
          </cell>
          <cell r="U311">
            <v>52430.729999999996</v>
          </cell>
          <cell r="V311">
            <v>-80483.67</v>
          </cell>
          <cell r="W311">
            <v>0</v>
          </cell>
          <cell r="X311">
            <v>449383.3000000001</v>
          </cell>
        </row>
        <row r="312">
          <cell r="A312" t="str">
            <v>325.520100</v>
          </cell>
          <cell r="B312">
            <v>325.5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325.5</v>
          </cell>
          <cell r="L312">
            <v>663664.43999999994</v>
          </cell>
          <cell r="M312">
            <v>0</v>
          </cell>
          <cell r="N312">
            <v>-138371.64000000001</v>
          </cell>
          <cell r="O312">
            <v>0</v>
          </cell>
          <cell r="P312">
            <v>525292.79999999993</v>
          </cell>
          <cell r="Q312">
            <v>4699.95</v>
          </cell>
          <cell r="R312">
            <v>-150708.65000000002</v>
          </cell>
          <cell r="S312">
            <v>0</v>
          </cell>
          <cell r="T312">
            <v>379284.09999999986</v>
          </cell>
          <cell r="U312">
            <v>45320.56</v>
          </cell>
          <cell r="V312">
            <v>-356055.35</v>
          </cell>
          <cell r="W312">
            <v>0</v>
          </cell>
          <cell r="X312">
            <v>68549.31</v>
          </cell>
        </row>
        <row r="313">
          <cell r="A313" t="str">
            <v>325.720100</v>
          </cell>
          <cell r="B313">
            <v>325.7</v>
          </cell>
          <cell r="C313" t="str">
            <v>StLucie Comm</v>
          </cell>
          <cell r="D313" t="str">
            <v>Nuclear</v>
          </cell>
          <cell r="E313">
            <v>20100</v>
          </cell>
          <cell r="K313">
            <v>325.7</v>
          </cell>
          <cell r="L313">
            <v>22527819.059999999</v>
          </cell>
          <cell r="M313">
            <v>1601955.25</v>
          </cell>
          <cell r="N313">
            <v>-1080703.1100000001</v>
          </cell>
          <cell r="O313">
            <v>0</v>
          </cell>
          <cell r="P313">
            <v>23049071.199999999</v>
          </cell>
          <cell r="Q313">
            <v>215252.55000000005</v>
          </cell>
          <cell r="R313">
            <v>-772545.40999999992</v>
          </cell>
          <cell r="S313">
            <v>0</v>
          </cell>
          <cell r="T313">
            <v>22491778.34</v>
          </cell>
          <cell r="U313">
            <v>2705653.99</v>
          </cell>
          <cell r="V313">
            <v>-2276552.1599999997</v>
          </cell>
          <cell r="W313">
            <v>0</v>
          </cell>
          <cell r="X313">
            <v>22920880.169999991</v>
          </cell>
        </row>
        <row r="314">
          <cell r="A314" t="str">
            <v/>
          </cell>
          <cell r="B314" t="str">
            <v/>
          </cell>
          <cell r="C314" t="str">
            <v>StLucie Comm</v>
          </cell>
          <cell r="D314" t="str">
            <v>Nuclear</v>
          </cell>
          <cell r="E314" t="str">
            <v/>
          </cell>
          <cell r="J314" t="str">
            <v>Amort Total</v>
          </cell>
          <cell r="L314">
            <v>23538594.68</v>
          </cell>
          <cell r="M314">
            <v>1884779.02</v>
          </cell>
          <cell r="N314">
            <v>-1287341.77</v>
          </cell>
          <cell r="O314">
            <v>0</v>
          </cell>
          <cell r="P314">
            <v>24136031.93</v>
          </cell>
          <cell r="Q314">
            <v>225063.86000000004</v>
          </cell>
          <cell r="R314">
            <v>-1012597.1099999999</v>
          </cell>
          <cell r="S314">
            <v>0</v>
          </cell>
          <cell r="T314">
            <v>23348498.68</v>
          </cell>
          <cell r="U314">
            <v>2803405.2800000003</v>
          </cell>
          <cell r="V314">
            <v>-2713091.1799999997</v>
          </cell>
          <cell r="W314">
            <v>0</v>
          </cell>
          <cell r="X314">
            <v>23438812.77999999</v>
          </cell>
        </row>
        <row r="315">
          <cell r="A315" t="str">
            <v/>
          </cell>
          <cell r="B315" t="str">
            <v/>
          </cell>
          <cell r="C315" t="str">
            <v>StLucie Comm Total</v>
          </cell>
          <cell r="D315" t="str">
            <v>Nuclear</v>
          </cell>
          <cell r="E315" t="str">
            <v/>
          </cell>
          <cell r="I315" t="str">
            <v>StLucie Comm Total</v>
          </cell>
          <cell r="L315">
            <v>492405207.23000008</v>
          </cell>
          <cell r="M315">
            <v>17513478.399999999</v>
          </cell>
          <cell r="N315">
            <v>-23041451.09</v>
          </cell>
          <cell r="O315">
            <v>-848959.7</v>
          </cell>
          <cell r="P315">
            <v>486028274.84000003</v>
          </cell>
          <cell r="Q315">
            <v>4557341.2299999995</v>
          </cell>
          <cell r="R315">
            <v>-1456144.97</v>
          </cell>
          <cell r="S315">
            <v>0</v>
          </cell>
          <cell r="T315">
            <v>489129471.10000008</v>
          </cell>
          <cell r="U315">
            <v>62427847.980000004</v>
          </cell>
          <cell r="V315">
            <v>-4493850.26</v>
          </cell>
          <cell r="W315">
            <v>0</v>
          </cell>
          <cell r="X315">
            <v>547063468.81999993</v>
          </cell>
        </row>
        <row r="316">
          <cell r="A316" t="str">
            <v>32120100</v>
          </cell>
          <cell r="B316">
            <v>321</v>
          </cell>
          <cell r="C316" t="str">
            <v>StLucie Comm EPU</v>
          </cell>
          <cell r="D316" t="str">
            <v>Nuclear</v>
          </cell>
          <cell r="E316">
            <v>20100</v>
          </cell>
          <cell r="I316" t="str">
            <v>StLucie Comm EPU</v>
          </cell>
          <cell r="J316" t="str">
            <v>Depr</v>
          </cell>
          <cell r="K316">
            <v>321</v>
          </cell>
          <cell r="L316">
            <v>0</v>
          </cell>
          <cell r="M316">
            <v>27114.21</v>
          </cell>
          <cell r="N316">
            <v>0</v>
          </cell>
          <cell r="O316">
            <v>64597.69</v>
          </cell>
          <cell r="P316">
            <v>91711.9</v>
          </cell>
          <cell r="Q316">
            <v>0</v>
          </cell>
          <cell r="R316">
            <v>0</v>
          </cell>
          <cell r="S316">
            <v>0</v>
          </cell>
          <cell r="T316">
            <v>91711.9</v>
          </cell>
          <cell r="U316">
            <v>0</v>
          </cell>
          <cell r="V316">
            <v>0</v>
          </cell>
          <cell r="W316">
            <v>0</v>
          </cell>
          <cell r="X316">
            <v>91711.9</v>
          </cell>
        </row>
        <row r="317">
          <cell r="A317" t="str">
            <v>32220100</v>
          </cell>
          <cell r="B317">
            <v>322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32320100</v>
          </cell>
          <cell r="B318">
            <v>323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323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32420100</v>
          </cell>
          <cell r="B319">
            <v>324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324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32520100</v>
          </cell>
          <cell r="B320">
            <v>325</v>
          </cell>
          <cell r="C320" t="str">
            <v>StLucie Comm EPU</v>
          </cell>
          <cell r="D320" t="str">
            <v>Nuclear</v>
          </cell>
          <cell r="E320">
            <v>20100</v>
          </cell>
          <cell r="K320">
            <v>325</v>
          </cell>
          <cell r="L320">
            <v>0</v>
          </cell>
          <cell r="M320">
            <v>21455.7</v>
          </cell>
          <cell r="N320">
            <v>0</v>
          </cell>
          <cell r="O320">
            <v>444900.99</v>
          </cell>
          <cell r="P320">
            <v>466356.69</v>
          </cell>
          <cell r="Q320">
            <v>0</v>
          </cell>
          <cell r="R320">
            <v>0</v>
          </cell>
          <cell r="S320">
            <v>0</v>
          </cell>
          <cell r="T320">
            <v>466356.69</v>
          </cell>
          <cell r="U320">
            <v>0</v>
          </cell>
          <cell r="V320">
            <v>0</v>
          </cell>
          <cell r="W320">
            <v>0</v>
          </cell>
          <cell r="X320">
            <v>466356.69</v>
          </cell>
        </row>
        <row r="321">
          <cell r="A321" t="str">
            <v/>
          </cell>
          <cell r="B321" t="str">
            <v/>
          </cell>
          <cell r="C321" t="str">
            <v>StLucie Comm EPU</v>
          </cell>
          <cell r="D321" t="str">
            <v>Nuclear</v>
          </cell>
          <cell r="E321" t="str">
            <v/>
          </cell>
          <cell r="J321" t="str">
            <v>Depr Total</v>
          </cell>
          <cell r="L321">
            <v>0</v>
          </cell>
          <cell r="M321">
            <v>48569.91</v>
          </cell>
          <cell r="N321">
            <v>0</v>
          </cell>
          <cell r="O321">
            <v>509498.68</v>
          </cell>
          <cell r="P321">
            <v>558068.59</v>
          </cell>
          <cell r="Q321">
            <v>0</v>
          </cell>
          <cell r="R321">
            <v>0</v>
          </cell>
          <cell r="S321">
            <v>0</v>
          </cell>
          <cell r="T321">
            <v>558068.59</v>
          </cell>
          <cell r="U321">
            <v>0</v>
          </cell>
          <cell r="V321">
            <v>0</v>
          </cell>
          <cell r="W321">
            <v>0</v>
          </cell>
          <cell r="X321">
            <v>558068.59</v>
          </cell>
        </row>
        <row r="322">
          <cell r="A322" t="str">
            <v/>
          </cell>
          <cell r="B322" t="str">
            <v/>
          </cell>
          <cell r="C322" t="str">
            <v>StLucie Comm EPU Total</v>
          </cell>
          <cell r="D322" t="str">
            <v>Nuclear</v>
          </cell>
          <cell r="E322" t="str">
            <v/>
          </cell>
          <cell r="I322" t="str">
            <v>StLucie Comm EPU Total</v>
          </cell>
          <cell r="L322">
            <v>0</v>
          </cell>
          <cell r="M322">
            <v>48569.91</v>
          </cell>
          <cell r="N322">
            <v>0</v>
          </cell>
          <cell r="O322">
            <v>509498.68</v>
          </cell>
          <cell r="P322">
            <v>558068.59</v>
          </cell>
          <cell r="Q322">
            <v>0</v>
          </cell>
          <cell r="R322">
            <v>0</v>
          </cell>
          <cell r="S322">
            <v>0</v>
          </cell>
          <cell r="T322">
            <v>558068.59</v>
          </cell>
          <cell r="U322">
            <v>0</v>
          </cell>
          <cell r="V322">
            <v>0</v>
          </cell>
          <cell r="W322">
            <v>0</v>
          </cell>
          <cell r="X322">
            <v>558068.59</v>
          </cell>
        </row>
        <row r="323">
          <cell r="A323" t="str">
            <v>32120101</v>
          </cell>
          <cell r="B323">
            <v>321</v>
          </cell>
          <cell r="C323" t="str">
            <v>StLucie U1</v>
          </cell>
          <cell r="D323" t="str">
            <v>Nuclear</v>
          </cell>
          <cell r="E323">
            <v>20101</v>
          </cell>
          <cell r="I323" t="str">
            <v>StLucie U1</v>
          </cell>
          <cell r="J323" t="str">
            <v>Depr</v>
          </cell>
          <cell r="K323">
            <v>321</v>
          </cell>
          <cell r="L323">
            <v>161585929.88</v>
          </cell>
          <cell r="M323">
            <v>2268977.5099999998</v>
          </cell>
          <cell r="N323">
            <v>-6885.9</v>
          </cell>
          <cell r="O323">
            <v>0</v>
          </cell>
          <cell r="P323">
            <v>163848021.48999998</v>
          </cell>
          <cell r="Q323">
            <v>3218592.74</v>
          </cell>
          <cell r="R323">
            <v>-137682.54</v>
          </cell>
          <cell r="S323">
            <v>0</v>
          </cell>
          <cell r="T323">
            <v>166928931.69</v>
          </cell>
          <cell r="U323">
            <v>7885341.7400000002</v>
          </cell>
          <cell r="V323">
            <v>-550730.16</v>
          </cell>
          <cell r="W323">
            <v>0</v>
          </cell>
          <cell r="X323">
            <v>174263543.26999998</v>
          </cell>
        </row>
        <row r="324">
          <cell r="A324" t="str">
            <v>32220101</v>
          </cell>
          <cell r="B324">
            <v>322</v>
          </cell>
          <cell r="C324" t="str">
            <v>StLucie U1</v>
          </cell>
          <cell r="D324" t="str">
            <v>Nuclear</v>
          </cell>
          <cell r="E324">
            <v>20101</v>
          </cell>
          <cell r="K324">
            <v>322</v>
          </cell>
          <cell r="L324">
            <v>536396311.32999998</v>
          </cell>
          <cell r="M324">
            <v>-623397.88</v>
          </cell>
          <cell r="N324">
            <v>0</v>
          </cell>
          <cell r="O324">
            <v>-427758.63</v>
          </cell>
          <cell r="P324">
            <v>535345154.81999999</v>
          </cell>
          <cell r="Q324">
            <v>10516196.730000002</v>
          </cell>
          <cell r="R324">
            <v>-449853.89999999997</v>
          </cell>
          <cell r="S324">
            <v>0</v>
          </cell>
          <cell r="T324">
            <v>545411497.64999998</v>
          </cell>
          <cell r="U324">
            <v>25763994.370000005</v>
          </cell>
          <cell r="V324">
            <v>-1799415.6000000003</v>
          </cell>
          <cell r="W324">
            <v>0</v>
          </cell>
          <cell r="X324">
            <v>569376076.42000008</v>
          </cell>
        </row>
        <row r="325">
          <cell r="A325" t="str">
            <v>32320101</v>
          </cell>
          <cell r="B325">
            <v>323</v>
          </cell>
          <cell r="C325" t="str">
            <v>StLucie U1</v>
          </cell>
          <cell r="D325" t="str">
            <v>Nuclear</v>
          </cell>
          <cell r="E325">
            <v>20101</v>
          </cell>
          <cell r="K325">
            <v>323</v>
          </cell>
          <cell r="L325">
            <v>83059440.830000013</v>
          </cell>
          <cell r="M325">
            <v>-127448.61</v>
          </cell>
          <cell r="N325">
            <v>-363648.04</v>
          </cell>
          <cell r="O325">
            <v>-5693604.9000000004</v>
          </cell>
          <cell r="P325">
            <v>76874739.280000001</v>
          </cell>
          <cell r="Q325">
            <v>1510109.6400000001</v>
          </cell>
          <cell r="R325">
            <v>-64598.340000000026</v>
          </cell>
          <cell r="S325">
            <v>0</v>
          </cell>
          <cell r="T325">
            <v>78320250.580000013</v>
          </cell>
          <cell r="U325">
            <v>3699669.9</v>
          </cell>
          <cell r="V325">
            <v>-258393.36</v>
          </cell>
          <cell r="W325">
            <v>0</v>
          </cell>
          <cell r="X325">
            <v>81761527.11999999</v>
          </cell>
        </row>
        <row r="326">
          <cell r="A326" t="str">
            <v>32420101</v>
          </cell>
          <cell r="B326">
            <v>324</v>
          </cell>
          <cell r="C326" t="str">
            <v>StLucie U1</v>
          </cell>
          <cell r="D326" t="str">
            <v>Nuclear</v>
          </cell>
          <cell r="E326">
            <v>20101</v>
          </cell>
          <cell r="K326">
            <v>324</v>
          </cell>
          <cell r="L326">
            <v>80337595.949999988</v>
          </cell>
          <cell r="M326">
            <v>-28707.9</v>
          </cell>
          <cell r="N326">
            <v>-23182.880000000001</v>
          </cell>
          <cell r="O326">
            <v>0</v>
          </cell>
          <cell r="P326">
            <v>80285705.169999987</v>
          </cell>
          <cell r="Q326">
            <v>1577113.8699999999</v>
          </cell>
          <cell r="R326">
            <v>-67464.569999999992</v>
          </cell>
          <cell r="S326">
            <v>0</v>
          </cell>
          <cell r="T326">
            <v>81795354.469999984</v>
          </cell>
          <cell r="U326">
            <v>3863825.8700000006</v>
          </cell>
          <cell r="V326">
            <v>-269858.27999999997</v>
          </cell>
          <cell r="W326">
            <v>0</v>
          </cell>
          <cell r="X326">
            <v>85389322.060000002</v>
          </cell>
        </row>
        <row r="327">
          <cell r="A327" t="str">
            <v>32520101</v>
          </cell>
          <cell r="B327">
            <v>325</v>
          </cell>
          <cell r="C327" t="str">
            <v>StLucie U1</v>
          </cell>
          <cell r="D327" t="str">
            <v>Nuclear</v>
          </cell>
          <cell r="E327">
            <v>20101</v>
          </cell>
          <cell r="K327">
            <v>325</v>
          </cell>
          <cell r="L327">
            <v>10499702.529999999</v>
          </cell>
          <cell r="M327">
            <v>0</v>
          </cell>
          <cell r="N327">
            <v>0</v>
          </cell>
          <cell r="O327">
            <v>0</v>
          </cell>
          <cell r="P327">
            <v>10499702.529999999</v>
          </cell>
          <cell r="Q327">
            <v>206253.74</v>
          </cell>
          <cell r="R327">
            <v>-8822.9699999999993</v>
          </cell>
          <cell r="S327">
            <v>0</v>
          </cell>
          <cell r="T327">
            <v>10697133.299999999</v>
          </cell>
          <cell r="U327">
            <v>505308.15000000008</v>
          </cell>
          <cell r="V327">
            <v>-35291.87999999999</v>
          </cell>
          <cell r="W327">
            <v>0</v>
          </cell>
          <cell r="X327">
            <v>11167149.569999998</v>
          </cell>
        </row>
        <row r="328">
          <cell r="A328" t="str">
            <v/>
          </cell>
          <cell r="B328" t="str">
            <v/>
          </cell>
          <cell r="C328" t="str">
            <v>StLucie U1</v>
          </cell>
          <cell r="D328" t="str">
            <v>Nuclear</v>
          </cell>
          <cell r="E328" t="str">
            <v/>
          </cell>
          <cell r="J328" t="str">
            <v>Depr Total</v>
          </cell>
          <cell r="L328">
            <v>871878980.51999998</v>
          </cell>
          <cell r="M328">
            <v>1489423.1199999999</v>
          </cell>
          <cell r="N328">
            <v>-393716.82</v>
          </cell>
          <cell r="O328">
            <v>-6121363.5300000003</v>
          </cell>
          <cell r="P328">
            <v>866853323.28999984</v>
          </cell>
          <cell r="Q328">
            <v>17028266.720000003</v>
          </cell>
          <cell r="R328">
            <v>-728422.32</v>
          </cell>
          <cell r="S328">
            <v>0</v>
          </cell>
          <cell r="T328">
            <v>883153167.68999994</v>
          </cell>
          <cell r="U328">
            <v>41718140.030000001</v>
          </cell>
          <cell r="V328">
            <v>-2913689.28</v>
          </cell>
          <cell r="W328">
            <v>0</v>
          </cell>
          <cell r="X328">
            <v>921957618.44000018</v>
          </cell>
        </row>
        <row r="329">
          <cell r="A329" t="str">
            <v>325.720101</v>
          </cell>
          <cell r="B329">
            <v>325.7</v>
          </cell>
          <cell r="C329" t="str">
            <v>StLucie U1</v>
          </cell>
          <cell r="D329" t="str">
            <v>Nuclear</v>
          </cell>
          <cell r="E329">
            <v>20101</v>
          </cell>
          <cell r="J329" t="str">
            <v>Amort</v>
          </cell>
          <cell r="K329">
            <v>325.7</v>
          </cell>
          <cell r="L329">
            <v>12611</v>
          </cell>
          <cell r="M329">
            <v>0</v>
          </cell>
          <cell r="N329">
            <v>0</v>
          </cell>
          <cell r="O329">
            <v>0</v>
          </cell>
          <cell r="P329">
            <v>12611</v>
          </cell>
          <cell r="Q329">
            <v>247.71999999999997</v>
          </cell>
          <cell r="R329">
            <v>-10.59</v>
          </cell>
          <cell r="S329">
            <v>0</v>
          </cell>
          <cell r="T329">
            <v>12848.13</v>
          </cell>
          <cell r="U329">
            <v>606.94000000000005</v>
          </cell>
          <cell r="V329">
            <v>-42.360000000000007</v>
          </cell>
          <cell r="W329">
            <v>0</v>
          </cell>
          <cell r="X329">
            <v>13412.709999999997</v>
          </cell>
        </row>
        <row r="330">
          <cell r="A330" t="str">
            <v/>
          </cell>
          <cell r="B330" t="str">
            <v/>
          </cell>
          <cell r="C330" t="str">
            <v>StLucie U1</v>
          </cell>
          <cell r="D330" t="str">
            <v>Nuclear</v>
          </cell>
          <cell r="E330" t="str">
            <v/>
          </cell>
          <cell r="J330" t="str">
            <v>Amort Total</v>
          </cell>
          <cell r="L330">
            <v>12611</v>
          </cell>
          <cell r="M330">
            <v>0</v>
          </cell>
          <cell r="N330">
            <v>0</v>
          </cell>
          <cell r="O330">
            <v>0</v>
          </cell>
          <cell r="P330">
            <v>12611</v>
          </cell>
          <cell r="Q330">
            <v>247.71999999999997</v>
          </cell>
          <cell r="R330">
            <v>-10.59</v>
          </cell>
          <cell r="S330">
            <v>0</v>
          </cell>
          <cell r="T330">
            <v>12848.13</v>
          </cell>
          <cell r="U330">
            <v>606.94000000000005</v>
          </cell>
          <cell r="V330">
            <v>-42.360000000000007</v>
          </cell>
          <cell r="W330">
            <v>0</v>
          </cell>
          <cell r="X330">
            <v>13412.709999999997</v>
          </cell>
        </row>
        <row r="331">
          <cell r="A331" t="str">
            <v/>
          </cell>
          <cell r="B331" t="str">
            <v/>
          </cell>
          <cell r="C331" t="str">
            <v>StLucie U1 Total</v>
          </cell>
          <cell r="D331" t="str">
            <v>Nuclear</v>
          </cell>
          <cell r="E331" t="str">
            <v/>
          </cell>
          <cell r="I331" t="str">
            <v>StLucie U1 Total</v>
          </cell>
          <cell r="L331">
            <v>871891591.51999998</v>
          </cell>
          <cell r="M331">
            <v>1489423.1199999999</v>
          </cell>
          <cell r="N331">
            <v>-393716.82</v>
          </cell>
          <cell r="O331">
            <v>-6121363.5300000003</v>
          </cell>
          <cell r="P331">
            <v>866865934.28999984</v>
          </cell>
          <cell r="Q331">
            <v>17028514.440000001</v>
          </cell>
          <cell r="R331">
            <v>-728432.90999999992</v>
          </cell>
          <cell r="S331">
            <v>0</v>
          </cell>
          <cell r="T331">
            <v>883166015.81999993</v>
          </cell>
          <cell r="U331">
            <v>41718746.969999999</v>
          </cell>
          <cell r="V331">
            <v>-2913731.6399999997</v>
          </cell>
          <cell r="W331">
            <v>0</v>
          </cell>
          <cell r="X331">
            <v>921971031.15000021</v>
          </cell>
        </row>
        <row r="332">
          <cell r="A332" t="str">
            <v>32120101</v>
          </cell>
          <cell r="B332">
            <v>321</v>
          </cell>
          <cell r="C332" t="str">
            <v>StLucie U1 EPU</v>
          </cell>
          <cell r="D332" t="str">
            <v>Nuclear</v>
          </cell>
          <cell r="E332">
            <v>20101</v>
          </cell>
          <cell r="I332" t="str">
            <v>StLucie U1 EPU</v>
          </cell>
          <cell r="J332" t="str">
            <v>Depr</v>
          </cell>
          <cell r="K332">
            <v>321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32220101</v>
          </cell>
          <cell r="B333">
            <v>322</v>
          </cell>
          <cell r="C333" t="str">
            <v>StLucie U1 EPU</v>
          </cell>
          <cell r="D333" t="str">
            <v>Nuclear</v>
          </cell>
          <cell r="E333">
            <v>20101</v>
          </cell>
          <cell r="K333">
            <v>322</v>
          </cell>
          <cell r="L333">
            <v>0</v>
          </cell>
          <cell r="M333">
            <v>0</v>
          </cell>
          <cell r="N333">
            <v>0</v>
          </cell>
          <cell r="O333">
            <v>427758.63</v>
          </cell>
          <cell r="P333">
            <v>427758.63</v>
          </cell>
          <cell r="Q333">
            <v>0.01</v>
          </cell>
          <cell r="R333">
            <v>0</v>
          </cell>
          <cell r="S333">
            <v>0</v>
          </cell>
          <cell r="T333">
            <v>427758.64</v>
          </cell>
          <cell r="U333">
            <v>27186651.150000002</v>
          </cell>
          <cell r="V333">
            <v>0</v>
          </cell>
          <cell r="W333">
            <v>0</v>
          </cell>
          <cell r="X333">
            <v>27614409.790000003</v>
          </cell>
        </row>
        <row r="334">
          <cell r="A334" t="str">
            <v>32320101</v>
          </cell>
          <cell r="B334">
            <v>323</v>
          </cell>
          <cell r="C334" t="str">
            <v>StLucie U1 EPU</v>
          </cell>
          <cell r="D334" t="str">
            <v>Nuclear</v>
          </cell>
          <cell r="E334">
            <v>20101</v>
          </cell>
          <cell r="K334">
            <v>323</v>
          </cell>
          <cell r="L334">
            <v>0</v>
          </cell>
          <cell r="M334">
            <v>0</v>
          </cell>
          <cell r="N334">
            <v>0</v>
          </cell>
          <cell r="O334">
            <v>5693604.9000000004</v>
          </cell>
          <cell r="P334">
            <v>5693604.9000000004</v>
          </cell>
          <cell r="Q334">
            <v>0.09</v>
          </cell>
          <cell r="R334">
            <v>0</v>
          </cell>
          <cell r="S334">
            <v>0</v>
          </cell>
          <cell r="T334">
            <v>5693604.9900000002</v>
          </cell>
          <cell r="U334">
            <v>414071369.94</v>
          </cell>
          <cell r="V334">
            <v>0</v>
          </cell>
          <cell r="W334">
            <v>0</v>
          </cell>
          <cell r="X334">
            <v>419764974.93000001</v>
          </cell>
        </row>
        <row r="335">
          <cell r="A335" t="str">
            <v>32420101</v>
          </cell>
          <cell r="B335">
            <v>324</v>
          </cell>
          <cell r="C335" t="str">
            <v>StLucie U1 EPU</v>
          </cell>
          <cell r="D335" t="str">
            <v>Nuclear</v>
          </cell>
          <cell r="E335">
            <v>20101</v>
          </cell>
          <cell r="K335">
            <v>324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32520101</v>
          </cell>
          <cell r="B336">
            <v>325</v>
          </cell>
          <cell r="C336" t="str">
            <v>StLucie U1 EPU</v>
          </cell>
          <cell r="D336" t="str">
            <v>Nuclear</v>
          </cell>
          <cell r="E336">
            <v>20101</v>
          </cell>
          <cell r="K336">
            <v>325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/>
          </cell>
          <cell r="B337" t="str">
            <v/>
          </cell>
          <cell r="C337" t="str">
            <v>StLucie U1 EPU</v>
          </cell>
          <cell r="D337" t="str">
            <v>Nuclear</v>
          </cell>
          <cell r="E337" t="str">
            <v/>
          </cell>
          <cell r="J337" t="str">
            <v>Depr Total</v>
          </cell>
          <cell r="L337">
            <v>0</v>
          </cell>
          <cell r="M337">
            <v>0</v>
          </cell>
          <cell r="N337">
            <v>0</v>
          </cell>
          <cell r="O337">
            <v>6121363.5300000003</v>
          </cell>
          <cell r="P337">
            <v>6121363.5300000003</v>
          </cell>
          <cell r="Q337">
            <v>9.9999999999999992E-2</v>
          </cell>
          <cell r="R337">
            <v>0</v>
          </cell>
          <cell r="S337">
            <v>0</v>
          </cell>
          <cell r="T337">
            <v>6121363.6299999999</v>
          </cell>
          <cell r="U337">
            <v>441258021.08999997</v>
          </cell>
          <cell r="V337">
            <v>0</v>
          </cell>
          <cell r="W337">
            <v>0</v>
          </cell>
          <cell r="X337">
            <v>447379384.72000003</v>
          </cell>
        </row>
        <row r="338">
          <cell r="A338" t="str">
            <v/>
          </cell>
          <cell r="B338" t="str">
            <v/>
          </cell>
          <cell r="C338" t="str">
            <v>StLucie U1 EPU Total</v>
          </cell>
          <cell r="D338" t="str">
            <v>Nuclear</v>
          </cell>
          <cell r="E338" t="str">
            <v/>
          </cell>
          <cell r="I338" t="str">
            <v>StLucie U1 EPU Total</v>
          </cell>
          <cell r="L338">
            <v>0</v>
          </cell>
          <cell r="M338">
            <v>0</v>
          </cell>
          <cell r="N338">
            <v>0</v>
          </cell>
          <cell r="O338">
            <v>6121363.5300000003</v>
          </cell>
          <cell r="P338">
            <v>6121363.5300000003</v>
          </cell>
          <cell r="Q338">
            <v>9.9999999999999992E-2</v>
          </cell>
          <cell r="R338">
            <v>0</v>
          </cell>
          <cell r="S338">
            <v>0</v>
          </cell>
          <cell r="T338">
            <v>6121363.6299999999</v>
          </cell>
          <cell r="U338">
            <v>441258021.08999997</v>
          </cell>
          <cell r="V338">
            <v>0</v>
          </cell>
          <cell r="W338">
            <v>0</v>
          </cell>
          <cell r="X338">
            <v>447379384.72000003</v>
          </cell>
        </row>
        <row r="339">
          <cell r="A339" t="str">
            <v>32120101U</v>
          </cell>
          <cell r="B339">
            <v>321</v>
          </cell>
          <cell r="C339" t="str">
            <v>StLucie U1 Uprates</v>
          </cell>
          <cell r="D339" t="str">
            <v>Nuclear</v>
          </cell>
          <cell r="E339" t="str">
            <v>20101U</v>
          </cell>
          <cell r="I339" t="str">
            <v>StLucie U1 Uprates</v>
          </cell>
          <cell r="J339" t="str">
            <v>CRS</v>
          </cell>
          <cell r="K339">
            <v>321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32220101U</v>
          </cell>
          <cell r="B340">
            <v>322</v>
          </cell>
          <cell r="C340" t="str">
            <v>StLucie U1 Uprates</v>
          </cell>
          <cell r="D340" t="str">
            <v>Nuclear</v>
          </cell>
          <cell r="E340" t="str">
            <v>20101U</v>
          </cell>
          <cell r="K340">
            <v>322</v>
          </cell>
          <cell r="L340">
            <v>3089856.66</v>
          </cell>
          <cell r="M340">
            <v>0</v>
          </cell>
          <cell r="N340">
            <v>0</v>
          </cell>
          <cell r="O340">
            <v>0</v>
          </cell>
          <cell r="P340">
            <v>3089856.66</v>
          </cell>
          <cell r="Q340">
            <v>0</v>
          </cell>
          <cell r="R340">
            <v>0</v>
          </cell>
          <cell r="S340">
            <v>0</v>
          </cell>
          <cell r="T340">
            <v>3089856.66</v>
          </cell>
          <cell r="U340">
            <v>0</v>
          </cell>
          <cell r="V340">
            <v>-3089856.62</v>
          </cell>
          <cell r="W340">
            <v>0</v>
          </cell>
          <cell r="X340">
            <v>4.0000000037252903E-2</v>
          </cell>
        </row>
        <row r="341">
          <cell r="A341" t="str">
            <v>32320101U</v>
          </cell>
          <cell r="B341">
            <v>323</v>
          </cell>
          <cell r="C341" t="str">
            <v>StLucie U1 Uprates</v>
          </cell>
          <cell r="D341" t="str">
            <v>Nuclear</v>
          </cell>
          <cell r="E341" t="str">
            <v>20101U</v>
          </cell>
          <cell r="K341">
            <v>323</v>
          </cell>
          <cell r="L341">
            <v>46379505.060000002</v>
          </cell>
          <cell r="M341">
            <v>0</v>
          </cell>
          <cell r="N341">
            <v>0</v>
          </cell>
          <cell r="O341">
            <v>0</v>
          </cell>
          <cell r="P341">
            <v>46379505.060000002</v>
          </cell>
          <cell r="Q341">
            <v>0</v>
          </cell>
          <cell r="R341">
            <v>0</v>
          </cell>
          <cell r="S341">
            <v>0</v>
          </cell>
          <cell r="T341">
            <v>46379505.060000002</v>
          </cell>
          <cell r="U341">
            <v>0</v>
          </cell>
          <cell r="V341">
            <v>-46379504.390000001</v>
          </cell>
          <cell r="W341">
            <v>0</v>
          </cell>
          <cell r="X341">
            <v>0.67000000178813934</v>
          </cell>
        </row>
        <row r="342">
          <cell r="A342" t="str">
            <v>32420101U</v>
          </cell>
          <cell r="B342">
            <v>324</v>
          </cell>
          <cell r="C342" t="str">
            <v>StLucie U1 Uprates</v>
          </cell>
          <cell r="D342" t="str">
            <v>Nuclear</v>
          </cell>
          <cell r="E342" t="str">
            <v>20101U</v>
          </cell>
          <cell r="K342">
            <v>324</v>
          </cell>
          <cell r="L342">
            <v>108098</v>
          </cell>
          <cell r="M342">
            <v>0</v>
          </cell>
          <cell r="N342">
            <v>0</v>
          </cell>
          <cell r="O342">
            <v>0</v>
          </cell>
          <cell r="P342">
            <v>108098</v>
          </cell>
          <cell r="Q342">
            <v>0</v>
          </cell>
          <cell r="R342">
            <v>0</v>
          </cell>
          <cell r="S342">
            <v>0</v>
          </cell>
          <cell r="T342">
            <v>108098</v>
          </cell>
          <cell r="U342">
            <v>0</v>
          </cell>
          <cell r="V342">
            <v>-108098</v>
          </cell>
          <cell r="W342">
            <v>0</v>
          </cell>
          <cell r="X342">
            <v>0</v>
          </cell>
        </row>
        <row r="343">
          <cell r="A343" t="str">
            <v>32520101U</v>
          </cell>
          <cell r="B343">
            <v>325</v>
          </cell>
          <cell r="C343" t="str">
            <v>StLucie U1 Uprates</v>
          </cell>
          <cell r="D343" t="str">
            <v>Nuclear</v>
          </cell>
          <cell r="E343" t="str">
            <v>20101U</v>
          </cell>
          <cell r="K343">
            <v>325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/>
          </cell>
          <cell r="B344" t="str">
            <v/>
          </cell>
          <cell r="C344" t="str">
            <v>StLucie U1 Uprates</v>
          </cell>
          <cell r="D344" t="str">
            <v>Nuclear</v>
          </cell>
          <cell r="E344" t="str">
            <v/>
          </cell>
          <cell r="J344" t="str">
            <v>CRS Total</v>
          </cell>
          <cell r="L344">
            <v>49577459.719999999</v>
          </cell>
          <cell r="M344">
            <v>0</v>
          </cell>
          <cell r="N344">
            <v>0</v>
          </cell>
          <cell r="O344">
            <v>0</v>
          </cell>
          <cell r="P344">
            <v>49577459.719999999</v>
          </cell>
          <cell r="Q344">
            <v>0</v>
          </cell>
          <cell r="R344">
            <v>0</v>
          </cell>
          <cell r="S344">
            <v>0</v>
          </cell>
          <cell r="T344">
            <v>49577459.719999999</v>
          </cell>
          <cell r="U344">
            <v>0</v>
          </cell>
          <cell r="V344">
            <v>-49577459.009999998</v>
          </cell>
          <cell r="W344">
            <v>0</v>
          </cell>
          <cell r="X344">
            <v>0.71000000182539225</v>
          </cell>
        </row>
        <row r="345">
          <cell r="A345" t="str">
            <v/>
          </cell>
          <cell r="B345" t="str">
            <v/>
          </cell>
          <cell r="C345" t="str">
            <v>StLucie U1 Uprates Total</v>
          </cell>
          <cell r="D345" t="str">
            <v>Nuclear</v>
          </cell>
          <cell r="E345" t="str">
            <v/>
          </cell>
          <cell r="I345" t="str">
            <v>StLucie U1 Uprates Total</v>
          </cell>
          <cell r="L345">
            <v>49577459.719999999</v>
          </cell>
          <cell r="M345">
            <v>0</v>
          </cell>
          <cell r="N345">
            <v>0</v>
          </cell>
          <cell r="O345">
            <v>0</v>
          </cell>
          <cell r="P345">
            <v>49577459.719999999</v>
          </cell>
          <cell r="Q345">
            <v>0</v>
          </cell>
          <cell r="R345">
            <v>0</v>
          </cell>
          <cell r="S345">
            <v>0</v>
          </cell>
          <cell r="T345">
            <v>49577459.719999999</v>
          </cell>
          <cell r="U345">
            <v>0</v>
          </cell>
          <cell r="V345">
            <v>-49577459.009999998</v>
          </cell>
          <cell r="W345">
            <v>0</v>
          </cell>
          <cell r="X345">
            <v>0.71000000182539225</v>
          </cell>
        </row>
        <row r="346">
          <cell r="A346" t="str">
            <v>32120102</v>
          </cell>
          <cell r="B346">
            <v>321</v>
          </cell>
          <cell r="C346" t="str">
            <v>StLucie U2</v>
          </cell>
          <cell r="D346" t="str">
            <v>Nuclear</v>
          </cell>
          <cell r="E346">
            <v>20102</v>
          </cell>
          <cell r="I346" t="str">
            <v>StLucie U2</v>
          </cell>
          <cell r="J346" t="str">
            <v>Depr</v>
          </cell>
          <cell r="K346">
            <v>321</v>
          </cell>
          <cell r="L346">
            <v>262257744.02000001</v>
          </cell>
          <cell r="M346">
            <v>3681330.86</v>
          </cell>
          <cell r="N346">
            <v>-823738.52</v>
          </cell>
          <cell r="O346">
            <v>339461.02</v>
          </cell>
          <cell r="P346">
            <v>265454797.38000003</v>
          </cell>
          <cell r="Q346">
            <v>1276170.0799999996</v>
          </cell>
          <cell r="R346">
            <v>-282700.2899999998</v>
          </cell>
          <cell r="S346">
            <v>0</v>
          </cell>
          <cell r="T346">
            <v>266448267.17000002</v>
          </cell>
          <cell r="U346">
            <v>8332630.1799999997</v>
          </cell>
          <cell r="V346">
            <v>-1130801.1599999997</v>
          </cell>
          <cell r="W346">
            <v>0</v>
          </cell>
          <cell r="X346">
            <v>273650096.18999994</v>
          </cell>
        </row>
        <row r="347">
          <cell r="A347" t="str">
            <v>32220102</v>
          </cell>
          <cell r="B347">
            <v>322</v>
          </cell>
          <cell r="C347" t="str">
            <v>StLucie U2</v>
          </cell>
          <cell r="D347" t="str">
            <v>Nuclear</v>
          </cell>
          <cell r="E347">
            <v>20102</v>
          </cell>
          <cell r="K347">
            <v>322</v>
          </cell>
          <cell r="L347">
            <v>733986401.88999999</v>
          </cell>
          <cell r="M347">
            <v>103099746.59999999</v>
          </cell>
          <cell r="N347">
            <v>-18306016.140000001</v>
          </cell>
          <cell r="O347">
            <v>-3363866.67</v>
          </cell>
          <cell r="P347">
            <v>815416265.68000007</v>
          </cell>
          <cell r="Q347">
            <v>3920101.8299999833</v>
          </cell>
          <cell r="R347">
            <v>-868390.46999999508</v>
          </cell>
          <cell r="S347">
            <v>0</v>
          </cell>
          <cell r="T347">
            <v>818467977.03999996</v>
          </cell>
          <cell r="U347">
            <v>25595929.149999999</v>
          </cell>
          <cell r="V347">
            <v>-3473561.8800000008</v>
          </cell>
          <cell r="W347">
            <v>0</v>
          </cell>
          <cell r="X347">
            <v>840590344.31000006</v>
          </cell>
        </row>
        <row r="348">
          <cell r="A348" t="str">
            <v>32320102</v>
          </cell>
          <cell r="B348">
            <v>323</v>
          </cell>
          <cell r="C348" t="str">
            <v>StLucie U2</v>
          </cell>
          <cell r="D348" t="str">
            <v>Nuclear</v>
          </cell>
          <cell r="E348">
            <v>20102</v>
          </cell>
          <cell r="K348">
            <v>323</v>
          </cell>
          <cell r="L348">
            <v>98738042.829999998</v>
          </cell>
          <cell r="M348">
            <v>113546905.95999999</v>
          </cell>
          <cell r="N348">
            <v>-6685854.7999999998</v>
          </cell>
          <cell r="O348">
            <v>-110788639.54000001</v>
          </cell>
          <cell r="P348">
            <v>94810454.449999973</v>
          </cell>
          <cell r="Q348">
            <v>455799.87999999523</v>
          </cell>
          <cell r="R348">
            <v>-100969.88999999966</v>
          </cell>
          <cell r="S348">
            <v>0</v>
          </cell>
          <cell r="T348">
            <v>95165284.439999983</v>
          </cell>
          <cell r="U348">
            <v>2976101.63</v>
          </cell>
          <cell r="V348">
            <v>-403879.56</v>
          </cell>
          <cell r="W348">
            <v>0</v>
          </cell>
          <cell r="X348">
            <v>97737506.509999976</v>
          </cell>
        </row>
        <row r="349">
          <cell r="A349" t="str">
            <v>32420102</v>
          </cell>
          <cell r="B349">
            <v>324</v>
          </cell>
          <cell r="C349" t="str">
            <v>StLucie U2</v>
          </cell>
          <cell r="D349" t="str">
            <v>Nuclear</v>
          </cell>
          <cell r="E349">
            <v>20102</v>
          </cell>
          <cell r="K349">
            <v>324</v>
          </cell>
          <cell r="L349">
            <v>164678394.02000001</v>
          </cell>
          <cell r="M349">
            <v>954594.7</v>
          </cell>
          <cell r="N349">
            <v>-43020.52</v>
          </cell>
          <cell r="O349">
            <v>0</v>
          </cell>
          <cell r="P349">
            <v>165589968.19999999</v>
          </cell>
          <cell r="Q349">
            <v>796071.35999999987</v>
          </cell>
          <cell r="R349">
            <v>-176347.65</v>
          </cell>
          <cell r="S349">
            <v>0</v>
          </cell>
          <cell r="T349">
            <v>166209691.91000003</v>
          </cell>
          <cell r="U349">
            <v>5197871.6400000006</v>
          </cell>
          <cell r="V349">
            <v>-705390.60000000009</v>
          </cell>
          <cell r="W349">
            <v>0</v>
          </cell>
          <cell r="X349">
            <v>170702172.94999996</v>
          </cell>
        </row>
        <row r="350">
          <cell r="A350" t="str">
            <v>32520102</v>
          </cell>
          <cell r="B350">
            <v>325</v>
          </cell>
          <cell r="C350" t="str">
            <v>StLucie U2</v>
          </cell>
          <cell r="D350" t="str">
            <v>Nuclear</v>
          </cell>
          <cell r="E350">
            <v>20102</v>
          </cell>
          <cell r="K350">
            <v>325</v>
          </cell>
          <cell r="L350">
            <v>22486831.710000001</v>
          </cell>
          <cell r="M350">
            <v>0</v>
          </cell>
          <cell r="N350">
            <v>5497.82</v>
          </cell>
          <cell r="O350">
            <v>0</v>
          </cell>
          <cell r="P350">
            <v>22492329.530000001</v>
          </cell>
          <cell r="Q350">
            <v>108131.55</v>
          </cell>
          <cell r="R350">
            <v>-23953.56</v>
          </cell>
          <cell r="S350">
            <v>0</v>
          </cell>
          <cell r="T350">
            <v>22576507.520000003</v>
          </cell>
          <cell r="U350">
            <v>706034.56</v>
          </cell>
          <cell r="V350">
            <v>-95814.240000000034</v>
          </cell>
          <cell r="W350">
            <v>0</v>
          </cell>
          <cell r="X350">
            <v>23186727.840000004</v>
          </cell>
        </row>
        <row r="351">
          <cell r="A351" t="str">
            <v/>
          </cell>
          <cell r="B351" t="str">
            <v/>
          </cell>
          <cell r="C351" t="str">
            <v>StLucie U2</v>
          </cell>
          <cell r="D351" t="str">
            <v>Nuclear</v>
          </cell>
          <cell r="E351" t="str">
            <v/>
          </cell>
          <cell r="J351" t="str">
            <v>Depr Total</v>
          </cell>
          <cell r="L351">
            <v>1282147414.47</v>
          </cell>
          <cell r="M351">
            <v>221282578.11999997</v>
          </cell>
          <cell r="N351">
            <v>-25853132.16</v>
          </cell>
          <cell r="O351">
            <v>-113813045.19000001</v>
          </cell>
          <cell r="P351">
            <v>1363763815.2400002</v>
          </cell>
          <cell r="Q351">
            <v>6556274.6999999778</v>
          </cell>
          <cell r="R351">
            <v>-1452361.8599999945</v>
          </cell>
          <cell r="S351">
            <v>0</v>
          </cell>
          <cell r="T351">
            <v>1368867728.0800002</v>
          </cell>
          <cell r="U351">
            <v>42808567.160000004</v>
          </cell>
          <cell r="V351">
            <v>-5809447.4400000013</v>
          </cell>
          <cell r="W351">
            <v>0</v>
          </cell>
          <cell r="X351">
            <v>1405866847.8</v>
          </cell>
        </row>
        <row r="352">
          <cell r="A352" t="str">
            <v/>
          </cell>
          <cell r="B352" t="str">
            <v/>
          </cell>
          <cell r="C352" t="str">
            <v>StLucie U2 Total</v>
          </cell>
          <cell r="D352" t="str">
            <v>Nuclear</v>
          </cell>
          <cell r="E352" t="str">
            <v/>
          </cell>
          <cell r="I352" t="str">
            <v>StLucie U2 Total</v>
          </cell>
          <cell r="L352">
            <v>1282147414.47</v>
          </cell>
          <cell r="M352">
            <v>221282578.11999997</v>
          </cell>
          <cell r="N352">
            <v>-25853132.16</v>
          </cell>
          <cell r="O352">
            <v>-113813045.19000001</v>
          </cell>
          <cell r="P352">
            <v>1363763815.2400002</v>
          </cell>
          <cell r="Q352">
            <v>6556274.6999999778</v>
          </cell>
          <cell r="R352">
            <v>-1452361.8599999945</v>
          </cell>
          <cell r="S352">
            <v>0</v>
          </cell>
          <cell r="T352">
            <v>1368867728.0800002</v>
          </cell>
          <cell r="U352">
            <v>42808567.160000004</v>
          </cell>
          <cell r="V352">
            <v>-5809447.4400000013</v>
          </cell>
          <cell r="W352">
            <v>0</v>
          </cell>
          <cell r="X352">
            <v>1405866847.8</v>
          </cell>
        </row>
        <row r="353">
          <cell r="A353" t="str">
            <v>32120102</v>
          </cell>
          <cell r="B353">
            <v>321</v>
          </cell>
          <cell r="C353" t="str">
            <v>StLucie U2 EPU</v>
          </cell>
          <cell r="D353" t="str">
            <v>Nuclear</v>
          </cell>
          <cell r="E353">
            <v>20102</v>
          </cell>
          <cell r="I353" t="str">
            <v>StLucie U2 EPU</v>
          </cell>
          <cell r="J353" t="str">
            <v>Depr</v>
          </cell>
          <cell r="K353">
            <v>321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32220102</v>
          </cell>
          <cell r="B354">
            <v>322</v>
          </cell>
          <cell r="C354" t="str">
            <v>StLucie U2 EPU</v>
          </cell>
          <cell r="D354" t="str">
            <v>Nuclear</v>
          </cell>
          <cell r="E354">
            <v>20102</v>
          </cell>
          <cell r="K354">
            <v>322</v>
          </cell>
          <cell r="L354">
            <v>0</v>
          </cell>
          <cell r="M354">
            <v>-1476673.13</v>
          </cell>
          <cell r="N354">
            <v>0</v>
          </cell>
          <cell r="O354">
            <v>3363866.67</v>
          </cell>
          <cell r="P354">
            <v>1887193.54</v>
          </cell>
          <cell r="Q354">
            <v>136952.4600000002</v>
          </cell>
          <cell r="R354">
            <v>0</v>
          </cell>
          <cell r="S354">
            <v>0</v>
          </cell>
          <cell r="T354">
            <v>2024146.0000000002</v>
          </cell>
          <cell r="U354">
            <v>162132.11000000039</v>
          </cell>
          <cell r="V354">
            <v>0</v>
          </cell>
          <cell r="W354">
            <v>0</v>
          </cell>
          <cell r="X354">
            <v>2186278.1100000008</v>
          </cell>
        </row>
        <row r="355">
          <cell r="A355" t="str">
            <v>32320102</v>
          </cell>
          <cell r="B355">
            <v>323</v>
          </cell>
          <cell r="C355" t="str">
            <v>StLucie U2 EPU</v>
          </cell>
          <cell r="D355" t="str">
            <v>Nuclear</v>
          </cell>
          <cell r="E355">
            <v>20102</v>
          </cell>
          <cell r="K355">
            <v>323</v>
          </cell>
          <cell r="L355">
            <v>0</v>
          </cell>
          <cell r="M355">
            <v>-4638159.03</v>
          </cell>
          <cell r="N355">
            <v>0</v>
          </cell>
          <cell r="O355">
            <v>110788639.54000001</v>
          </cell>
          <cell r="P355">
            <v>106150480.51000001</v>
          </cell>
          <cell r="Q355">
            <v>7703274.3999999994</v>
          </cell>
          <cell r="R355">
            <v>0</v>
          </cell>
          <cell r="S355">
            <v>0</v>
          </cell>
          <cell r="T355">
            <v>113853754.91000001</v>
          </cell>
          <cell r="U355">
            <v>282639853.00999999</v>
          </cell>
          <cell r="V355">
            <v>0</v>
          </cell>
          <cell r="W355">
            <v>0</v>
          </cell>
          <cell r="X355">
            <v>396493607.92000002</v>
          </cell>
        </row>
        <row r="356">
          <cell r="A356" t="str">
            <v>32420102</v>
          </cell>
          <cell r="B356">
            <v>324</v>
          </cell>
          <cell r="C356" t="str">
            <v>StLucie U2 EPU</v>
          </cell>
          <cell r="D356" t="str">
            <v>Nuclear</v>
          </cell>
          <cell r="E356">
            <v>20102</v>
          </cell>
          <cell r="K356">
            <v>324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32520102</v>
          </cell>
          <cell r="B357">
            <v>325</v>
          </cell>
          <cell r="C357" t="str">
            <v>StLucie U2 EPU</v>
          </cell>
          <cell r="D357" t="str">
            <v>Nuclear</v>
          </cell>
          <cell r="E357">
            <v>20102</v>
          </cell>
          <cell r="K357">
            <v>325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/>
          </cell>
          <cell r="B358" t="str">
            <v/>
          </cell>
          <cell r="C358" t="str">
            <v>StLucie U2 EPU</v>
          </cell>
          <cell r="D358" t="str">
            <v>Nuclear</v>
          </cell>
          <cell r="E358" t="str">
            <v/>
          </cell>
          <cell r="J358" t="str">
            <v>Depr Total</v>
          </cell>
          <cell r="L358">
            <v>0</v>
          </cell>
          <cell r="M358">
            <v>-6114832.1600000001</v>
          </cell>
          <cell r="N358">
            <v>0</v>
          </cell>
          <cell r="O358">
            <v>114152506.21000001</v>
          </cell>
          <cell r="P358">
            <v>108037674.05000001</v>
          </cell>
          <cell r="Q358">
            <v>7840226.8599999994</v>
          </cell>
          <cell r="R358">
            <v>0</v>
          </cell>
          <cell r="S358">
            <v>0</v>
          </cell>
          <cell r="T358">
            <v>115877900.91000001</v>
          </cell>
          <cell r="U358">
            <v>282801985.12</v>
          </cell>
          <cell r="V358">
            <v>0</v>
          </cell>
          <cell r="W358">
            <v>0</v>
          </cell>
          <cell r="X358">
            <v>398679886.03000003</v>
          </cell>
        </row>
        <row r="359">
          <cell r="A359" t="str">
            <v/>
          </cell>
          <cell r="B359" t="str">
            <v/>
          </cell>
          <cell r="C359" t="str">
            <v>StLucie U2 EPU Total</v>
          </cell>
          <cell r="D359" t="str">
            <v>Nuclear</v>
          </cell>
          <cell r="E359" t="str">
            <v/>
          </cell>
          <cell r="I359" t="str">
            <v>StLucie U2 EPU Total</v>
          </cell>
          <cell r="L359">
            <v>0</v>
          </cell>
          <cell r="M359">
            <v>-6114832.1600000001</v>
          </cell>
          <cell r="N359">
            <v>0</v>
          </cell>
          <cell r="O359">
            <v>114152506.21000001</v>
          </cell>
          <cell r="P359">
            <v>108037674.05000001</v>
          </cell>
          <cell r="Q359">
            <v>7840226.8599999994</v>
          </cell>
          <cell r="R359">
            <v>0</v>
          </cell>
          <cell r="S359">
            <v>0</v>
          </cell>
          <cell r="T359">
            <v>115877900.91000001</v>
          </cell>
          <cell r="U359">
            <v>282801985.12</v>
          </cell>
          <cell r="V359">
            <v>0</v>
          </cell>
          <cell r="W359">
            <v>0</v>
          </cell>
          <cell r="X359">
            <v>398679886.03000003</v>
          </cell>
        </row>
        <row r="360">
          <cell r="A360" t="str">
            <v>32120102U</v>
          </cell>
          <cell r="B360">
            <v>321</v>
          </cell>
          <cell r="C360" t="str">
            <v>StLucie U2 Uprates</v>
          </cell>
          <cell r="D360" t="str">
            <v>Nuclear</v>
          </cell>
          <cell r="E360" t="str">
            <v>20102U</v>
          </cell>
          <cell r="I360" t="str">
            <v>StLucie U2 Uprates</v>
          </cell>
          <cell r="J360" t="str">
            <v>CRS</v>
          </cell>
          <cell r="K360">
            <v>321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32220102U</v>
          </cell>
          <cell r="B361">
            <v>322</v>
          </cell>
          <cell r="C361" t="str">
            <v>StLucie U2 Uprates</v>
          </cell>
          <cell r="D361" t="str">
            <v>Nuclear</v>
          </cell>
          <cell r="E361" t="str">
            <v>20102U</v>
          </cell>
          <cell r="K361">
            <v>322</v>
          </cell>
          <cell r="L361">
            <v>8170946.5099999998</v>
          </cell>
          <cell r="M361">
            <v>0</v>
          </cell>
          <cell r="N361">
            <v>-29423.66</v>
          </cell>
          <cell r="O361">
            <v>0</v>
          </cell>
          <cell r="P361">
            <v>8141522.8499999996</v>
          </cell>
          <cell r="Q361">
            <v>0</v>
          </cell>
          <cell r="R361">
            <v>0</v>
          </cell>
          <cell r="S361">
            <v>0</v>
          </cell>
          <cell r="T361">
            <v>8141522.8499999996</v>
          </cell>
          <cell r="U361">
            <v>0</v>
          </cell>
          <cell r="V361">
            <v>-7147134.5999999996</v>
          </cell>
          <cell r="W361">
            <v>0</v>
          </cell>
          <cell r="X361">
            <v>994388.25</v>
          </cell>
        </row>
        <row r="362">
          <cell r="A362" t="str">
            <v>32320102U</v>
          </cell>
          <cell r="B362">
            <v>323</v>
          </cell>
          <cell r="C362" t="str">
            <v>StLucie U2 Uprates</v>
          </cell>
          <cell r="D362" t="str">
            <v>Nuclear</v>
          </cell>
          <cell r="E362" t="str">
            <v>20102U</v>
          </cell>
          <cell r="K362">
            <v>323</v>
          </cell>
          <cell r="L362">
            <v>68116907.280000001</v>
          </cell>
          <cell r="M362">
            <v>0</v>
          </cell>
          <cell r="N362">
            <v>-36840079.719999999</v>
          </cell>
          <cell r="O362">
            <v>0</v>
          </cell>
          <cell r="P362">
            <v>31276827.560000002</v>
          </cell>
          <cell r="Q362">
            <v>0</v>
          </cell>
          <cell r="R362">
            <v>0</v>
          </cell>
          <cell r="S362">
            <v>0</v>
          </cell>
          <cell r="T362">
            <v>31276827.560000002</v>
          </cell>
          <cell r="U362">
            <v>0</v>
          </cell>
          <cell r="V362">
            <v>-27456742.5</v>
          </cell>
          <cell r="W362">
            <v>0</v>
          </cell>
          <cell r="X362">
            <v>3820085.0600000024</v>
          </cell>
        </row>
        <row r="363">
          <cell r="A363" t="str">
            <v>32420102U</v>
          </cell>
          <cell r="B363">
            <v>324</v>
          </cell>
          <cell r="C363" t="str">
            <v>StLucie U2 Uprates</v>
          </cell>
          <cell r="D363" t="str">
            <v>Nuclear</v>
          </cell>
          <cell r="E363" t="str">
            <v>20102U</v>
          </cell>
          <cell r="K363">
            <v>324</v>
          </cell>
          <cell r="L363">
            <v>444059.37</v>
          </cell>
          <cell r="M363">
            <v>0</v>
          </cell>
          <cell r="N363">
            <v>0</v>
          </cell>
          <cell r="O363">
            <v>0</v>
          </cell>
          <cell r="P363">
            <v>444059.37</v>
          </cell>
          <cell r="Q363">
            <v>0</v>
          </cell>
          <cell r="R363">
            <v>0</v>
          </cell>
          <cell r="S363">
            <v>0</v>
          </cell>
          <cell r="T363">
            <v>444059.37</v>
          </cell>
          <cell r="U363">
            <v>0</v>
          </cell>
          <cell r="V363">
            <v>-389822.9</v>
          </cell>
          <cell r="W363">
            <v>0</v>
          </cell>
          <cell r="X363">
            <v>54236.469999999972</v>
          </cell>
        </row>
        <row r="364">
          <cell r="A364" t="str">
            <v>32520102U</v>
          </cell>
          <cell r="B364">
            <v>325</v>
          </cell>
          <cell r="C364" t="str">
            <v>StLucie U2 Uprates</v>
          </cell>
          <cell r="D364" t="str">
            <v>Nuclear</v>
          </cell>
          <cell r="E364" t="str">
            <v>20102U</v>
          </cell>
          <cell r="K364">
            <v>325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/>
          </cell>
          <cell r="B365" t="str">
            <v/>
          </cell>
          <cell r="C365" t="str">
            <v>StLucie U2 Uprates</v>
          </cell>
          <cell r="D365" t="str">
            <v>Nuclear</v>
          </cell>
          <cell r="E365" t="str">
            <v/>
          </cell>
          <cell r="J365" t="str">
            <v>CRS Total</v>
          </cell>
          <cell r="L365">
            <v>76731913.160000011</v>
          </cell>
          <cell r="M365">
            <v>0</v>
          </cell>
          <cell r="N365">
            <v>-36869503.379999995</v>
          </cell>
          <cell r="O365">
            <v>0</v>
          </cell>
          <cell r="P365">
            <v>39862409.780000001</v>
          </cell>
          <cell r="Q365">
            <v>0</v>
          </cell>
          <cell r="R365">
            <v>0</v>
          </cell>
          <cell r="S365">
            <v>0</v>
          </cell>
          <cell r="T365">
            <v>39862409.780000001</v>
          </cell>
          <cell r="U365">
            <v>0</v>
          </cell>
          <cell r="V365">
            <v>-34993700</v>
          </cell>
          <cell r="W365">
            <v>0</v>
          </cell>
          <cell r="X365">
            <v>4868709.7800000021</v>
          </cell>
        </row>
        <row r="366">
          <cell r="A366" t="str">
            <v/>
          </cell>
          <cell r="B366" t="str">
            <v/>
          </cell>
          <cell r="C366" t="str">
            <v>StLucie U2 Uprates Total</v>
          </cell>
          <cell r="D366" t="str">
            <v>Nuclear</v>
          </cell>
          <cell r="E366" t="str">
            <v/>
          </cell>
          <cell r="I366" t="str">
            <v>StLucie U2 Uprates Total</v>
          </cell>
          <cell r="L366">
            <v>76731913.160000011</v>
          </cell>
          <cell r="M366">
            <v>0</v>
          </cell>
          <cell r="N366">
            <v>-36869503.379999995</v>
          </cell>
          <cell r="O366">
            <v>0</v>
          </cell>
          <cell r="P366">
            <v>39862409.780000001</v>
          </cell>
          <cell r="Q366">
            <v>0</v>
          </cell>
          <cell r="R366">
            <v>0</v>
          </cell>
          <cell r="S366">
            <v>0</v>
          </cell>
          <cell r="T366">
            <v>39862409.780000001</v>
          </cell>
          <cell r="U366">
            <v>0</v>
          </cell>
          <cell r="V366">
            <v>-34993700</v>
          </cell>
          <cell r="W366">
            <v>0</v>
          </cell>
          <cell r="X366">
            <v>4868709.7800000021</v>
          </cell>
        </row>
        <row r="367">
          <cell r="A367" t="str">
            <v/>
          </cell>
          <cell r="B367" t="str">
            <v/>
          </cell>
          <cell r="C367" t="str">
            <v>StLucie U2 Uprates Total</v>
          </cell>
          <cell r="D367" t="str">
            <v>Nuclear</v>
          </cell>
          <cell r="E367" t="str">
            <v/>
          </cell>
          <cell r="H367" t="str">
            <v>St Lucie  Total</v>
          </cell>
          <cell r="L367">
            <v>2772753586.1000004</v>
          </cell>
          <cell r="M367">
            <v>234219217.38999999</v>
          </cell>
          <cell r="N367">
            <v>-86157803.449999988</v>
          </cell>
          <cell r="O367">
            <v>0</v>
          </cell>
          <cell r="P367">
            <v>2920815000.0400004</v>
          </cell>
          <cell r="Q367">
            <v>35982357.329999983</v>
          </cell>
          <cell r="R367">
            <v>-3636939.7399999946</v>
          </cell>
          <cell r="S367">
            <v>0</v>
          </cell>
          <cell r="T367">
            <v>2953160417.6300001</v>
          </cell>
          <cell r="U367">
            <v>871015168.31999981</v>
          </cell>
          <cell r="V367">
            <v>-97788188.350000009</v>
          </cell>
          <cell r="W367">
            <v>0</v>
          </cell>
          <cell r="X367">
            <v>3726387397.5999994</v>
          </cell>
        </row>
        <row r="368">
          <cell r="A368" t="str">
            <v>32120200</v>
          </cell>
          <cell r="B368">
            <v>321</v>
          </cell>
          <cell r="C368" t="str">
            <v>Turkey Pt Comm</v>
          </cell>
          <cell r="D368" t="str">
            <v>Nuclear</v>
          </cell>
          <cell r="E368">
            <v>20200</v>
          </cell>
          <cell r="H368" t="str">
            <v xml:space="preserve">Turkey Pt </v>
          </cell>
          <cell r="I368" t="str">
            <v>Turkey Pt Comm</v>
          </cell>
          <cell r="J368" t="str">
            <v>Depr</v>
          </cell>
          <cell r="K368">
            <v>321</v>
          </cell>
          <cell r="L368">
            <v>280728039.81</v>
          </cell>
          <cell r="M368">
            <v>-13202992.33</v>
          </cell>
          <cell r="N368">
            <v>-1224239.78</v>
          </cell>
          <cell r="O368">
            <v>-1600739.2</v>
          </cell>
          <cell r="P368">
            <v>264700068.5</v>
          </cell>
          <cell r="Q368">
            <v>30148985.350000001</v>
          </cell>
          <cell r="R368">
            <v>-230924.24000000022</v>
          </cell>
          <cell r="S368">
            <v>0</v>
          </cell>
          <cell r="T368">
            <v>294618129.61000001</v>
          </cell>
          <cell r="U368">
            <v>79469815.479999989</v>
          </cell>
          <cell r="V368">
            <v>-928068.18</v>
          </cell>
          <cell r="W368">
            <v>0</v>
          </cell>
          <cell r="X368">
            <v>373159876.90999991</v>
          </cell>
        </row>
        <row r="369">
          <cell r="A369" t="str">
            <v>32220200</v>
          </cell>
          <cell r="B369">
            <v>322</v>
          </cell>
          <cell r="C369" t="str">
            <v>Turkey Pt Comm</v>
          </cell>
          <cell r="D369" t="str">
            <v>Nuclear</v>
          </cell>
          <cell r="E369">
            <v>20200</v>
          </cell>
          <cell r="K369">
            <v>322</v>
          </cell>
          <cell r="L369">
            <v>48679193.890000001</v>
          </cell>
          <cell r="M369">
            <v>74346655.079999998</v>
          </cell>
          <cell r="N369">
            <v>-321102.40999999997</v>
          </cell>
          <cell r="O369">
            <v>-3146622.24</v>
          </cell>
          <cell r="P369">
            <v>119558124.32000001</v>
          </cell>
          <cell r="Q369">
            <v>13617511.159999996</v>
          </cell>
          <cell r="R369">
            <v>-104302.45999999996</v>
          </cell>
          <cell r="S369">
            <v>0</v>
          </cell>
          <cell r="T369">
            <v>133071333.02</v>
          </cell>
          <cell r="U369">
            <v>35894445.120000005</v>
          </cell>
          <cell r="V369">
            <v>-419184.23</v>
          </cell>
          <cell r="W369">
            <v>0</v>
          </cell>
          <cell r="X369">
            <v>168546593.91000003</v>
          </cell>
        </row>
        <row r="370">
          <cell r="A370" t="str">
            <v>32320200</v>
          </cell>
          <cell r="B370">
            <v>323</v>
          </cell>
          <cell r="C370" t="str">
            <v>Turkey Pt Comm</v>
          </cell>
          <cell r="D370" t="str">
            <v>Nuclear</v>
          </cell>
          <cell r="E370">
            <v>20200</v>
          </cell>
          <cell r="K370">
            <v>323</v>
          </cell>
          <cell r="L370">
            <v>21751977.890000001</v>
          </cell>
          <cell r="M370">
            <v>-861525.78</v>
          </cell>
          <cell r="N370">
            <v>0</v>
          </cell>
          <cell r="O370">
            <v>-5782182.3899999997</v>
          </cell>
          <cell r="P370">
            <v>15108269.719999999</v>
          </cell>
          <cell r="Q370">
            <v>1720811.81</v>
          </cell>
          <cell r="R370">
            <v>-13180.45</v>
          </cell>
          <cell r="S370">
            <v>0</v>
          </cell>
          <cell r="T370">
            <v>16815901.080000002</v>
          </cell>
          <cell r="U370">
            <v>4535893.82</v>
          </cell>
          <cell r="V370">
            <v>-52971.29</v>
          </cell>
          <cell r="W370">
            <v>0</v>
          </cell>
          <cell r="X370">
            <v>21298823.609999999</v>
          </cell>
        </row>
        <row r="371">
          <cell r="A371" t="str">
            <v>32420200</v>
          </cell>
          <cell r="B371">
            <v>324</v>
          </cell>
          <cell r="C371" t="str">
            <v>Turkey Pt Comm</v>
          </cell>
          <cell r="D371" t="str">
            <v>Nuclear</v>
          </cell>
          <cell r="E371">
            <v>20200</v>
          </cell>
          <cell r="K371">
            <v>324</v>
          </cell>
          <cell r="L371">
            <v>42709353.859999999</v>
          </cell>
          <cell r="M371">
            <v>6344.57</v>
          </cell>
          <cell r="N371">
            <v>0</v>
          </cell>
          <cell r="O371">
            <v>0</v>
          </cell>
          <cell r="P371">
            <v>42715698.43</v>
          </cell>
          <cell r="Q371">
            <v>4865261.18</v>
          </cell>
          <cell r="R371">
            <v>-37265.160000000003</v>
          </cell>
          <cell r="S371">
            <v>0</v>
          </cell>
          <cell r="T371">
            <v>47543694.450000003</v>
          </cell>
          <cell r="U371">
            <v>12824358.869999999</v>
          </cell>
          <cell r="V371">
            <v>-149766.06</v>
          </cell>
          <cell r="W371">
            <v>0</v>
          </cell>
          <cell r="X371">
            <v>60218287.25999999</v>
          </cell>
        </row>
        <row r="372">
          <cell r="A372" t="str">
            <v>32520200</v>
          </cell>
          <cell r="B372">
            <v>325</v>
          </cell>
          <cell r="C372" t="str">
            <v>Turkey Pt Comm</v>
          </cell>
          <cell r="D372" t="str">
            <v>Nuclear</v>
          </cell>
          <cell r="E372">
            <v>20200</v>
          </cell>
          <cell r="K372">
            <v>325</v>
          </cell>
          <cell r="L372">
            <v>24803742.609999999</v>
          </cell>
          <cell r="M372">
            <v>209706.22</v>
          </cell>
          <cell r="N372">
            <v>-121596.06</v>
          </cell>
          <cell r="O372">
            <v>-199206.61</v>
          </cell>
          <cell r="P372">
            <v>24692646.16</v>
          </cell>
          <cell r="Q372">
            <v>2812459.52</v>
          </cell>
          <cell r="R372">
            <v>-21541.860000000015</v>
          </cell>
          <cell r="S372">
            <v>0</v>
          </cell>
          <cell r="T372">
            <v>27483563.82</v>
          </cell>
          <cell r="U372">
            <v>7413371.8399999999</v>
          </cell>
          <cell r="V372">
            <v>-86575.22</v>
          </cell>
          <cell r="W372">
            <v>0</v>
          </cell>
          <cell r="X372">
            <v>34810360.439999998</v>
          </cell>
        </row>
        <row r="373">
          <cell r="A373" t="str">
            <v/>
          </cell>
          <cell r="B373" t="str">
            <v/>
          </cell>
          <cell r="C373" t="str">
            <v>Turkey Pt Comm</v>
          </cell>
          <cell r="D373" t="str">
            <v>Nuclear</v>
          </cell>
          <cell r="E373" t="str">
            <v/>
          </cell>
          <cell r="J373" t="str">
            <v>Depr Total</v>
          </cell>
          <cell r="L373">
            <v>418672308.06</v>
          </cell>
          <cell r="M373">
            <v>60498187.759999998</v>
          </cell>
          <cell r="N373">
            <v>-1666938.25</v>
          </cell>
          <cell r="O373">
            <v>-10728750.439999999</v>
          </cell>
          <cell r="P373">
            <v>466774807.13</v>
          </cell>
          <cell r="Q373">
            <v>53165029.020000003</v>
          </cell>
          <cell r="R373">
            <v>-407214.17000000016</v>
          </cell>
          <cell r="S373">
            <v>0</v>
          </cell>
          <cell r="T373">
            <v>519532621.97999996</v>
          </cell>
          <cell r="U373">
            <v>140137885.13</v>
          </cell>
          <cell r="V373">
            <v>-1636564.9800000002</v>
          </cell>
          <cell r="W373">
            <v>0</v>
          </cell>
          <cell r="X373">
            <v>658033942.12999988</v>
          </cell>
        </row>
        <row r="374">
          <cell r="A374" t="str">
            <v>325.320200</v>
          </cell>
          <cell r="B374">
            <v>325.3</v>
          </cell>
          <cell r="C374" t="str">
            <v>Turkey Pt Comm</v>
          </cell>
          <cell r="D374" t="str">
            <v>Nuclear</v>
          </cell>
          <cell r="E374">
            <v>20200</v>
          </cell>
          <cell r="J374" t="str">
            <v>Amort</v>
          </cell>
          <cell r="K374">
            <v>325.3</v>
          </cell>
          <cell r="L374">
            <v>880553.97</v>
          </cell>
          <cell r="M374">
            <v>34712.910000000003</v>
          </cell>
          <cell r="N374">
            <v>-287378.01</v>
          </cell>
          <cell r="O374">
            <v>0</v>
          </cell>
          <cell r="P374">
            <v>627888.87</v>
          </cell>
          <cell r="Q374">
            <v>58287.83</v>
          </cell>
          <cell r="R374">
            <v>-223325.09999999998</v>
          </cell>
          <cell r="S374">
            <v>0</v>
          </cell>
          <cell r="T374">
            <v>462851.6</v>
          </cell>
          <cell r="U374">
            <v>114885.65</v>
          </cell>
          <cell r="V374">
            <v>-56814.14</v>
          </cell>
          <cell r="W374">
            <v>0</v>
          </cell>
          <cell r="X374">
            <v>520923.11</v>
          </cell>
        </row>
        <row r="375">
          <cell r="A375" t="str">
            <v>325.520200</v>
          </cell>
          <cell r="B375">
            <v>325.5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325.5</v>
          </cell>
          <cell r="L375">
            <v>201245.2</v>
          </cell>
          <cell r="M375">
            <v>0</v>
          </cell>
          <cell r="N375">
            <v>-75913.440000000002</v>
          </cell>
          <cell r="O375">
            <v>0</v>
          </cell>
          <cell r="P375">
            <v>125331.76000000001</v>
          </cell>
          <cell r="Q375">
            <v>9250.89</v>
          </cell>
          <cell r="R375">
            <v>-91478.189999999973</v>
          </cell>
          <cell r="S375">
            <v>0</v>
          </cell>
          <cell r="T375">
            <v>43104.46000000005</v>
          </cell>
          <cell r="U375">
            <v>6312.15</v>
          </cell>
          <cell r="V375">
            <v>-21240.689999999991</v>
          </cell>
          <cell r="W375">
            <v>0</v>
          </cell>
          <cell r="X375">
            <v>28175.920000000031</v>
          </cell>
        </row>
        <row r="376">
          <cell r="A376" t="str">
            <v>325.720200</v>
          </cell>
          <cell r="B376">
            <v>325.7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325.7</v>
          </cell>
          <cell r="L376">
            <v>22580878.41</v>
          </cell>
          <cell r="M376">
            <v>287508.03000000003</v>
          </cell>
          <cell r="N376">
            <v>-935234.65</v>
          </cell>
          <cell r="O376">
            <v>0</v>
          </cell>
          <cell r="P376">
            <v>21933151.790000003</v>
          </cell>
          <cell r="Q376">
            <v>2430227.83</v>
          </cell>
          <cell r="R376">
            <v>-1650061.8900000001</v>
          </cell>
          <cell r="S376">
            <v>0</v>
          </cell>
          <cell r="T376">
            <v>22713317.73</v>
          </cell>
          <cell r="U376">
            <v>5598056.5</v>
          </cell>
          <cell r="V376">
            <v>-2613758.4700000007</v>
          </cell>
          <cell r="W376">
            <v>0</v>
          </cell>
          <cell r="X376">
            <v>25697615.760000005</v>
          </cell>
        </row>
        <row r="377">
          <cell r="A377" t="str">
            <v/>
          </cell>
          <cell r="B377" t="str">
            <v/>
          </cell>
          <cell r="C377" t="str">
            <v>Turkey Pt Comm</v>
          </cell>
          <cell r="D377" t="str">
            <v>Nuclear</v>
          </cell>
          <cell r="E377" t="str">
            <v/>
          </cell>
          <cell r="J377" t="str">
            <v>Amort Total</v>
          </cell>
          <cell r="L377">
            <v>23662677.579999998</v>
          </cell>
          <cell r="M377">
            <v>322220.94000000006</v>
          </cell>
          <cell r="N377">
            <v>-1298526.1000000001</v>
          </cell>
          <cell r="O377">
            <v>0</v>
          </cell>
          <cell r="P377">
            <v>22686372.420000002</v>
          </cell>
          <cell r="Q377">
            <v>2497766.5500000003</v>
          </cell>
          <cell r="R377">
            <v>-1964865.1800000002</v>
          </cell>
          <cell r="S377">
            <v>0</v>
          </cell>
          <cell r="T377">
            <v>23219273.789999999</v>
          </cell>
          <cell r="U377">
            <v>5719254.2999999998</v>
          </cell>
          <cell r="V377">
            <v>-2691813.3000000007</v>
          </cell>
          <cell r="W377">
            <v>0</v>
          </cell>
          <cell r="X377">
            <v>26246714.790000007</v>
          </cell>
        </row>
        <row r="378">
          <cell r="A378" t="str">
            <v/>
          </cell>
          <cell r="B378" t="str">
            <v/>
          </cell>
          <cell r="C378" t="str">
            <v>Turkey Pt Comm Total</v>
          </cell>
          <cell r="D378" t="str">
            <v>Nuclear</v>
          </cell>
          <cell r="E378" t="str">
            <v/>
          </cell>
          <cell r="I378" t="str">
            <v>Turkey Pt Comm Total</v>
          </cell>
          <cell r="L378">
            <v>442334985.64000005</v>
          </cell>
          <cell r="M378">
            <v>60820408.699999996</v>
          </cell>
          <cell r="N378">
            <v>-2965464.35</v>
          </cell>
          <cell r="O378">
            <v>-10728750.439999999</v>
          </cell>
          <cell r="P378">
            <v>489461179.55000001</v>
          </cell>
          <cell r="Q378">
            <v>55662795.57</v>
          </cell>
          <cell r="R378">
            <v>-2372079.35</v>
          </cell>
          <cell r="S378">
            <v>0</v>
          </cell>
          <cell r="T378">
            <v>542751895.76999998</v>
          </cell>
          <cell r="U378">
            <v>145857139.43000001</v>
          </cell>
          <cell r="V378">
            <v>-4328378.2800000012</v>
          </cell>
          <cell r="W378">
            <v>0</v>
          </cell>
          <cell r="X378">
            <v>684280656.91999984</v>
          </cell>
        </row>
        <row r="379">
          <cell r="A379" t="str">
            <v>32120200</v>
          </cell>
          <cell r="B379">
            <v>321</v>
          </cell>
          <cell r="C379" t="str">
            <v>Turkey Pt Comm EPU</v>
          </cell>
          <cell r="D379" t="str">
            <v>Nuclear</v>
          </cell>
          <cell r="E379">
            <v>20200</v>
          </cell>
          <cell r="I379" t="str">
            <v>Turkey Pt Comm EPU</v>
          </cell>
          <cell r="J379" t="str">
            <v>Depr</v>
          </cell>
          <cell r="K379">
            <v>321</v>
          </cell>
          <cell r="L379">
            <v>0</v>
          </cell>
          <cell r="M379">
            <v>0</v>
          </cell>
          <cell r="N379">
            <v>0</v>
          </cell>
          <cell r="O379">
            <v>1625470.56</v>
          </cell>
          <cell r="P379">
            <v>1625470.56</v>
          </cell>
          <cell r="Q379">
            <v>8113281.5200000005</v>
          </cell>
          <cell r="R379">
            <v>0</v>
          </cell>
          <cell r="S379">
            <v>0</v>
          </cell>
          <cell r="T379">
            <v>9738752.0800000001</v>
          </cell>
          <cell r="U379">
            <v>0</v>
          </cell>
          <cell r="V379">
            <v>0</v>
          </cell>
          <cell r="W379">
            <v>0</v>
          </cell>
          <cell r="X379">
            <v>9738752.0799999982</v>
          </cell>
        </row>
        <row r="380">
          <cell r="A380" t="str">
            <v>32220200</v>
          </cell>
          <cell r="B380">
            <v>322</v>
          </cell>
          <cell r="C380" t="str">
            <v>Turkey Pt Comm EPU</v>
          </cell>
          <cell r="D380" t="str">
            <v>Nuclear</v>
          </cell>
          <cell r="E380">
            <v>20200</v>
          </cell>
          <cell r="K380">
            <v>322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32320200</v>
          </cell>
          <cell r="B381">
            <v>323</v>
          </cell>
          <cell r="C381" t="str">
            <v>Turkey Pt Comm EPU</v>
          </cell>
          <cell r="D381" t="str">
            <v>Nuclear</v>
          </cell>
          <cell r="E381">
            <v>20200</v>
          </cell>
          <cell r="K381">
            <v>323</v>
          </cell>
          <cell r="L381">
            <v>0</v>
          </cell>
          <cell r="M381">
            <v>0</v>
          </cell>
          <cell r="N381">
            <v>0</v>
          </cell>
          <cell r="O381">
            <v>149803.04999999999</v>
          </cell>
          <cell r="P381">
            <v>149803.04999999999</v>
          </cell>
          <cell r="Q381">
            <v>747718.45</v>
          </cell>
          <cell r="R381">
            <v>0</v>
          </cell>
          <cell r="S381">
            <v>0</v>
          </cell>
          <cell r="T381">
            <v>897521.5</v>
          </cell>
          <cell r="U381">
            <v>0</v>
          </cell>
          <cell r="V381">
            <v>0</v>
          </cell>
          <cell r="W381">
            <v>0</v>
          </cell>
          <cell r="X381">
            <v>897521.5</v>
          </cell>
        </row>
        <row r="382">
          <cell r="A382" t="str">
            <v>32420200</v>
          </cell>
          <cell r="B382">
            <v>324</v>
          </cell>
          <cell r="C382" t="str">
            <v>Turkey Pt Comm EPU</v>
          </cell>
          <cell r="D382" t="str">
            <v>Nuclear</v>
          </cell>
          <cell r="E382">
            <v>20200</v>
          </cell>
          <cell r="K382">
            <v>324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32520200</v>
          </cell>
          <cell r="B383">
            <v>325</v>
          </cell>
          <cell r="C383" t="str">
            <v>Turkey Pt Comm EPU</v>
          </cell>
          <cell r="D383" t="str">
            <v>Nuclear</v>
          </cell>
          <cell r="E383">
            <v>20200</v>
          </cell>
          <cell r="K383">
            <v>325</v>
          </cell>
          <cell r="L383">
            <v>0</v>
          </cell>
          <cell r="M383">
            <v>0</v>
          </cell>
          <cell r="N383">
            <v>0</v>
          </cell>
          <cell r="O383">
            <v>199206.61</v>
          </cell>
          <cell r="P383">
            <v>199206.61</v>
          </cell>
          <cell r="Q383">
            <v>994308.58000000007</v>
          </cell>
          <cell r="R383">
            <v>0</v>
          </cell>
          <cell r="S383">
            <v>0</v>
          </cell>
          <cell r="T383">
            <v>1193515.19</v>
          </cell>
          <cell r="U383">
            <v>0</v>
          </cell>
          <cell r="V383">
            <v>0</v>
          </cell>
          <cell r="W383">
            <v>0</v>
          </cell>
          <cell r="X383">
            <v>1193515.19</v>
          </cell>
        </row>
        <row r="384">
          <cell r="A384" t="str">
            <v/>
          </cell>
          <cell r="B384" t="str">
            <v/>
          </cell>
          <cell r="C384" t="str">
            <v>Turkey Pt Comm EPU</v>
          </cell>
          <cell r="D384" t="str">
            <v>Nuclear</v>
          </cell>
          <cell r="E384" t="str">
            <v/>
          </cell>
          <cell r="J384" t="str">
            <v>Depr Total</v>
          </cell>
          <cell r="L384">
            <v>0</v>
          </cell>
          <cell r="M384">
            <v>0</v>
          </cell>
          <cell r="N384">
            <v>0</v>
          </cell>
          <cell r="O384">
            <v>1974480.2200000002</v>
          </cell>
          <cell r="P384">
            <v>1974480.2200000002</v>
          </cell>
          <cell r="Q384">
            <v>9855308.5500000007</v>
          </cell>
          <cell r="R384">
            <v>0</v>
          </cell>
          <cell r="S384">
            <v>0</v>
          </cell>
          <cell r="T384">
            <v>11829788.77</v>
          </cell>
          <cell r="U384">
            <v>0</v>
          </cell>
          <cell r="V384">
            <v>0</v>
          </cell>
          <cell r="W384">
            <v>0</v>
          </cell>
          <cell r="X384">
            <v>11829788.769999998</v>
          </cell>
        </row>
        <row r="385">
          <cell r="A385" t="str">
            <v/>
          </cell>
          <cell r="B385" t="str">
            <v/>
          </cell>
          <cell r="C385" t="str">
            <v>Turkey Pt Comm EPU Total</v>
          </cell>
          <cell r="D385" t="str">
            <v>Nuclear</v>
          </cell>
          <cell r="E385" t="str">
            <v/>
          </cell>
          <cell r="I385" t="str">
            <v>Turkey Pt Comm EPU Total</v>
          </cell>
          <cell r="L385">
            <v>0</v>
          </cell>
          <cell r="M385">
            <v>0</v>
          </cell>
          <cell r="N385">
            <v>0</v>
          </cell>
          <cell r="O385">
            <v>1974480.2200000002</v>
          </cell>
          <cell r="P385">
            <v>1974480.2200000002</v>
          </cell>
          <cell r="Q385">
            <v>9855308.5500000007</v>
          </cell>
          <cell r="R385">
            <v>0</v>
          </cell>
          <cell r="S385">
            <v>0</v>
          </cell>
          <cell r="T385">
            <v>11829788.77</v>
          </cell>
          <cell r="U385">
            <v>0</v>
          </cell>
          <cell r="V385">
            <v>0</v>
          </cell>
          <cell r="W385">
            <v>0</v>
          </cell>
          <cell r="X385">
            <v>11829788.769999998</v>
          </cell>
        </row>
        <row r="386">
          <cell r="A386" t="str">
            <v>32120201</v>
          </cell>
          <cell r="B386">
            <v>321</v>
          </cell>
          <cell r="C386" t="str">
            <v>Turkey Pt U3</v>
          </cell>
          <cell r="D386" t="str">
            <v>Nuclear</v>
          </cell>
          <cell r="E386">
            <v>20201</v>
          </cell>
          <cell r="I386" t="str">
            <v>Turkey Pt U3</v>
          </cell>
          <cell r="J386" t="str">
            <v>Depr</v>
          </cell>
          <cell r="K386">
            <v>321</v>
          </cell>
          <cell r="L386">
            <v>61048506.170000002</v>
          </cell>
          <cell r="M386">
            <v>-3409560.87</v>
          </cell>
          <cell r="N386">
            <v>-696455.04</v>
          </cell>
          <cell r="O386">
            <v>35731.69</v>
          </cell>
          <cell r="P386">
            <v>56978221.950000003</v>
          </cell>
          <cell r="Q386">
            <v>10598.310000000522</v>
          </cell>
          <cell r="R386">
            <v>-174844.07999999996</v>
          </cell>
          <cell r="S386">
            <v>0</v>
          </cell>
          <cell r="T386">
            <v>56813976.18</v>
          </cell>
          <cell r="U386">
            <v>617093.67999999993</v>
          </cell>
          <cell r="V386">
            <v>-699376.32</v>
          </cell>
          <cell r="W386">
            <v>0</v>
          </cell>
          <cell r="X386">
            <v>56731693.540000007</v>
          </cell>
        </row>
        <row r="387">
          <cell r="A387" t="str">
            <v>32220201</v>
          </cell>
          <cell r="B387">
            <v>322</v>
          </cell>
          <cell r="C387" t="str">
            <v>Turkey Pt U3</v>
          </cell>
          <cell r="D387" t="str">
            <v>Nuclear</v>
          </cell>
          <cell r="E387">
            <v>20201</v>
          </cell>
          <cell r="K387">
            <v>322</v>
          </cell>
          <cell r="L387">
            <v>298485650.97000003</v>
          </cell>
          <cell r="M387">
            <v>1575118.06</v>
          </cell>
          <cell r="N387">
            <v>-4529195.4800000004</v>
          </cell>
          <cell r="O387">
            <v>-204833.83</v>
          </cell>
          <cell r="P387">
            <v>295326739.72000003</v>
          </cell>
          <cell r="Q387">
            <v>54932.580000000075</v>
          </cell>
          <cell r="R387">
            <v>-906243.26999999955</v>
          </cell>
          <cell r="S387">
            <v>0</v>
          </cell>
          <cell r="T387">
            <v>294475429.03000003</v>
          </cell>
          <cell r="U387">
            <v>3198489.86</v>
          </cell>
          <cell r="V387">
            <v>-3624973.0799999996</v>
          </cell>
          <cell r="W387">
            <v>0</v>
          </cell>
          <cell r="X387">
            <v>294048945.81000012</v>
          </cell>
        </row>
        <row r="388">
          <cell r="A388" t="str">
            <v>32320201</v>
          </cell>
          <cell r="B388">
            <v>323</v>
          </cell>
          <cell r="C388" t="str">
            <v>Turkey Pt U3</v>
          </cell>
          <cell r="D388" t="str">
            <v>Nuclear</v>
          </cell>
          <cell r="E388">
            <v>20201</v>
          </cell>
          <cell r="K388">
            <v>323</v>
          </cell>
          <cell r="L388">
            <v>54056674.200000003</v>
          </cell>
          <cell r="M388">
            <v>5480567.6600000001</v>
          </cell>
          <cell r="N388">
            <v>-117613.79</v>
          </cell>
          <cell r="O388">
            <v>5166924.78</v>
          </cell>
          <cell r="P388">
            <v>64586552.850000001</v>
          </cell>
          <cell r="Q388">
            <v>12013.5</v>
          </cell>
          <cell r="R388">
            <v>-198191.10000000003</v>
          </cell>
          <cell r="S388">
            <v>0</v>
          </cell>
          <cell r="T388">
            <v>64400375.25</v>
          </cell>
          <cell r="U388">
            <v>699494.53</v>
          </cell>
          <cell r="V388">
            <v>-792764.39999999979</v>
          </cell>
          <cell r="W388">
            <v>0</v>
          </cell>
          <cell r="X388">
            <v>64307105.379999995</v>
          </cell>
        </row>
        <row r="389">
          <cell r="A389" t="str">
            <v>32420201</v>
          </cell>
          <cell r="B389">
            <v>324</v>
          </cell>
          <cell r="C389" t="str">
            <v>Turkey Pt U3</v>
          </cell>
          <cell r="D389" t="str">
            <v>Nuclear</v>
          </cell>
          <cell r="E389">
            <v>20201</v>
          </cell>
          <cell r="K389">
            <v>324</v>
          </cell>
          <cell r="L389">
            <v>103585608.53</v>
          </cell>
          <cell r="M389">
            <v>1274799.6399999999</v>
          </cell>
          <cell r="N389">
            <v>-44264.06</v>
          </cell>
          <cell r="O389">
            <v>11832.82</v>
          </cell>
          <cell r="P389">
            <v>104827976.92999999</v>
          </cell>
          <cell r="Q389">
            <v>19498.649999999907</v>
          </cell>
          <cell r="R389">
            <v>-321676.40999999997</v>
          </cell>
          <cell r="S389">
            <v>0</v>
          </cell>
          <cell r="T389">
            <v>104525799.17</v>
          </cell>
          <cell r="U389">
            <v>1135322.94</v>
          </cell>
          <cell r="V389">
            <v>-1286705.6399999999</v>
          </cell>
          <cell r="W389">
            <v>0</v>
          </cell>
          <cell r="X389">
            <v>104374416.47</v>
          </cell>
        </row>
        <row r="390">
          <cell r="A390" t="str">
            <v>32520201</v>
          </cell>
          <cell r="B390">
            <v>325</v>
          </cell>
          <cell r="C390" t="str">
            <v>Turkey Pt U3</v>
          </cell>
          <cell r="D390" t="str">
            <v>Nuclear</v>
          </cell>
          <cell r="E390">
            <v>20201</v>
          </cell>
          <cell r="K390">
            <v>325</v>
          </cell>
          <cell r="L390">
            <v>2797504.67</v>
          </cell>
          <cell r="M390">
            <v>0</v>
          </cell>
          <cell r="N390">
            <v>0</v>
          </cell>
          <cell r="O390">
            <v>0</v>
          </cell>
          <cell r="P390">
            <v>2797504.67</v>
          </cell>
          <cell r="Q390">
            <v>520.35</v>
          </cell>
          <cell r="R390">
            <v>-8584.4699999999993</v>
          </cell>
          <cell r="S390">
            <v>0</v>
          </cell>
          <cell r="T390">
            <v>2789440.55</v>
          </cell>
          <cell r="U390">
            <v>30297.940000000002</v>
          </cell>
          <cell r="V390">
            <v>-34337.87999999999</v>
          </cell>
          <cell r="W390">
            <v>0</v>
          </cell>
          <cell r="X390">
            <v>2785400.6099999989</v>
          </cell>
        </row>
        <row r="391">
          <cell r="A391" t="str">
            <v/>
          </cell>
          <cell r="B391" t="str">
            <v/>
          </cell>
          <cell r="C391" t="str">
            <v>Turkey Pt U3</v>
          </cell>
          <cell r="D391" t="str">
            <v>Nuclear</v>
          </cell>
          <cell r="E391" t="str">
            <v/>
          </cell>
          <cell r="J391" t="str">
            <v>Depr Total</v>
          </cell>
          <cell r="L391">
            <v>519973944.54000002</v>
          </cell>
          <cell r="M391">
            <v>4920924.49</v>
          </cell>
          <cell r="N391">
            <v>-5387528.3700000001</v>
          </cell>
          <cell r="O391">
            <v>5009655.4600000009</v>
          </cell>
          <cell r="P391">
            <v>524516996.12000006</v>
          </cell>
          <cell r="Q391">
            <v>97563.390000000509</v>
          </cell>
          <cell r="R391">
            <v>-1609539.3299999996</v>
          </cell>
          <cell r="S391">
            <v>0</v>
          </cell>
          <cell r="T391">
            <v>523005020.18000007</v>
          </cell>
          <cell r="U391">
            <v>5680698.9500000002</v>
          </cell>
          <cell r="V391">
            <v>-6438157.3199999984</v>
          </cell>
          <cell r="W391">
            <v>0</v>
          </cell>
          <cell r="X391">
            <v>522247561.81000018</v>
          </cell>
        </row>
        <row r="392">
          <cell r="A392" t="str">
            <v/>
          </cell>
          <cell r="B392" t="str">
            <v/>
          </cell>
          <cell r="C392" t="str">
            <v>Turkey Pt U3 Total</v>
          </cell>
          <cell r="D392" t="str">
            <v>Nuclear</v>
          </cell>
          <cell r="E392" t="str">
            <v/>
          </cell>
          <cell r="I392" t="str">
            <v>Turkey Pt U3 Total</v>
          </cell>
          <cell r="L392">
            <v>519973944.54000002</v>
          </cell>
          <cell r="M392">
            <v>4920924.49</v>
          </cell>
          <cell r="N392">
            <v>-5387528.3700000001</v>
          </cell>
          <cell r="O392">
            <v>5009655.4600000009</v>
          </cell>
          <cell r="P392">
            <v>524516996.12000006</v>
          </cell>
          <cell r="Q392">
            <v>97563.390000000509</v>
          </cell>
          <cell r="R392">
            <v>-1609539.3299999996</v>
          </cell>
          <cell r="S392">
            <v>0</v>
          </cell>
          <cell r="T392">
            <v>523005020.18000007</v>
          </cell>
          <cell r="U392">
            <v>5680698.9500000002</v>
          </cell>
          <cell r="V392">
            <v>-6438157.3199999984</v>
          </cell>
          <cell r="W392">
            <v>0</v>
          </cell>
          <cell r="X392">
            <v>522247561.81000018</v>
          </cell>
        </row>
        <row r="393">
          <cell r="A393" t="str">
            <v>32120201</v>
          </cell>
          <cell r="B393">
            <v>321</v>
          </cell>
          <cell r="C393" t="str">
            <v>Turkey Pt U3 EPU</v>
          </cell>
          <cell r="D393" t="str">
            <v>Nuclear</v>
          </cell>
          <cell r="E393">
            <v>20201</v>
          </cell>
          <cell r="I393" t="str">
            <v>Turkey Pt U3 EPU</v>
          </cell>
          <cell r="J393" t="str">
            <v>Depr</v>
          </cell>
          <cell r="K393">
            <v>321</v>
          </cell>
          <cell r="L393">
            <v>0</v>
          </cell>
          <cell r="M393">
            <v>0</v>
          </cell>
          <cell r="N393">
            <v>0</v>
          </cell>
          <cell r="O393">
            <v>56520.68</v>
          </cell>
          <cell r="P393">
            <v>56520.68</v>
          </cell>
          <cell r="Q393">
            <v>8.18</v>
          </cell>
          <cell r="R393">
            <v>0</v>
          </cell>
          <cell r="S393">
            <v>0</v>
          </cell>
          <cell r="T393">
            <v>56528.86</v>
          </cell>
          <cell r="U393">
            <v>11206812.08</v>
          </cell>
          <cell r="V393">
            <v>0</v>
          </cell>
          <cell r="W393">
            <v>0</v>
          </cell>
          <cell r="X393">
            <v>11263340.939999999</v>
          </cell>
        </row>
        <row r="394">
          <cell r="A394" t="str">
            <v>32220201</v>
          </cell>
          <cell r="B394">
            <v>322</v>
          </cell>
          <cell r="C394" t="str">
            <v>Turkey Pt U3 EPU</v>
          </cell>
          <cell r="D394" t="str">
            <v>Nuclear</v>
          </cell>
          <cell r="E394">
            <v>20201</v>
          </cell>
          <cell r="K394">
            <v>322</v>
          </cell>
          <cell r="L394">
            <v>0</v>
          </cell>
          <cell r="M394">
            <v>0</v>
          </cell>
          <cell r="N394">
            <v>0</v>
          </cell>
          <cell r="O394">
            <v>3200111.07</v>
          </cell>
          <cell r="P394">
            <v>3200111.07</v>
          </cell>
          <cell r="Q394">
            <v>139.13</v>
          </cell>
          <cell r="R394">
            <v>0</v>
          </cell>
          <cell r="S394">
            <v>0</v>
          </cell>
          <cell r="T394">
            <v>3200250.1999999997</v>
          </cell>
          <cell r="U394">
            <v>72854658.330000013</v>
          </cell>
          <cell r="V394">
            <v>0</v>
          </cell>
          <cell r="W394">
            <v>0</v>
          </cell>
          <cell r="X394">
            <v>76054908.530000016</v>
          </cell>
        </row>
        <row r="395">
          <cell r="A395" t="str">
            <v>32320201</v>
          </cell>
          <cell r="B395">
            <v>323</v>
          </cell>
          <cell r="C395" t="str">
            <v>Turkey Pt U3 EPU</v>
          </cell>
          <cell r="D395" t="str">
            <v>Nuclear</v>
          </cell>
          <cell r="E395">
            <v>20201</v>
          </cell>
          <cell r="K395">
            <v>323</v>
          </cell>
          <cell r="L395">
            <v>0</v>
          </cell>
          <cell r="M395">
            <v>0</v>
          </cell>
          <cell r="N395">
            <v>0</v>
          </cell>
          <cell r="O395">
            <v>327863.90999999997</v>
          </cell>
          <cell r="P395">
            <v>327863.90999999997</v>
          </cell>
          <cell r="Q395">
            <v>681.13</v>
          </cell>
          <cell r="R395">
            <v>0</v>
          </cell>
          <cell r="S395">
            <v>0</v>
          </cell>
          <cell r="T395">
            <v>328545.03999999998</v>
          </cell>
          <cell r="U395">
            <v>438451702.63999999</v>
          </cell>
          <cell r="V395">
            <v>0</v>
          </cell>
          <cell r="W395">
            <v>0</v>
          </cell>
          <cell r="X395">
            <v>438780247.68000001</v>
          </cell>
        </row>
        <row r="396">
          <cell r="A396" t="str">
            <v>32420201</v>
          </cell>
          <cell r="B396">
            <v>324</v>
          </cell>
          <cell r="C396" t="str">
            <v>Turkey Pt U3 EPU</v>
          </cell>
          <cell r="D396" t="str">
            <v>Nuclear</v>
          </cell>
          <cell r="E396">
            <v>20201</v>
          </cell>
          <cell r="K396">
            <v>324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6.86</v>
          </cell>
          <cell r="R396">
            <v>0</v>
          </cell>
          <cell r="S396">
            <v>0</v>
          </cell>
          <cell r="T396">
            <v>6.86</v>
          </cell>
          <cell r="U396">
            <v>0.2</v>
          </cell>
          <cell r="V396">
            <v>0</v>
          </cell>
          <cell r="W396">
            <v>0</v>
          </cell>
          <cell r="X396">
            <v>7.0600000000000005</v>
          </cell>
        </row>
        <row r="397">
          <cell r="A397" t="str">
            <v>32520201</v>
          </cell>
          <cell r="B397">
            <v>325</v>
          </cell>
          <cell r="C397" t="str">
            <v>Turkey Pt U3 EPU</v>
          </cell>
          <cell r="D397" t="str">
            <v>Nuclear</v>
          </cell>
          <cell r="E397">
            <v>20201</v>
          </cell>
          <cell r="K397">
            <v>325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/>
          </cell>
          <cell r="B398" t="str">
            <v/>
          </cell>
          <cell r="C398" t="str">
            <v>Turkey Pt U3 EPU</v>
          </cell>
          <cell r="D398" t="str">
            <v>Nuclear</v>
          </cell>
          <cell r="E398" t="str">
            <v/>
          </cell>
          <cell r="J398" t="str">
            <v>Depr Total</v>
          </cell>
          <cell r="L398">
            <v>0</v>
          </cell>
          <cell r="M398">
            <v>0</v>
          </cell>
          <cell r="N398">
            <v>0</v>
          </cell>
          <cell r="O398">
            <v>3584495.66</v>
          </cell>
          <cell r="P398">
            <v>3584495.66</v>
          </cell>
          <cell r="Q398">
            <v>835.30000000000007</v>
          </cell>
          <cell r="R398">
            <v>0</v>
          </cell>
          <cell r="S398">
            <v>0</v>
          </cell>
          <cell r="T398">
            <v>3585330.9599999995</v>
          </cell>
          <cell r="U398">
            <v>522513173.25</v>
          </cell>
          <cell r="V398">
            <v>0</v>
          </cell>
          <cell r="W398">
            <v>0</v>
          </cell>
          <cell r="X398">
            <v>526098504.21000004</v>
          </cell>
        </row>
        <row r="399">
          <cell r="A399" t="str">
            <v/>
          </cell>
          <cell r="B399" t="str">
            <v/>
          </cell>
          <cell r="C399" t="str">
            <v>Turkey Pt U3 EPU Total</v>
          </cell>
          <cell r="D399" t="str">
            <v>Nuclear</v>
          </cell>
          <cell r="E399" t="str">
            <v/>
          </cell>
          <cell r="I399" t="str">
            <v>Turkey Pt U3 EPU Total</v>
          </cell>
          <cell r="L399">
            <v>0</v>
          </cell>
          <cell r="M399">
            <v>0</v>
          </cell>
          <cell r="N399">
            <v>0</v>
          </cell>
          <cell r="O399">
            <v>3584495.66</v>
          </cell>
          <cell r="P399">
            <v>3584495.66</v>
          </cell>
          <cell r="Q399">
            <v>835.30000000000007</v>
          </cell>
          <cell r="R399">
            <v>0</v>
          </cell>
          <cell r="S399">
            <v>0</v>
          </cell>
          <cell r="T399">
            <v>3585330.9599999995</v>
          </cell>
          <cell r="U399">
            <v>522513173.25</v>
          </cell>
          <cell r="V399">
            <v>0</v>
          </cell>
          <cell r="W399">
            <v>0</v>
          </cell>
          <cell r="X399">
            <v>526098504.21000004</v>
          </cell>
        </row>
        <row r="400">
          <cell r="A400" t="str">
            <v>32120201U</v>
          </cell>
          <cell r="B400">
            <v>321</v>
          </cell>
          <cell r="C400" t="str">
            <v>Turkey Pt U3 Uprates</v>
          </cell>
          <cell r="D400" t="str">
            <v>Nuclear</v>
          </cell>
          <cell r="E400" t="str">
            <v>20201U</v>
          </cell>
          <cell r="I400" t="str">
            <v>Turkey Pt U3 Uprates</v>
          </cell>
          <cell r="J400" t="str">
            <v>CRS</v>
          </cell>
          <cell r="K400">
            <v>321</v>
          </cell>
          <cell r="L400">
            <v>1580094.16</v>
          </cell>
          <cell r="M400">
            <v>0</v>
          </cell>
          <cell r="N400">
            <v>0</v>
          </cell>
          <cell r="O400">
            <v>-1038128.76</v>
          </cell>
          <cell r="P400">
            <v>541965.39999999991</v>
          </cell>
          <cell r="Q400">
            <v>0</v>
          </cell>
          <cell r="R400">
            <v>0</v>
          </cell>
          <cell r="S400">
            <v>0</v>
          </cell>
          <cell r="T400">
            <v>541965.39999999991</v>
          </cell>
          <cell r="U400">
            <v>0</v>
          </cell>
          <cell r="V400">
            <v>-502667.17</v>
          </cell>
          <cell r="W400">
            <v>0</v>
          </cell>
          <cell r="X400">
            <v>39298.229999999923</v>
          </cell>
        </row>
        <row r="401">
          <cell r="A401" t="str">
            <v>32220201U</v>
          </cell>
          <cell r="B401">
            <v>322</v>
          </cell>
          <cell r="C401" t="str">
            <v>Turkey Pt U3 Uprates</v>
          </cell>
          <cell r="D401" t="str">
            <v>Nuclear</v>
          </cell>
          <cell r="E401" t="str">
            <v>20201U</v>
          </cell>
          <cell r="K401">
            <v>322</v>
          </cell>
          <cell r="L401">
            <v>13166848.939999999</v>
          </cell>
          <cell r="M401">
            <v>0</v>
          </cell>
          <cell r="N401">
            <v>0</v>
          </cell>
          <cell r="O401">
            <v>0</v>
          </cell>
          <cell r="P401">
            <v>13166848.939999999</v>
          </cell>
          <cell r="Q401">
            <v>0</v>
          </cell>
          <cell r="R401">
            <v>0</v>
          </cell>
          <cell r="S401">
            <v>0</v>
          </cell>
          <cell r="T401">
            <v>13166848.939999999</v>
          </cell>
          <cell r="U401">
            <v>0</v>
          </cell>
          <cell r="V401">
            <v>-12212113.039999999</v>
          </cell>
          <cell r="W401">
            <v>0</v>
          </cell>
          <cell r="X401">
            <v>954735.90000000037</v>
          </cell>
        </row>
        <row r="402">
          <cell r="A402" t="str">
            <v>32320201U</v>
          </cell>
          <cell r="B402">
            <v>323</v>
          </cell>
          <cell r="C402" t="str">
            <v>Turkey Pt U3 Uprates</v>
          </cell>
          <cell r="D402" t="str">
            <v>Nuclear</v>
          </cell>
          <cell r="E402" t="str">
            <v>20201U</v>
          </cell>
          <cell r="K402">
            <v>323</v>
          </cell>
          <cell r="L402">
            <v>39499645.630000003</v>
          </cell>
          <cell r="M402">
            <v>0</v>
          </cell>
          <cell r="N402">
            <v>-2809117.25</v>
          </cell>
          <cell r="O402">
            <v>727711.38</v>
          </cell>
          <cell r="P402">
            <v>37418239.760000005</v>
          </cell>
          <cell r="Q402">
            <v>0</v>
          </cell>
          <cell r="R402">
            <v>0</v>
          </cell>
          <cell r="S402">
            <v>0</v>
          </cell>
          <cell r="T402">
            <v>37418239.760000005</v>
          </cell>
          <cell r="U402">
            <v>0</v>
          </cell>
          <cell r="V402">
            <v>-34705021.359999999</v>
          </cell>
          <cell r="W402">
            <v>0</v>
          </cell>
          <cell r="X402">
            <v>2713218.400000006</v>
          </cell>
        </row>
        <row r="403">
          <cell r="A403" t="str">
            <v>32420201U</v>
          </cell>
          <cell r="B403">
            <v>324</v>
          </cell>
          <cell r="C403" t="str">
            <v>Turkey Pt U3 Uprates</v>
          </cell>
          <cell r="D403" t="str">
            <v>Nuclear</v>
          </cell>
          <cell r="E403" t="str">
            <v>20201U</v>
          </cell>
          <cell r="K403">
            <v>324</v>
          </cell>
          <cell r="L403">
            <v>371219.79</v>
          </cell>
          <cell r="M403">
            <v>0</v>
          </cell>
          <cell r="N403">
            <v>0</v>
          </cell>
          <cell r="O403">
            <v>0</v>
          </cell>
          <cell r="P403">
            <v>371219.79</v>
          </cell>
          <cell r="Q403">
            <v>0</v>
          </cell>
          <cell r="R403">
            <v>0</v>
          </cell>
          <cell r="S403">
            <v>0</v>
          </cell>
          <cell r="T403">
            <v>371219.79</v>
          </cell>
          <cell r="U403">
            <v>0</v>
          </cell>
          <cell r="V403">
            <v>-344302.43</v>
          </cell>
          <cell r="W403">
            <v>0</v>
          </cell>
          <cell r="X403">
            <v>26917.359999999986</v>
          </cell>
        </row>
        <row r="404">
          <cell r="A404" t="str">
            <v>32520201U</v>
          </cell>
          <cell r="B404">
            <v>325</v>
          </cell>
          <cell r="C404" t="str">
            <v>Turkey Pt U3 Uprates</v>
          </cell>
          <cell r="D404" t="str">
            <v>Nuclear</v>
          </cell>
          <cell r="E404" t="str">
            <v>20201U</v>
          </cell>
          <cell r="K404">
            <v>325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/>
          </cell>
          <cell r="B405" t="str">
            <v/>
          </cell>
          <cell r="C405" t="str">
            <v>Turkey Pt U3 Uprates</v>
          </cell>
          <cell r="D405" t="str">
            <v>Nuclear</v>
          </cell>
          <cell r="E405" t="str">
            <v/>
          </cell>
          <cell r="J405" t="str">
            <v>CRS Total</v>
          </cell>
          <cell r="L405">
            <v>54617808.520000003</v>
          </cell>
          <cell r="M405">
            <v>0</v>
          </cell>
          <cell r="N405">
            <v>-2809117.25</v>
          </cell>
          <cell r="O405">
            <v>-310417.38</v>
          </cell>
          <cell r="P405">
            <v>51498273.890000008</v>
          </cell>
          <cell r="Q405">
            <v>0</v>
          </cell>
          <cell r="R405">
            <v>0</v>
          </cell>
          <cell r="S405">
            <v>0</v>
          </cell>
          <cell r="T405">
            <v>51498273.890000008</v>
          </cell>
          <cell r="U405">
            <v>0</v>
          </cell>
          <cell r="V405">
            <v>-47764104</v>
          </cell>
          <cell r="W405">
            <v>0</v>
          </cell>
          <cell r="X405">
            <v>3734169.8900000062</v>
          </cell>
        </row>
        <row r="406">
          <cell r="A406" t="str">
            <v/>
          </cell>
          <cell r="B406" t="str">
            <v/>
          </cell>
          <cell r="C406" t="str">
            <v>Turkey Pt U3 Uprates Total</v>
          </cell>
          <cell r="D406" t="str">
            <v>Nuclear</v>
          </cell>
          <cell r="E406" t="str">
            <v/>
          </cell>
          <cell r="I406" t="str">
            <v>Turkey Pt U3 Uprates Total</v>
          </cell>
          <cell r="L406">
            <v>54617808.520000003</v>
          </cell>
          <cell r="M406">
            <v>0</v>
          </cell>
          <cell r="N406">
            <v>-2809117.25</v>
          </cell>
          <cell r="O406">
            <v>-310417.38</v>
          </cell>
          <cell r="P406">
            <v>51498273.890000008</v>
          </cell>
          <cell r="Q406">
            <v>0</v>
          </cell>
          <cell r="R406">
            <v>0</v>
          </cell>
          <cell r="S406">
            <v>0</v>
          </cell>
          <cell r="T406">
            <v>51498273.890000008</v>
          </cell>
          <cell r="U406">
            <v>0</v>
          </cell>
          <cell r="V406">
            <v>-47764104</v>
          </cell>
          <cell r="W406">
            <v>0</v>
          </cell>
          <cell r="X406">
            <v>3734169.8900000062</v>
          </cell>
        </row>
        <row r="407">
          <cell r="A407" t="str">
            <v>32120202</v>
          </cell>
          <cell r="B407">
            <v>321</v>
          </cell>
          <cell r="C407" t="str">
            <v>Turkey Pt U4</v>
          </cell>
          <cell r="D407" t="str">
            <v>Nuclear</v>
          </cell>
          <cell r="E407">
            <v>20202</v>
          </cell>
          <cell r="I407" t="str">
            <v>Turkey Pt U4</v>
          </cell>
          <cell r="J407" t="str">
            <v>Depr</v>
          </cell>
          <cell r="K407">
            <v>321</v>
          </cell>
          <cell r="L407">
            <v>84487669.099999994</v>
          </cell>
          <cell r="M407">
            <v>809707.19</v>
          </cell>
          <cell r="N407">
            <v>-127991.03999999999</v>
          </cell>
          <cell r="O407">
            <v>945876.39</v>
          </cell>
          <cell r="P407">
            <v>86115261.639999986</v>
          </cell>
          <cell r="Q407">
            <v>301927.46999999997</v>
          </cell>
          <cell r="R407">
            <v>-104298.27</v>
          </cell>
          <cell r="S407">
            <v>0</v>
          </cell>
          <cell r="T407">
            <v>86312890.839999989</v>
          </cell>
          <cell r="U407">
            <v>905822.66</v>
          </cell>
          <cell r="V407">
            <v>-417193.07999999984</v>
          </cell>
          <cell r="W407">
            <v>0</v>
          </cell>
          <cell r="X407">
            <v>86801520.419999987</v>
          </cell>
        </row>
        <row r="408">
          <cell r="A408" t="str">
            <v>32220202</v>
          </cell>
          <cell r="B408">
            <v>322</v>
          </cell>
          <cell r="C408" t="str">
            <v>Turkey Pt U4</v>
          </cell>
          <cell r="D408" t="str">
            <v>Nuclear</v>
          </cell>
          <cell r="E408">
            <v>20202</v>
          </cell>
          <cell r="K408">
            <v>322</v>
          </cell>
          <cell r="L408">
            <v>289074872.87</v>
          </cell>
          <cell r="M408">
            <v>6386035.3399999999</v>
          </cell>
          <cell r="N408">
            <v>-6961582.7999999998</v>
          </cell>
          <cell r="O408">
            <v>2488890.96</v>
          </cell>
          <cell r="P408">
            <v>290988216.36999995</v>
          </cell>
          <cell r="Q408">
            <v>1020229.5700000003</v>
          </cell>
          <cell r="R408">
            <v>-352429.55999999866</v>
          </cell>
          <cell r="S408">
            <v>0</v>
          </cell>
          <cell r="T408">
            <v>291656016.38</v>
          </cell>
          <cell r="U408">
            <v>3060824.67</v>
          </cell>
          <cell r="V408">
            <v>-1409718.24</v>
          </cell>
          <cell r="W408">
            <v>0</v>
          </cell>
          <cell r="X408">
            <v>293307122.81</v>
          </cell>
        </row>
        <row r="409">
          <cell r="A409" t="str">
            <v>32320202</v>
          </cell>
          <cell r="B409">
            <v>323</v>
          </cell>
          <cell r="C409" t="str">
            <v>Turkey Pt U4</v>
          </cell>
          <cell r="D409" t="str">
            <v>Nuclear</v>
          </cell>
          <cell r="E409">
            <v>20202</v>
          </cell>
          <cell r="K409">
            <v>323</v>
          </cell>
          <cell r="L409">
            <v>76339816.159999996</v>
          </cell>
          <cell r="M409">
            <v>18207877.18</v>
          </cell>
          <cell r="N409">
            <v>-4203324.42</v>
          </cell>
          <cell r="O409">
            <v>3725126.93</v>
          </cell>
          <cell r="P409">
            <v>94069495.850000009</v>
          </cell>
          <cell r="Q409">
            <v>329815.69999999925</v>
          </cell>
          <cell r="R409">
            <v>-113932.01999999955</v>
          </cell>
          <cell r="S409">
            <v>0</v>
          </cell>
          <cell r="T409">
            <v>94285379.530000001</v>
          </cell>
          <cell r="U409">
            <v>989491.04999999993</v>
          </cell>
          <cell r="V409">
            <v>-455728.07999999984</v>
          </cell>
          <cell r="W409">
            <v>0</v>
          </cell>
          <cell r="X409">
            <v>94819142.5</v>
          </cell>
        </row>
        <row r="410">
          <cell r="A410" t="str">
            <v>32420202</v>
          </cell>
          <cell r="B410">
            <v>324</v>
          </cell>
          <cell r="C410" t="str">
            <v>Turkey Pt U4</v>
          </cell>
          <cell r="D410" t="str">
            <v>Nuclear</v>
          </cell>
          <cell r="E410">
            <v>20202</v>
          </cell>
          <cell r="K410">
            <v>324</v>
          </cell>
          <cell r="L410">
            <v>143453949.97999999</v>
          </cell>
          <cell r="M410">
            <v>1523111.05</v>
          </cell>
          <cell r="N410">
            <v>-597626.67000000004</v>
          </cell>
          <cell r="O410">
            <v>-11053929.82</v>
          </cell>
          <cell r="P410">
            <v>133325504.54000002</v>
          </cell>
          <cell r="Q410">
            <v>467450.62000000011</v>
          </cell>
          <cell r="R410">
            <v>-161476.79999999993</v>
          </cell>
          <cell r="S410">
            <v>0</v>
          </cell>
          <cell r="T410">
            <v>133631478.35999998</v>
          </cell>
          <cell r="U410">
            <v>1402414.1700000002</v>
          </cell>
          <cell r="V410">
            <v>-645907.19999999984</v>
          </cell>
          <cell r="W410">
            <v>0</v>
          </cell>
          <cell r="X410">
            <v>134387985.33000004</v>
          </cell>
        </row>
        <row r="411">
          <cell r="A411" t="str">
            <v>32520202</v>
          </cell>
          <cell r="B411">
            <v>325</v>
          </cell>
          <cell r="C411" t="str">
            <v>Turkey Pt U4</v>
          </cell>
          <cell r="D411" t="str">
            <v>Nuclear</v>
          </cell>
          <cell r="E411">
            <v>20202</v>
          </cell>
          <cell r="K411">
            <v>325</v>
          </cell>
          <cell r="L411">
            <v>3808572.06</v>
          </cell>
          <cell r="M411">
            <v>0</v>
          </cell>
          <cell r="N411">
            <v>0</v>
          </cell>
          <cell r="O411">
            <v>0</v>
          </cell>
          <cell r="P411">
            <v>3808572.06</v>
          </cell>
          <cell r="Q411">
            <v>13353.18</v>
          </cell>
          <cell r="R411">
            <v>-4612.74</v>
          </cell>
          <cell r="S411">
            <v>0</v>
          </cell>
          <cell r="T411">
            <v>3817312.5</v>
          </cell>
          <cell r="U411">
            <v>40061.33</v>
          </cell>
          <cell r="V411">
            <v>-18450.96</v>
          </cell>
          <cell r="W411">
            <v>0</v>
          </cell>
          <cell r="X411">
            <v>3838922.87</v>
          </cell>
        </row>
        <row r="412">
          <cell r="A412" t="str">
            <v/>
          </cell>
          <cell r="B412" t="str">
            <v/>
          </cell>
          <cell r="C412" t="str">
            <v>Turkey Pt U4</v>
          </cell>
          <cell r="D412" t="str">
            <v>Nuclear</v>
          </cell>
          <cell r="E412" t="str">
            <v/>
          </cell>
          <cell r="J412" t="str">
            <v>Depr Total</v>
          </cell>
          <cell r="L412">
            <v>597164880.16999996</v>
          </cell>
          <cell r="M412">
            <v>26926730.760000002</v>
          </cell>
          <cell r="N412">
            <v>-11890524.93</v>
          </cell>
          <cell r="O412">
            <v>-3894035.54</v>
          </cell>
          <cell r="P412">
            <v>608307050.45999992</v>
          </cell>
          <cell r="Q412">
            <v>2132776.5399999996</v>
          </cell>
          <cell r="R412">
            <v>-736749.38999999815</v>
          </cell>
          <cell r="S412">
            <v>0</v>
          </cell>
          <cell r="T412">
            <v>609703077.61000001</v>
          </cell>
          <cell r="U412">
            <v>6398613.8799999999</v>
          </cell>
          <cell r="V412">
            <v>-2946997.5599999991</v>
          </cell>
          <cell r="W412">
            <v>0</v>
          </cell>
          <cell r="X412">
            <v>613154693.93000007</v>
          </cell>
        </row>
        <row r="413">
          <cell r="A413" t="str">
            <v>325.720202</v>
          </cell>
          <cell r="B413">
            <v>325.7</v>
          </cell>
          <cell r="C413" t="str">
            <v>Turkey Pt U4</v>
          </cell>
          <cell r="D413" t="str">
            <v>Nuclear</v>
          </cell>
          <cell r="E413">
            <v>20202</v>
          </cell>
          <cell r="J413" t="str">
            <v>Amort</v>
          </cell>
          <cell r="K413">
            <v>325.7</v>
          </cell>
          <cell r="L413">
            <v>127767.99</v>
          </cell>
          <cell r="M413">
            <v>0</v>
          </cell>
          <cell r="N413">
            <v>-127767.99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/>
          </cell>
          <cell r="B414" t="str">
            <v/>
          </cell>
          <cell r="C414" t="str">
            <v>Turkey Pt U4</v>
          </cell>
          <cell r="D414" t="str">
            <v>Nuclear</v>
          </cell>
          <cell r="E414" t="str">
            <v/>
          </cell>
          <cell r="J414" t="str">
            <v>Amort Total</v>
          </cell>
          <cell r="L414">
            <v>127767.99</v>
          </cell>
          <cell r="M414">
            <v>0</v>
          </cell>
          <cell r="N414">
            <v>-127767.99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A415" t="str">
            <v/>
          </cell>
          <cell r="B415" t="str">
            <v/>
          </cell>
          <cell r="C415" t="str">
            <v>Turkey Pt U4 Total</v>
          </cell>
          <cell r="D415" t="str">
            <v>Nuclear</v>
          </cell>
          <cell r="E415" t="str">
            <v/>
          </cell>
          <cell r="I415" t="str">
            <v>Turkey Pt U4 Total</v>
          </cell>
          <cell r="L415">
            <v>597292648.15999997</v>
          </cell>
          <cell r="M415">
            <v>26926730.760000002</v>
          </cell>
          <cell r="N415">
            <v>-12018292.92</v>
          </cell>
          <cell r="O415">
            <v>-3894035.54</v>
          </cell>
          <cell r="P415">
            <v>608307050.45999992</v>
          </cell>
          <cell r="Q415">
            <v>2132776.5399999996</v>
          </cell>
          <cell r="R415">
            <v>-736749.38999999815</v>
          </cell>
          <cell r="S415">
            <v>0</v>
          </cell>
          <cell r="T415">
            <v>609703077.61000001</v>
          </cell>
          <cell r="U415">
            <v>6398613.8799999999</v>
          </cell>
          <cell r="V415">
            <v>-2946997.5599999991</v>
          </cell>
          <cell r="W415">
            <v>0</v>
          </cell>
          <cell r="X415">
            <v>613154693.93000007</v>
          </cell>
        </row>
        <row r="416">
          <cell r="A416" t="str">
            <v>32120202</v>
          </cell>
          <cell r="B416">
            <v>321</v>
          </cell>
          <cell r="C416" t="str">
            <v>Turkey Pt U4 EPU</v>
          </cell>
          <cell r="D416" t="str">
            <v>Nuclear</v>
          </cell>
          <cell r="E416">
            <v>20202</v>
          </cell>
          <cell r="I416" t="str">
            <v>Turkey Pt U4 EPU</v>
          </cell>
          <cell r="J416" t="str">
            <v>Depr</v>
          </cell>
          <cell r="K416">
            <v>321</v>
          </cell>
          <cell r="L416">
            <v>0</v>
          </cell>
          <cell r="M416">
            <v>1288.43</v>
          </cell>
          <cell r="N416">
            <v>0</v>
          </cell>
          <cell r="O416">
            <v>0</v>
          </cell>
          <cell r="P416">
            <v>1288.43</v>
          </cell>
          <cell r="Q416">
            <v>7243.4700000000012</v>
          </cell>
          <cell r="R416">
            <v>0</v>
          </cell>
          <cell r="S416">
            <v>0</v>
          </cell>
          <cell r="T416">
            <v>8531.9000000000015</v>
          </cell>
          <cell r="U416">
            <v>0</v>
          </cell>
          <cell r="V416">
            <v>0</v>
          </cell>
          <cell r="W416">
            <v>0</v>
          </cell>
          <cell r="X416">
            <v>8531.9000000000015</v>
          </cell>
        </row>
        <row r="417">
          <cell r="A417" t="str">
            <v>32220202</v>
          </cell>
          <cell r="B417">
            <v>322</v>
          </cell>
          <cell r="C417" t="str">
            <v>Turkey Pt U4 EPU</v>
          </cell>
          <cell r="D417" t="str">
            <v>Nuclear</v>
          </cell>
          <cell r="E417">
            <v>20202</v>
          </cell>
          <cell r="K417">
            <v>322</v>
          </cell>
          <cell r="L417">
            <v>0</v>
          </cell>
          <cell r="M417">
            <v>368171.87</v>
          </cell>
          <cell r="N417">
            <v>0</v>
          </cell>
          <cell r="O417">
            <v>332387.69</v>
          </cell>
          <cell r="P417">
            <v>700559.56</v>
          </cell>
          <cell r="Q417">
            <v>561518.01</v>
          </cell>
          <cell r="R417">
            <v>0</v>
          </cell>
          <cell r="S417">
            <v>0</v>
          </cell>
          <cell r="T417">
            <v>1262077.57</v>
          </cell>
          <cell r="U417">
            <v>0</v>
          </cell>
          <cell r="V417">
            <v>0</v>
          </cell>
          <cell r="W417">
            <v>0</v>
          </cell>
          <cell r="X417">
            <v>1262077.57</v>
          </cell>
        </row>
        <row r="418">
          <cell r="A418" t="str">
            <v>32320202</v>
          </cell>
          <cell r="B418">
            <v>323</v>
          </cell>
          <cell r="C418" t="str">
            <v>Turkey Pt U4 EPU</v>
          </cell>
          <cell r="D418" t="str">
            <v>Nuclear</v>
          </cell>
          <cell r="E418">
            <v>20202</v>
          </cell>
          <cell r="K418">
            <v>323</v>
          </cell>
          <cell r="L418">
            <v>0</v>
          </cell>
          <cell r="M418">
            <v>363067.61</v>
          </cell>
          <cell r="N418">
            <v>0</v>
          </cell>
          <cell r="O418">
            <v>0</v>
          </cell>
          <cell r="P418">
            <v>363067.61</v>
          </cell>
          <cell r="Q418">
            <v>1348956.1</v>
          </cell>
          <cell r="R418">
            <v>0</v>
          </cell>
          <cell r="S418">
            <v>0</v>
          </cell>
          <cell r="T418">
            <v>1712023.71</v>
          </cell>
          <cell r="U418">
            <v>0</v>
          </cell>
          <cell r="V418">
            <v>0</v>
          </cell>
          <cell r="W418">
            <v>0</v>
          </cell>
          <cell r="X418">
            <v>1712023.71</v>
          </cell>
        </row>
        <row r="419">
          <cell r="A419" t="str">
            <v>32420202</v>
          </cell>
          <cell r="B419">
            <v>324</v>
          </cell>
          <cell r="C419" t="str">
            <v>Turkey Pt U4 EPU</v>
          </cell>
          <cell r="D419" t="str">
            <v>Nuclear</v>
          </cell>
          <cell r="E419">
            <v>20202</v>
          </cell>
          <cell r="K419">
            <v>324</v>
          </cell>
          <cell r="L419">
            <v>0</v>
          </cell>
          <cell r="M419">
            <v>230880.92</v>
          </cell>
          <cell r="N419">
            <v>0</v>
          </cell>
          <cell r="O419">
            <v>11042097</v>
          </cell>
          <cell r="P419">
            <v>11272977.92</v>
          </cell>
          <cell r="Q419">
            <v>1265086.6499999999</v>
          </cell>
          <cell r="R419">
            <v>0</v>
          </cell>
          <cell r="S419">
            <v>0</v>
          </cell>
          <cell r="T419">
            <v>12538064.57</v>
          </cell>
          <cell r="U419">
            <v>0</v>
          </cell>
          <cell r="V419">
            <v>0</v>
          </cell>
          <cell r="W419">
            <v>0</v>
          </cell>
          <cell r="X419">
            <v>12538064.57</v>
          </cell>
        </row>
        <row r="420">
          <cell r="A420" t="str">
            <v>32520202</v>
          </cell>
          <cell r="B420">
            <v>325</v>
          </cell>
          <cell r="C420" t="str">
            <v>Turkey Pt U4 EPU</v>
          </cell>
          <cell r="D420" t="str">
            <v>Nuclear</v>
          </cell>
          <cell r="E420">
            <v>20202</v>
          </cell>
          <cell r="K420">
            <v>325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/>
          </cell>
          <cell r="B421" t="str">
            <v/>
          </cell>
          <cell r="C421" t="str">
            <v>Turkey Pt U4 EPU</v>
          </cell>
          <cell r="D421" t="str">
            <v>Nuclear</v>
          </cell>
          <cell r="E421" t="str">
            <v/>
          </cell>
          <cell r="J421" t="str">
            <v>Depr Total</v>
          </cell>
          <cell r="L421">
            <v>0</v>
          </cell>
          <cell r="M421">
            <v>963408.83</v>
          </cell>
          <cell r="N421">
            <v>0</v>
          </cell>
          <cell r="O421">
            <v>11374484.689999999</v>
          </cell>
          <cell r="P421">
            <v>12337893.52</v>
          </cell>
          <cell r="Q421">
            <v>3182804.23</v>
          </cell>
          <cell r="R421">
            <v>0</v>
          </cell>
          <cell r="S421">
            <v>0</v>
          </cell>
          <cell r="T421">
            <v>15520697.75</v>
          </cell>
          <cell r="U421">
            <v>0</v>
          </cell>
          <cell r="V421">
            <v>0</v>
          </cell>
          <cell r="W421">
            <v>0</v>
          </cell>
          <cell r="X421">
            <v>15520697.75</v>
          </cell>
        </row>
        <row r="422">
          <cell r="A422" t="str">
            <v/>
          </cell>
          <cell r="B422" t="str">
            <v/>
          </cell>
          <cell r="C422" t="str">
            <v>Turkey Pt U4 EPU Total</v>
          </cell>
          <cell r="D422" t="str">
            <v>Nuclear</v>
          </cell>
          <cell r="E422" t="str">
            <v/>
          </cell>
          <cell r="I422" t="str">
            <v>Turkey Pt U4 EPU Total</v>
          </cell>
          <cell r="L422">
            <v>0</v>
          </cell>
          <cell r="M422">
            <v>963408.83</v>
          </cell>
          <cell r="N422">
            <v>0</v>
          </cell>
          <cell r="O422">
            <v>11374484.689999999</v>
          </cell>
          <cell r="P422">
            <v>12337893.52</v>
          </cell>
          <cell r="Q422">
            <v>3182804.23</v>
          </cell>
          <cell r="R422">
            <v>0</v>
          </cell>
          <cell r="S422">
            <v>0</v>
          </cell>
          <cell r="T422">
            <v>15520697.75</v>
          </cell>
          <cell r="U422">
            <v>0</v>
          </cell>
          <cell r="V422">
            <v>0</v>
          </cell>
          <cell r="W422">
            <v>0</v>
          </cell>
          <cell r="X422">
            <v>15520697.75</v>
          </cell>
        </row>
        <row r="423">
          <cell r="A423" t="str">
            <v>32120202U</v>
          </cell>
          <cell r="B423">
            <v>321</v>
          </cell>
          <cell r="C423" t="str">
            <v>Turkey Pt U4 Uprates</v>
          </cell>
          <cell r="D423" t="str">
            <v>Nuclear</v>
          </cell>
          <cell r="E423" t="str">
            <v>20202U</v>
          </cell>
          <cell r="I423" t="str">
            <v>Turkey Pt U4 Uprates</v>
          </cell>
          <cell r="J423" t="str">
            <v>CRS</v>
          </cell>
          <cell r="K423">
            <v>321</v>
          </cell>
          <cell r="L423">
            <v>192249.89</v>
          </cell>
          <cell r="M423">
            <v>0</v>
          </cell>
          <cell r="N423">
            <v>0</v>
          </cell>
          <cell r="O423">
            <v>0</v>
          </cell>
          <cell r="P423">
            <v>192249.89</v>
          </cell>
          <cell r="Q423">
            <v>0</v>
          </cell>
          <cell r="R423">
            <v>0</v>
          </cell>
          <cell r="S423">
            <v>0</v>
          </cell>
          <cell r="T423">
            <v>192249.89</v>
          </cell>
          <cell r="U423">
            <v>0</v>
          </cell>
          <cell r="V423">
            <v>0</v>
          </cell>
          <cell r="W423">
            <v>0</v>
          </cell>
          <cell r="X423">
            <v>192249.89</v>
          </cell>
        </row>
        <row r="424">
          <cell r="A424" t="str">
            <v>32220202U</v>
          </cell>
          <cell r="B424">
            <v>322</v>
          </cell>
          <cell r="C424" t="str">
            <v>Turkey Pt U4 Uprates</v>
          </cell>
          <cell r="D424" t="str">
            <v>Nuclear</v>
          </cell>
          <cell r="E424" t="str">
            <v>20202U</v>
          </cell>
          <cell r="K424">
            <v>322</v>
          </cell>
          <cell r="L424">
            <v>16088650.17</v>
          </cell>
          <cell r="M424">
            <v>0</v>
          </cell>
          <cell r="N424">
            <v>-314975.40000000002</v>
          </cell>
          <cell r="O424">
            <v>-2694665.01</v>
          </cell>
          <cell r="P424">
            <v>13079009.76</v>
          </cell>
          <cell r="Q424">
            <v>0</v>
          </cell>
          <cell r="R424">
            <v>0</v>
          </cell>
          <cell r="S424">
            <v>0</v>
          </cell>
          <cell r="T424">
            <v>13079009.76</v>
          </cell>
          <cell r="U424">
            <v>0</v>
          </cell>
          <cell r="V424">
            <v>0</v>
          </cell>
          <cell r="W424">
            <v>0</v>
          </cell>
          <cell r="X424">
            <v>13079009.76</v>
          </cell>
        </row>
        <row r="425">
          <cell r="A425" t="str">
            <v>32320202U</v>
          </cell>
          <cell r="B425">
            <v>323</v>
          </cell>
          <cell r="C425" t="str">
            <v>Turkey Pt U4 Uprates</v>
          </cell>
          <cell r="D425" t="str">
            <v>Nuclear</v>
          </cell>
          <cell r="E425" t="str">
            <v>20202U</v>
          </cell>
          <cell r="K425">
            <v>323</v>
          </cell>
          <cell r="L425">
            <v>43599759.619999997</v>
          </cell>
          <cell r="M425">
            <v>0</v>
          </cell>
          <cell r="N425">
            <v>-3855593.18</v>
          </cell>
          <cell r="O425">
            <v>-4315247.66</v>
          </cell>
          <cell r="P425">
            <v>35428918.780000001</v>
          </cell>
          <cell r="Q425">
            <v>0</v>
          </cell>
          <cell r="R425">
            <v>0</v>
          </cell>
          <cell r="S425">
            <v>0</v>
          </cell>
          <cell r="T425">
            <v>35428918.780000001</v>
          </cell>
          <cell r="U425">
            <v>0</v>
          </cell>
          <cell r="V425">
            <v>0</v>
          </cell>
          <cell r="W425">
            <v>0</v>
          </cell>
          <cell r="X425">
            <v>35428918.780000001</v>
          </cell>
        </row>
        <row r="426">
          <cell r="A426" t="str">
            <v>32420202U</v>
          </cell>
          <cell r="B426">
            <v>324</v>
          </cell>
          <cell r="C426" t="str">
            <v>Turkey Pt U4 Uprates</v>
          </cell>
          <cell r="D426" t="str">
            <v>Nuclear</v>
          </cell>
          <cell r="E426" t="str">
            <v>20202U</v>
          </cell>
          <cell r="K426">
            <v>324</v>
          </cell>
          <cell r="L426">
            <v>314043.96999999997</v>
          </cell>
          <cell r="M426">
            <v>0</v>
          </cell>
          <cell r="N426">
            <v>-290968.49</v>
          </cell>
          <cell r="O426">
            <v>0</v>
          </cell>
          <cell r="P426">
            <v>23075.479999999981</v>
          </cell>
          <cell r="Q426">
            <v>0</v>
          </cell>
          <cell r="R426">
            <v>0</v>
          </cell>
          <cell r="S426">
            <v>0</v>
          </cell>
          <cell r="T426">
            <v>23075.479999999981</v>
          </cell>
          <cell r="U426">
            <v>0</v>
          </cell>
          <cell r="V426">
            <v>0</v>
          </cell>
          <cell r="W426">
            <v>0</v>
          </cell>
          <cell r="X426">
            <v>23075.479999999981</v>
          </cell>
        </row>
        <row r="427">
          <cell r="A427" t="str">
            <v>32520202U</v>
          </cell>
          <cell r="B427">
            <v>325</v>
          </cell>
          <cell r="C427" t="str">
            <v>Turkey Pt U4 Uprates</v>
          </cell>
          <cell r="D427" t="str">
            <v>Nuclear</v>
          </cell>
          <cell r="E427" t="str">
            <v>20202U</v>
          </cell>
          <cell r="K427">
            <v>325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Uprates</v>
          </cell>
          <cell r="D428" t="str">
            <v>Nuclear</v>
          </cell>
          <cell r="E428" t="str">
            <v/>
          </cell>
          <cell r="J428" t="str">
            <v>CRS Total</v>
          </cell>
          <cell r="L428">
            <v>60194703.649999999</v>
          </cell>
          <cell r="M428">
            <v>0</v>
          </cell>
          <cell r="N428">
            <v>-4461537.07</v>
          </cell>
          <cell r="O428">
            <v>-7009912.6699999999</v>
          </cell>
          <cell r="P428">
            <v>48723253.909999996</v>
          </cell>
          <cell r="Q428">
            <v>0</v>
          </cell>
          <cell r="R428">
            <v>0</v>
          </cell>
          <cell r="S428">
            <v>0</v>
          </cell>
          <cell r="T428">
            <v>48723253.909999996</v>
          </cell>
          <cell r="U428">
            <v>0</v>
          </cell>
          <cell r="V428">
            <v>0</v>
          </cell>
          <cell r="W428">
            <v>0</v>
          </cell>
          <cell r="X428">
            <v>48723253.909999996</v>
          </cell>
        </row>
        <row r="429">
          <cell r="A429" t="str">
            <v/>
          </cell>
          <cell r="B429" t="str">
            <v/>
          </cell>
          <cell r="C429" t="str">
            <v>Turkey Pt U4 Uprates Total</v>
          </cell>
          <cell r="D429" t="str">
            <v>Nuclear</v>
          </cell>
          <cell r="E429" t="str">
            <v/>
          </cell>
          <cell r="I429" t="str">
            <v>Turkey Pt U4 Uprates Total</v>
          </cell>
          <cell r="L429">
            <v>60194703.649999999</v>
          </cell>
          <cell r="M429">
            <v>0</v>
          </cell>
          <cell r="N429">
            <v>-4461537.07</v>
          </cell>
          <cell r="O429">
            <v>-7009912.6699999999</v>
          </cell>
          <cell r="P429">
            <v>48723253.909999996</v>
          </cell>
          <cell r="Q429">
            <v>0</v>
          </cell>
          <cell r="R429">
            <v>0</v>
          </cell>
          <cell r="S429">
            <v>0</v>
          </cell>
          <cell r="T429">
            <v>48723253.909999996</v>
          </cell>
          <cell r="U429">
            <v>0</v>
          </cell>
          <cell r="V429">
            <v>0</v>
          </cell>
          <cell r="W429">
            <v>0</v>
          </cell>
          <cell r="X429">
            <v>48723253.909999996</v>
          </cell>
        </row>
        <row r="430">
          <cell r="A430" t="str">
            <v/>
          </cell>
          <cell r="B430" t="str">
            <v/>
          </cell>
          <cell r="C430" t="str">
            <v>Turkey Pt U4 Uprates Total</v>
          </cell>
          <cell r="D430" t="str">
            <v>Nuclear</v>
          </cell>
          <cell r="E430" t="str">
            <v/>
          </cell>
          <cell r="H430" t="str">
            <v>Turkey Pt  Total</v>
          </cell>
          <cell r="L430">
            <v>1674414090.5100002</v>
          </cell>
          <cell r="M430">
            <v>93631472.780000016</v>
          </cell>
          <cell r="N430">
            <v>-27641939.959999993</v>
          </cell>
          <cell r="O430">
            <v>0</v>
          </cell>
          <cell r="P430">
            <v>1740403623.3299997</v>
          </cell>
          <cell r="Q430">
            <v>70932083.580000028</v>
          </cell>
          <cell r="R430">
            <v>-4718368.0699999984</v>
          </cell>
          <cell r="S430">
            <v>0</v>
          </cell>
          <cell r="T430">
            <v>1806617338.8399999</v>
          </cell>
          <cell r="U430">
            <v>680449625.50999999</v>
          </cell>
          <cell r="V430">
            <v>-61477637.160000004</v>
          </cell>
          <cell r="W430">
            <v>0</v>
          </cell>
          <cell r="X430">
            <v>2425589327.1900005</v>
          </cell>
        </row>
        <row r="431">
          <cell r="A431" t="str">
            <v/>
          </cell>
          <cell r="B431" t="str">
            <v/>
          </cell>
          <cell r="C431" t="str">
            <v>Turkey Pt U4 Uprates Total</v>
          </cell>
          <cell r="D431" t="str">
            <v>Nuclear Gener</v>
          </cell>
          <cell r="E431" t="str">
            <v/>
          </cell>
          <cell r="G431" t="str">
            <v>03 - Nuclear Generation Plant Total</v>
          </cell>
          <cell r="L431">
            <v>4447167676.6100006</v>
          </cell>
          <cell r="M431">
            <v>327850690.17000008</v>
          </cell>
          <cell r="N431">
            <v>-113799743.41000003</v>
          </cell>
          <cell r="O431">
            <v>0</v>
          </cell>
          <cell r="P431">
            <v>4661218623.3700018</v>
          </cell>
          <cell r="Q431">
            <v>106914440.91</v>
          </cell>
          <cell r="R431">
            <v>-8355307.8099999931</v>
          </cell>
          <cell r="S431">
            <v>0</v>
          </cell>
          <cell r="T431">
            <v>4759777756.4699993</v>
          </cell>
          <cell r="U431">
            <v>1551464793.8300002</v>
          </cell>
          <cell r="V431">
            <v>-159265825.51000008</v>
          </cell>
          <cell r="W431">
            <v>0</v>
          </cell>
          <cell r="X431">
            <v>6151976724.7899961</v>
          </cell>
        </row>
        <row r="432">
          <cell r="A432" t="str">
            <v>34140101</v>
          </cell>
          <cell r="B432">
            <v>341</v>
          </cell>
          <cell r="C432" t="str">
            <v>Desoto Solar</v>
          </cell>
          <cell r="D432" t="str">
            <v>Other</v>
          </cell>
          <cell r="E432">
            <v>40101</v>
          </cell>
          <cell r="G432" t="str">
            <v>05 - Other Generation Plant</v>
          </cell>
          <cell r="H432" t="str">
            <v xml:space="preserve">Desoto </v>
          </cell>
          <cell r="I432" t="str">
            <v>Desoto Solar</v>
          </cell>
          <cell r="J432" t="str">
            <v>Depr</v>
          </cell>
          <cell r="K432">
            <v>341</v>
          </cell>
          <cell r="L432">
            <v>3249119.87</v>
          </cell>
          <cell r="M432">
            <v>1216160.591</v>
          </cell>
          <cell r="N432">
            <v>0</v>
          </cell>
          <cell r="O432">
            <v>0</v>
          </cell>
          <cell r="P432">
            <v>4465280.4610000001</v>
          </cell>
          <cell r="Q432">
            <v>25730.669999999925</v>
          </cell>
          <cell r="R432">
            <v>-3226.6400000000003</v>
          </cell>
          <cell r="S432">
            <v>0</v>
          </cell>
          <cell r="T432">
            <v>4487784.4910000004</v>
          </cell>
          <cell r="U432">
            <v>6558.0999999999995</v>
          </cell>
          <cell r="V432">
            <v>-20.39</v>
          </cell>
          <cell r="W432">
            <v>0</v>
          </cell>
          <cell r="X432">
            <v>4494322.2009999994</v>
          </cell>
        </row>
        <row r="433">
          <cell r="A433" t="str">
            <v>34240101</v>
          </cell>
          <cell r="B433">
            <v>342</v>
          </cell>
          <cell r="C433" t="str">
            <v>Desoto Solar</v>
          </cell>
          <cell r="D433" t="str">
            <v>Other</v>
          </cell>
          <cell r="E433">
            <v>40101</v>
          </cell>
          <cell r="K433">
            <v>342</v>
          </cell>
          <cell r="L433">
            <v>0</v>
          </cell>
          <cell r="M433">
            <v>1E-3</v>
          </cell>
          <cell r="N433">
            <v>0</v>
          </cell>
          <cell r="O433">
            <v>0</v>
          </cell>
          <cell r="P433">
            <v>1E-3</v>
          </cell>
          <cell r="Q433">
            <v>0</v>
          </cell>
          <cell r="R433">
            <v>0</v>
          </cell>
          <cell r="S433">
            <v>0</v>
          </cell>
          <cell r="T433">
            <v>1E-3</v>
          </cell>
          <cell r="U433">
            <v>0</v>
          </cell>
          <cell r="V433">
            <v>0</v>
          </cell>
          <cell r="W433">
            <v>0</v>
          </cell>
          <cell r="X433">
            <v>1E-3</v>
          </cell>
        </row>
        <row r="434">
          <cell r="A434" t="str">
            <v>34340101</v>
          </cell>
          <cell r="B434">
            <v>343</v>
          </cell>
          <cell r="C434" t="str">
            <v>Desoto Solar</v>
          </cell>
          <cell r="D434" t="str">
            <v>Other</v>
          </cell>
          <cell r="E434">
            <v>40101</v>
          </cell>
          <cell r="K434">
            <v>343</v>
          </cell>
          <cell r="L434">
            <v>141636734.40000001</v>
          </cell>
          <cell r="M434">
            <v>-26333703.879000001</v>
          </cell>
          <cell r="N434">
            <v>0</v>
          </cell>
          <cell r="O434">
            <v>0</v>
          </cell>
          <cell r="P434">
            <v>115303030.521</v>
          </cell>
          <cell r="Q434">
            <v>664420.4299999997</v>
          </cell>
          <cell r="R434">
            <v>-83318.75</v>
          </cell>
          <cell r="S434">
            <v>0</v>
          </cell>
          <cell r="T434">
            <v>115884132.20100001</v>
          </cell>
          <cell r="U434">
            <v>169344.21999999997</v>
          </cell>
          <cell r="V434">
            <v>-526.45000000000005</v>
          </cell>
          <cell r="W434">
            <v>0</v>
          </cell>
          <cell r="X434">
            <v>116052949.97099999</v>
          </cell>
        </row>
        <row r="435">
          <cell r="A435" t="str">
            <v>34440101</v>
          </cell>
          <cell r="B435">
            <v>344</v>
          </cell>
          <cell r="C435" t="str">
            <v>Desoto Solar</v>
          </cell>
          <cell r="D435" t="str">
            <v>Other</v>
          </cell>
          <cell r="E435">
            <v>40101</v>
          </cell>
          <cell r="K435">
            <v>344</v>
          </cell>
          <cell r="L435">
            <v>0</v>
          </cell>
          <cell r="M435">
            <v>1E-3</v>
          </cell>
          <cell r="N435">
            <v>0</v>
          </cell>
          <cell r="O435">
            <v>0</v>
          </cell>
          <cell r="P435">
            <v>1E-3</v>
          </cell>
          <cell r="Q435">
            <v>0</v>
          </cell>
          <cell r="R435">
            <v>0</v>
          </cell>
          <cell r="S435">
            <v>0</v>
          </cell>
          <cell r="T435">
            <v>1E-3</v>
          </cell>
          <cell r="U435">
            <v>0</v>
          </cell>
          <cell r="V435">
            <v>0</v>
          </cell>
          <cell r="W435">
            <v>0</v>
          </cell>
          <cell r="X435">
            <v>1E-3</v>
          </cell>
        </row>
        <row r="436">
          <cell r="A436" t="str">
            <v>34540101</v>
          </cell>
          <cell r="B436">
            <v>345</v>
          </cell>
          <cell r="C436" t="str">
            <v>Desoto Solar</v>
          </cell>
          <cell r="D436" t="str">
            <v>Other</v>
          </cell>
          <cell r="E436">
            <v>40101</v>
          </cell>
          <cell r="K436">
            <v>345</v>
          </cell>
          <cell r="L436">
            <v>0</v>
          </cell>
          <cell r="M436">
            <v>26136967.030999999</v>
          </cell>
          <cell r="N436">
            <v>0</v>
          </cell>
          <cell r="O436">
            <v>0</v>
          </cell>
          <cell r="P436">
            <v>26136967.030999999</v>
          </cell>
          <cell r="Q436">
            <v>150611.25999999791</v>
          </cell>
          <cell r="R436">
            <v>-18886.75</v>
          </cell>
          <cell r="S436">
            <v>0</v>
          </cell>
          <cell r="T436">
            <v>26268691.540999997</v>
          </cell>
          <cell r="U436">
            <v>38387.06</v>
          </cell>
          <cell r="V436">
            <v>-119.33</v>
          </cell>
          <cell r="W436">
            <v>0</v>
          </cell>
          <cell r="X436">
            <v>26306959.270999998</v>
          </cell>
        </row>
        <row r="437">
          <cell r="A437" t="str">
            <v>34640101</v>
          </cell>
          <cell r="B437">
            <v>346</v>
          </cell>
          <cell r="C437" t="str">
            <v>Desoto Solar</v>
          </cell>
          <cell r="D437" t="str">
            <v>Other</v>
          </cell>
          <cell r="E437">
            <v>40101</v>
          </cell>
          <cell r="K437">
            <v>346</v>
          </cell>
          <cell r="L437">
            <v>0</v>
          </cell>
          <cell r="M437">
            <v>1E-3</v>
          </cell>
          <cell r="N437">
            <v>0</v>
          </cell>
          <cell r="O437">
            <v>0</v>
          </cell>
          <cell r="P437">
            <v>1E-3</v>
          </cell>
          <cell r="Q437">
            <v>0</v>
          </cell>
          <cell r="R437">
            <v>0</v>
          </cell>
          <cell r="S437">
            <v>0</v>
          </cell>
          <cell r="T437">
            <v>1E-3</v>
          </cell>
          <cell r="U437">
            <v>0</v>
          </cell>
          <cell r="V437">
            <v>0</v>
          </cell>
          <cell r="W437">
            <v>0</v>
          </cell>
          <cell r="X437">
            <v>1E-3</v>
          </cell>
        </row>
        <row r="438">
          <cell r="A438" t="str">
            <v/>
          </cell>
          <cell r="B438" t="str">
            <v/>
          </cell>
          <cell r="C438" t="str">
            <v>Desoto Solar</v>
          </cell>
          <cell r="D438" t="str">
            <v>Other</v>
          </cell>
          <cell r="E438" t="str">
            <v/>
          </cell>
          <cell r="J438" t="str">
            <v>Depr Total</v>
          </cell>
          <cell r="L438">
            <v>144885854.27000001</v>
          </cell>
          <cell r="M438">
            <v>1019423.7459999974</v>
          </cell>
          <cell r="N438">
            <v>0</v>
          </cell>
          <cell r="O438">
            <v>0</v>
          </cell>
          <cell r="P438">
            <v>145905278.01599997</v>
          </cell>
          <cell r="Q438">
            <v>840762.35999999754</v>
          </cell>
          <cell r="R438">
            <v>-105432.14</v>
          </cell>
          <cell r="S438">
            <v>0</v>
          </cell>
          <cell r="T438">
            <v>146640608.236</v>
          </cell>
          <cell r="U438">
            <v>214289.37999999998</v>
          </cell>
          <cell r="V438">
            <v>-666.17000000000007</v>
          </cell>
          <cell r="W438">
            <v>0</v>
          </cell>
          <cell r="X438">
            <v>146854231.44599998</v>
          </cell>
        </row>
        <row r="439">
          <cell r="A439" t="str">
            <v>346.340101</v>
          </cell>
          <cell r="B439">
            <v>346.3</v>
          </cell>
          <cell r="C439" t="str">
            <v>Desoto Solar</v>
          </cell>
          <cell r="D439" t="str">
            <v>Other</v>
          </cell>
          <cell r="E439">
            <v>40101</v>
          </cell>
          <cell r="J439" t="str">
            <v>Amort</v>
          </cell>
          <cell r="K439">
            <v>346.3</v>
          </cell>
          <cell r="L439">
            <v>12102.91</v>
          </cell>
          <cell r="M439">
            <v>1E-3</v>
          </cell>
          <cell r="N439">
            <v>0</v>
          </cell>
          <cell r="O439">
            <v>0</v>
          </cell>
          <cell r="P439">
            <v>12102.911</v>
          </cell>
          <cell r="Q439">
            <v>69.739999999999995</v>
          </cell>
          <cell r="R439">
            <v>-8.74</v>
          </cell>
          <cell r="S439">
            <v>0</v>
          </cell>
          <cell r="T439">
            <v>12163.911</v>
          </cell>
          <cell r="U439">
            <v>17.78</v>
          </cell>
          <cell r="V439">
            <v>-12102.960000000001</v>
          </cell>
          <cell r="W439">
            <v>0</v>
          </cell>
          <cell r="X439">
            <v>78.730999999999767</v>
          </cell>
        </row>
        <row r="440">
          <cell r="A440" t="str">
            <v>346.540101</v>
          </cell>
          <cell r="B440">
            <v>346.5</v>
          </cell>
          <cell r="C440" t="str">
            <v>Desoto Solar</v>
          </cell>
          <cell r="D440" t="str">
            <v>Other</v>
          </cell>
          <cell r="E440">
            <v>40101</v>
          </cell>
          <cell r="K440">
            <v>346.5</v>
          </cell>
          <cell r="L440">
            <v>21934.62</v>
          </cell>
          <cell r="M440">
            <v>1E-3</v>
          </cell>
          <cell r="N440">
            <v>0</v>
          </cell>
          <cell r="O440">
            <v>0</v>
          </cell>
          <cell r="P440">
            <v>21934.620999999999</v>
          </cell>
          <cell r="Q440">
            <v>126.38999999999999</v>
          </cell>
          <cell r="R440">
            <v>-15.85</v>
          </cell>
          <cell r="S440">
            <v>0</v>
          </cell>
          <cell r="T440">
            <v>22045.161</v>
          </cell>
          <cell r="U440">
            <v>32.22</v>
          </cell>
          <cell r="V440">
            <v>-0.1</v>
          </cell>
          <cell r="W440">
            <v>0</v>
          </cell>
          <cell r="X440">
            <v>22077.281000000003</v>
          </cell>
        </row>
        <row r="441">
          <cell r="A441" t="str">
            <v>346.740101</v>
          </cell>
          <cell r="B441">
            <v>346.7</v>
          </cell>
          <cell r="C441" t="str">
            <v>Desoto Solar</v>
          </cell>
          <cell r="D441" t="str">
            <v>Other</v>
          </cell>
          <cell r="E441">
            <v>40101</v>
          </cell>
          <cell r="K441">
            <v>346.7</v>
          </cell>
          <cell r="L441">
            <v>50094.94</v>
          </cell>
          <cell r="M441">
            <v>9497.1509999999998</v>
          </cell>
          <cell r="N441">
            <v>0</v>
          </cell>
          <cell r="O441">
            <v>0</v>
          </cell>
          <cell r="P441">
            <v>59592.091</v>
          </cell>
          <cell r="Q441">
            <v>343.39000000000124</v>
          </cell>
          <cell r="R441">
            <v>-43.06</v>
          </cell>
          <cell r="S441">
            <v>0</v>
          </cell>
          <cell r="T441">
            <v>59892.421000000002</v>
          </cell>
          <cell r="U441">
            <v>87.529999999999987</v>
          </cell>
          <cell r="V441">
            <v>-0.27</v>
          </cell>
          <cell r="W441">
            <v>0</v>
          </cell>
          <cell r="X441">
            <v>59979.680999999997</v>
          </cell>
        </row>
        <row r="442">
          <cell r="A442" t="str">
            <v/>
          </cell>
          <cell r="B442" t="str">
            <v/>
          </cell>
          <cell r="C442" t="str">
            <v>Desoto Solar</v>
          </cell>
          <cell r="D442" t="str">
            <v>Other</v>
          </cell>
          <cell r="E442" t="str">
            <v/>
          </cell>
          <cell r="J442" t="str">
            <v>Amort Total</v>
          </cell>
          <cell r="L442">
            <v>84132.47</v>
          </cell>
          <cell r="M442">
            <v>9497.1530000000002</v>
          </cell>
          <cell r="N442">
            <v>0</v>
          </cell>
          <cell r="O442">
            <v>0</v>
          </cell>
          <cell r="P442">
            <v>93629.622999999992</v>
          </cell>
          <cell r="Q442">
            <v>539.52000000000123</v>
          </cell>
          <cell r="R442">
            <v>-67.650000000000006</v>
          </cell>
          <cell r="S442">
            <v>0</v>
          </cell>
          <cell r="T442">
            <v>94101.493000000002</v>
          </cell>
          <cell r="U442">
            <v>137.52999999999997</v>
          </cell>
          <cell r="V442">
            <v>-12103.330000000002</v>
          </cell>
          <cell r="W442">
            <v>0</v>
          </cell>
          <cell r="X442">
            <v>82135.692999999999</v>
          </cell>
        </row>
        <row r="443">
          <cell r="A443" t="str">
            <v/>
          </cell>
          <cell r="B443" t="str">
            <v/>
          </cell>
          <cell r="C443" t="str">
            <v>Desoto Solar Total</v>
          </cell>
          <cell r="D443" t="str">
            <v>Other</v>
          </cell>
          <cell r="E443" t="str">
            <v/>
          </cell>
          <cell r="I443" t="str">
            <v>Desoto Solar Total</v>
          </cell>
          <cell r="L443">
            <v>144969986.74000001</v>
          </cell>
          <cell r="M443">
            <v>1028920.8989999974</v>
          </cell>
          <cell r="N443">
            <v>0</v>
          </cell>
          <cell r="O443">
            <v>0</v>
          </cell>
          <cell r="P443">
            <v>145998907.63899997</v>
          </cell>
          <cell r="Q443">
            <v>841301.87999999756</v>
          </cell>
          <cell r="R443">
            <v>-105499.79000000001</v>
          </cell>
          <cell r="S443">
            <v>0</v>
          </cell>
          <cell r="T443">
            <v>146734709.72900003</v>
          </cell>
          <cell r="U443">
            <v>214426.90999999997</v>
          </cell>
          <cell r="V443">
            <v>-12769.500000000002</v>
          </cell>
          <cell r="W443">
            <v>0</v>
          </cell>
          <cell r="X443">
            <v>146936367.13899997</v>
          </cell>
        </row>
        <row r="444">
          <cell r="A444" t="str">
            <v/>
          </cell>
          <cell r="B444" t="str">
            <v/>
          </cell>
          <cell r="C444" t="str">
            <v>Desoto Solar Total</v>
          </cell>
          <cell r="D444" t="str">
            <v>Other</v>
          </cell>
          <cell r="E444" t="str">
            <v/>
          </cell>
          <cell r="H444" t="str">
            <v>Desoto  Total</v>
          </cell>
          <cell r="L444">
            <v>144969986.74000001</v>
          </cell>
          <cell r="M444">
            <v>1028920.8989999974</v>
          </cell>
          <cell r="N444">
            <v>0</v>
          </cell>
          <cell r="O444">
            <v>0</v>
          </cell>
          <cell r="P444">
            <v>145998907.63899997</v>
          </cell>
          <cell r="Q444">
            <v>841301.87999999756</v>
          </cell>
          <cell r="R444">
            <v>-105499.79000000001</v>
          </cell>
          <cell r="S444">
            <v>0</v>
          </cell>
          <cell r="T444">
            <v>146734709.72900003</v>
          </cell>
          <cell r="U444">
            <v>214426.90999999997</v>
          </cell>
          <cell r="V444">
            <v>-12769.500000000002</v>
          </cell>
          <cell r="W444">
            <v>0</v>
          </cell>
          <cell r="X444">
            <v>146936367.13899997</v>
          </cell>
        </row>
        <row r="445">
          <cell r="A445" t="str">
            <v>34130200</v>
          </cell>
          <cell r="B445">
            <v>341</v>
          </cell>
          <cell r="C445" t="str">
            <v>FtLauderdale Comm</v>
          </cell>
          <cell r="D445" t="str">
            <v>Other</v>
          </cell>
          <cell r="E445">
            <v>30200</v>
          </cell>
          <cell r="H445" t="str">
            <v xml:space="preserve">Ft Lauderdale </v>
          </cell>
          <cell r="I445" t="str">
            <v>FtLauderdale Comm</v>
          </cell>
          <cell r="J445" t="str">
            <v>Depr</v>
          </cell>
          <cell r="K445">
            <v>341</v>
          </cell>
          <cell r="L445">
            <v>73516116.289999992</v>
          </cell>
          <cell r="M445">
            <v>29145.65</v>
          </cell>
          <cell r="N445">
            <v>-12544</v>
          </cell>
          <cell r="O445">
            <v>0</v>
          </cell>
          <cell r="P445">
            <v>73532717.939999998</v>
          </cell>
          <cell r="Q445">
            <v>467165.06999999995</v>
          </cell>
          <cell r="R445">
            <v>-131811.66999999998</v>
          </cell>
          <cell r="S445">
            <v>0</v>
          </cell>
          <cell r="T445">
            <v>73868071.339999989</v>
          </cell>
          <cell r="U445">
            <v>5567049.8499999987</v>
          </cell>
          <cell r="V445">
            <v>-321503.77</v>
          </cell>
          <cell r="W445">
            <v>0</v>
          </cell>
          <cell r="X445">
            <v>79113617.419999987</v>
          </cell>
        </row>
        <row r="446">
          <cell r="A446" t="str">
            <v>34230200</v>
          </cell>
          <cell r="B446">
            <v>342</v>
          </cell>
          <cell r="C446" t="str">
            <v>FtLauderdale Comm</v>
          </cell>
          <cell r="D446" t="str">
            <v>Other</v>
          </cell>
          <cell r="E446">
            <v>30200</v>
          </cell>
          <cell r="K446">
            <v>342</v>
          </cell>
          <cell r="L446">
            <v>9154360.1999999993</v>
          </cell>
          <cell r="M446">
            <v>0</v>
          </cell>
          <cell r="N446">
            <v>0</v>
          </cell>
          <cell r="O446">
            <v>0</v>
          </cell>
          <cell r="P446">
            <v>9154360.1999999993</v>
          </cell>
          <cell r="Q446">
            <v>58159.11</v>
          </cell>
          <cell r="R446">
            <v>-16409.72</v>
          </cell>
          <cell r="S446">
            <v>0</v>
          </cell>
          <cell r="T446">
            <v>9196109.589999998</v>
          </cell>
          <cell r="U446">
            <v>693062.65</v>
          </cell>
          <cell r="V446">
            <v>-40025.200000000004</v>
          </cell>
          <cell r="W446">
            <v>0</v>
          </cell>
          <cell r="X446">
            <v>9849147.040000001</v>
          </cell>
        </row>
        <row r="447">
          <cell r="A447" t="str">
            <v>34330200</v>
          </cell>
          <cell r="B447">
            <v>343</v>
          </cell>
          <cell r="C447" t="str">
            <v>FtLauderdale Comm</v>
          </cell>
          <cell r="D447" t="str">
            <v>Other</v>
          </cell>
          <cell r="E447">
            <v>30200</v>
          </cell>
          <cell r="K447">
            <v>343</v>
          </cell>
          <cell r="L447">
            <v>56236449.729999997</v>
          </cell>
          <cell r="M447">
            <v>15499880.24</v>
          </cell>
          <cell r="N447">
            <v>-979712.44</v>
          </cell>
          <cell r="O447">
            <v>-13450907.5</v>
          </cell>
          <cell r="P447">
            <v>57305710.030000001</v>
          </cell>
          <cell r="Q447">
            <v>364072.31000000052</v>
          </cell>
          <cell r="R447">
            <v>-102723.83000000007</v>
          </cell>
          <cell r="S447">
            <v>0</v>
          </cell>
          <cell r="T447">
            <v>57567058.510000005</v>
          </cell>
          <cell r="U447">
            <v>4338527.8600000003</v>
          </cell>
          <cell r="V447">
            <v>-250555.17</v>
          </cell>
          <cell r="W447">
            <v>0</v>
          </cell>
          <cell r="X447">
            <v>61655031.199999988</v>
          </cell>
        </row>
        <row r="448">
          <cell r="A448" t="str">
            <v>34430200</v>
          </cell>
          <cell r="B448">
            <v>344</v>
          </cell>
          <cell r="C448" t="str">
            <v>FtLauderdale Comm</v>
          </cell>
          <cell r="D448" t="str">
            <v>Other</v>
          </cell>
          <cell r="E448">
            <v>30200</v>
          </cell>
          <cell r="K448">
            <v>344</v>
          </cell>
          <cell r="L448">
            <v>675626.38</v>
          </cell>
          <cell r="M448">
            <v>-22018.7</v>
          </cell>
          <cell r="N448">
            <v>0</v>
          </cell>
          <cell r="O448">
            <v>0</v>
          </cell>
          <cell r="P448">
            <v>653607.68000000005</v>
          </cell>
          <cell r="Q448">
            <v>4152.4799999999996</v>
          </cell>
          <cell r="R448">
            <v>-1171.6300000000001</v>
          </cell>
          <cell r="S448">
            <v>0</v>
          </cell>
          <cell r="T448">
            <v>656588.53</v>
          </cell>
          <cell r="U448">
            <v>49483.650000000009</v>
          </cell>
          <cell r="V448">
            <v>-2857.76</v>
          </cell>
          <cell r="W448">
            <v>0</v>
          </cell>
          <cell r="X448">
            <v>703214.42000000016</v>
          </cell>
        </row>
        <row r="449">
          <cell r="A449" t="str">
            <v>34530200</v>
          </cell>
          <cell r="B449">
            <v>345</v>
          </cell>
          <cell r="C449" t="str">
            <v>FtLauderdale Comm</v>
          </cell>
          <cell r="D449" t="str">
            <v>Other</v>
          </cell>
          <cell r="E449">
            <v>30200</v>
          </cell>
          <cell r="K449">
            <v>345</v>
          </cell>
          <cell r="L449">
            <v>11693157.460000001</v>
          </cell>
          <cell r="M449">
            <v>-100</v>
          </cell>
          <cell r="N449">
            <v>0</v>
          </cell>
          <cell r="O449">
            <v>0</v>
          </cell>
          <cell r="P449">
            <v>11693057.460000001</v>
          </cell>
          <cell r="Q449">
            <v>74287.86</v>
          </cell>
          <cell r="R449">
            <v>-20960.489999999998</v>
          </cell>
          <cell r="S449">
            <v>0</v>
          </cell>
          <cell r="T449">
            <v>11746384.83</v>
          </cell>
          <cell r="U449">
            <v>885263.54</v>
          </cell>
          <cell r="V449">
            <v>-51125.05</v>
          </cell>
          <cell r="W449">
            <v>0</v>
          </cell>
          <cell r="X449">
            <v>12580523.32</v>
          </cell>
        </row>
        <row r="450">
          <cell r="A450" t="str">
            <v>34630200</v>
          </cell>
          <cell r="B450">
            <v>346</v>
          </cell>
          <cell r="C450" t="str">
            <v>FtLauderdale Comm</v>
          </cell>
          <cell r="D450" t="str">
            <v>Other</v>
          </cell>
          <cell r="E450">
            <v>30200</v>
          </cell>
          <cell r="K450">
            <v>346</v>
          </cell>
          <cell r="L450">
            <v>925502.07</v>
          </cell>
          <cell r="M450">
            <v>0</v>
          </cell>
          <cell r="N450">
            <v>0</v>
          </cell>
          <cell r="O450">
            <v>0</v>
          </cell>
          <cell r="P450">
            <v>925502.07</v>
          </cell>
          <cell r="Q450">
            <v>5879.87</v>
          </cell>
          <cell r="R450">
            <v>-1659.02</v>
          </cell>
          <cell r="S450">
            <v>0</v>
          </cell>
          <cell r="T450">
            <v>929722.91999999993</v>
          </cell>
          <cell r="U450">
            <v>70068.34</v>
          </cell>
          <cell r="V450">
            <v>-4046.5600000000004</v>
          </cell>
          <cell r="W450">
            <v>0</v>
          </cell>
          <cell r="X450">
            <v>995744.7</v>
          </cell>
        </row>
        <row r="451">
          <cell r="A451" t="str">
            <v/>
          </cell>
          <cell r="B451" t="str">
            <v/>
          </cell>
          <cell r="C451" t="str">
            <v>FtLauderdale Comm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152201212.13</v>
          </cell>
          <cell r="M451">
            <v>15506907.190000001</v>
          </cell>
          <cell r="N451">
            <v>-992256.44</v>
          </cell>
          <cell r="O451">
            <v>-13450907.5</v>
          </cell>
          <cell r="P451">
            <v>153264955.38000003</v>
          </cell>
          <cell r="Q451">
            <v>973716.70000000042</v>
          </cell>
          <cell r="R451">
            <v>-274736.3600000001</v>
          </cell>
          <cell r="S451">
            <v>0</v>
          </cell>
          <cell r="T451">
            <v>153963935.72</v>
          </cell>
          <cell r="U451">
            <v>11603455.890000001</v>
          </cell>
          <cell r="V451">
            <v>-670113.51000000013</v>
          </cell>
          <cell r="W451">
            <v>0</v>
          </cell>
          <cell r="X451">
            <v>164897278.09999993</v>
          </cell>
        </row>
        <row r="452">
          <cell r="A452" t="str">
            <v>346.330200</v>
          </cell>
          <cell r="B452">
            <v>346.3</v>
          </cell>
          <cell r="C452" t="str">
            <v>FtLauderdale Comm</v>
          </cell>
          <cell r="D452" t="str">
            <v>Other</v>
          </cell>
          <cell r="E452">
            <v>30200</v>
          </cell>
          <cell r="J452" t="str">
            <v>Amort</v>
          </cell>
          <cell r="K452">
            <v>346.3</v>
          </cell>
          <cell r="L452">
            <v>7489.47</v>
          </cell>
          <cell r="M452">
            <v>0</v>
          </cell>
          <cell r="N452">
            <v>101.77</v>
          </cell>
          <cell r="O452">
            <v>0</v>
          </cell>
          <cell r="P452">
            <v>7591.2400000000007</v>
          </cell>
          <cell r="Q452">
            <v>48.230000000000004</v>
          </cell>
          <cell r="R452">
            <v>-13.600000000000009</v>
          </cell>
          <cell r="S452">
            <v>0</v>
          </cell>
          <cell r="T452">
            <v>7625.87</v>
          </cell>
          <cell r="U452">
            <v>574.71999999999991</v>
          </cell>
          <cell r="V452">
            <v>-33.19</v>
          </cell>
          <cell r="W452">
            <v>0</v>
          </cell>
          <cell r="X452">
            <v>8167.4000000000005</v>
          </cell>
        </row>
        <row r="453">
          <cell r="A453" t="str">
            <v>346.530200</v>
          </cell>
          <cell r="B453">
            <v>346.5</v>
          </cell>
          <cell r="C453" t="str">
            <v>FtLauderdale Comm</v>
          </cell>
          <cell r="D453" t="str">
            <v>Other</v>
          </cell>
          <cell r="E453">
            <v>30200</v>
          </cell>
          <cell r="K453">
            <v>346.5</v>
          </cell>
          <cell r="L453">
            <v>32750.449999999997</v>
          </cell>
          <cell r="M453">
            <v>0</v>
          </cell>
          <cell r="N453">
            <v>0</v>
          </cell>
          <cell r="O453">
            <v>0</v>
          </cell>
          <cell r="P453">
            <v>32750.449999999997</v>
          </cell>
          <cell r="Q453">
            <v>208.07</v>
          </cell>
          <cell r="R453">
            <v>-58.709999999999994</v>
          </cell>
          <cell r="S453">
            <v>0</v>
          </cell>
          <cell r="T453">
            <v>32899.81</v>
          </cell>
          <cell r="U453">
            <v>2479.4899999999998</v>
          </cell>
          <cell r="V453">
            <v>-143.20000000000002</v>
          </cell>
          <cell r="W453">
            <v>0</v>
          </cell>
          <cell r="X453">
            <v>35236.1</v>
          </cell>
        </row>
        <row r="454">
          <cell r="A454" t="str">
            <v>346.730200</v>
          </cell>
          <cell r="B454">
            <v>346.7</v>
          </cell>
          <cell r="C454" t="str">
            <v>FtLauderdale Comm</v>
          </cell>
          <cell r="D454" t="str">
            <v>Other</v>
          </cell>
          <cell r="E454">
            <v>30200</v>
          </cell>
          <cell r="K454">
            <v>346.7</v>
          </cell>
          <cell r="L454">
            <v>703557.6</v>
          </cell>
          <cell r="M454">
            <v>62817.31</v>
          </cell>
          <cell r="N454">
            <v>-27514.799999999999</v>
          </cell>
          <cell r="O454">
            <v>0</v>
          </cell>
          <cell r="P454">
            <v>738860.10999999987</v>
          </cell>
          <cell r="Q454">
            <v>4694.0999999999913</v>
          </cell>
          <cell r="R454">
            <v>-10200.329999999998</v>
          </cell>
          <cell r="S454">
            <v>0</v>
          </cell>
          <cell r="T454">
            <v>733353.88</v>
          </cell>
          <cell r="U454">
            <v>51170.239999999998</v>
          </cell>
          <cell r="V454">
            <v>-220802.53000000003</v>
          </cell>
          <cell r="W454">
            <v>0</v>
          </cell>
          <cell r="X454">
            <v>563721.58999999985</v>
          </cell>
        </row>
        <row r="455">
          <cell r="A455" t="str">
            <v/>
          </cell>
          <cell r="B455" t="str">
            <v/>
          </cell>
          <cell r="C455" t="str">
            <v>FtLauderdale Comm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743797.52</v>
          </cell>
          <cell r="M455">
            <v>62817.31</v>
          </cell>
          <cell r="N455">
            <v>-27413.03</v>
          </cell>
          <cell r="O455">
            <v>0</v>
          </cell>
          <cell r="P455">
            <v>779201.79999999981</v>
          </cell>
          <cell r="Q455">
            <v>4950.3999999999915</v>
          </cell>
          <cell r="R455">
            <v>-10272.639999999998</v>
          </cell>
          <cell r="S455">
            <v>0</v>
          </cell>
          <cell r="T455">
            <v>773879.56</v>
          </cell>
          <cell r="U455">
            <v>54224.45</v>
          </cell>
          <cell r="V455">
            <v>-220978.92000000004</v>
          </cell>
          <cell r="W455">
            <v>0</v>
          </cell>
          <cell r="X455">
            <v>607125.08999999985</v>
          </cell>
        </row>
        <row r="456">
          <cell r="A456" t="str">
            <v/>
          </cell>
          <cell r="B456" t="str">
            <v/>
          </cell>
          <cell r="C456" t="str">
            <v>FtLauderdale Comm Total</v>
          </cell>
          <cell r="D456" t="str">
            <v>Other</v>
          </cell>
          <cell r="E456" t="str">
            <v/>
          </cell>
          <cell r="I456" t="str">
            <v>FtLauderdale Comm Total</v>
          </cell>
          <cell r="L456">
            <v>152945009.64999998</v>
          </cell>
          <cell r="M456">
            <v>15569724.500000002</v>
          </cell>
          <cell r="N456">
            <v>-1019669.47</v>
          </cell>
          <cell r="O456">
            <v>-13450907.5</v>
          </cell>
          <cell r="P456">
            <v>154044157.18000004</v>
          </cell>
          <cell r="Q456">
            <v>978667.10000000033</v>
          </cell>
          <cell r="R456">
            <v>-285009.00000000012</v>
          </cell>
          <cell r="S456">
            <v>0</v>
          </cell>
          <cell r="T456">
            <v>154737815.28</v>
          </cell>
          <cell r="U456">
            <v>11657680.340000002</v>
          </cell>
          <cell r="V456">
            <v>-891092.43</v>
          </cell>
          <cell r="W456">
            <v>0</v>
          </cell>
          <cell r="X456">
            <v>165504403.18999994</v>
          </cell>
        </row>
        <row r="457">
          <cell r="A457" t="str">
            <v>34130101</v>
          </cell>
          <cell r="B457">
            <v>341</v>
          </cell>
          <cell r="C457" t="str">
            <v>FtLauderdale GTs</v>
          </cell>
          <cell r="D457" t="str">
            <v>Other</v>
          </cell>
          <cell r="E457">
            <v>30101</v>
          </cell>
          <cell r="I457" t="str">
            <v>FtLauderdale GTs</v>
          </cell>
          <cell r="J457" t="str">
            <v>Depr</v>
          </cell>
          <cell r="K457">
            <v>341</v>
          </cell>
          <cell r="L457">
            <v>6544860.5700000003</v>
          </cell>
          <cell r="M457">
            <v>-28416.66</v>
          </cell>
          <cell r="N457">
            <v>0</v>
          </cell>
          <cell r="O457">
            <v>0</v>
          </cell>
          <cell r="P457">
            <v>6516443.9100000001</v>
          </cell>
          <cell r="Q457">
            <v>1059.010000000002</v>
          </cell>
          <cell r="R457">
            <v>-8214.5299999999988</v>
          </cell>
          <cell r="S457">
            <v>0</v>
          </cell>
          <cell r="T457">
            <v>6509288.3899999997</v>
          </cell>
          <cell r="U457">
            <v>6131.0200000000013</v>
          </cell>
          <cell r="V457">
            <v>3574.4000000000005</v>
          </cell>
          <cell r="W457">
            <v>0</v>
          </cell>
          <cell r="X457">
            <v>6518993.8099999996</v>
          </cell>
        </row>
        <row r="458">
          <cell r="A458" t="str">
            <v>34230101</v>
          </cell>
          <cell r="B458">
            <v>342</v>
          </cell>
          <cell r="C458" t="str">
            <v>FtLauderdale GTs</v>
          </cell>
          <cell r="D458" t="str">
            <v>Other</v>
          </cell>
          <cell r="E458">
            <v>30101</v>
          </cell>
          <cell r="K458">
            <v>342</v>
          </cell>
          <cell r="L458">
            <v>2172186.42</v>
          </cell>
          <cell r="M458">
            <v>0</v>
          </cell>
          <cell r="N458">
            <v>0</v>
          </cell>
          <cell r="O458">
            <v>0</v>
          </cell>
          <cell r="P458">
            <v>2172186.42</v>
          </cell>
          <cell r="Q458">
            <v>353</v>
          </cell>
          <cell r="R458">
            <v>-2738.23</v>
          </cell>
          <cell r="S458">
            <v>0</v>
          </cell>
          <cell r="T458">
            <v>2169801.19</v>
          </cell>
          <cell r="U458">
            <v>2043.71</v>
          </cell>
          <cell r="V458">
            <v>1191.49</v>
          </cell>
          <cell r="W458">
            <v>0</v>
          </cell>
          <cell r="X458">
            <v>2173036.3899999997</v>
          </cell>
        </row>
        <row r="459">
          <cell r="A459" t="str">
            <v>34330101</v>
          </cell>
          <cell r="B459">
            <v>343</v>
          </cell>
          <cell r="C459" t="str">
            <v>FtLauderdale GTs</v>
          </cell>
          <cell r="D459" t="str">
            <v>Other</v>
          </cell>
          <cell r="E459">
            <v>30101</v>
          </cell>
          <cell r="K459">
            <v>343</v>
          </cell>
          <cell r="L459">
            <v>48436354.82</v>
          </cell>
          <cell r="M459">
            <v>2023812.7</v>
          </cell>
          <cell r="N459">
            <v>-1166362.83</v>
          </cell>
          <cell r="O459">
            <v>989706.7</v>
          </cell>
          <cell r="P459">
            <v>50283511.390000008</v>
          </cell>
          <cell r="Q459">
            <v>8171.6599999999162</v>
          </cell>
          <cell r="R459">
            <v>-63386.630000000121</v>
          </cell>
          <cell r="S459">
            <v>0</v>
          </cell>
          <cell r="T459">
            <v>50228296.420000002</v>
          </cell>
          <cell r="U459">
            <v>47228.42</v>
          </cell>
          <cell r="V459">
            <v>-202321.88999999993</v>
          </cell>
          <cell r="W459">
            <v>0</v>
          </cell>
          <cell r="X459">
            <v>50073202.950000018</v>
          </cell>
        </row>
        <row r="460">
          <cell r="A460" t="str">
            <v>34430101</v>
          </cell>
          <cell r="B460">
            <v>344</v>
          </cell>
          <cell r="C460" t="str">
            <v>FtLauderdale GTs</v>
          </cell>
          <cell r="D460" t="str">
            <v>Other</v>
          </cell>
          <cell r="E460">
            <v>30101</v>
          </cell>
          <cell r="K460">
            <v>344</v>
          </cell>
          <cell r="L460">
            <v>20977625.52</v>
          </cell>
          <cell r="M460">
            <v>0</v>
          </cell>
          <cell r="N460">
            <v>0</v>
          </cell>
          <cell r="O460">
            <v>0</v>
          </cell>
          <cell r="P460">
            <v>20977625.52</v>
          </cell>
          <cell r="Q460">
            <v>3409.1000000000004</v>
          </cell>
          <cell r="R460">
            <v>-26444.080000000002</v>
          </cell>
          <cell r="S460">
            <v>0</v>
          </cell>
          <cell r="T460">
            <v>20954590.540000003</v>
          </cell>
          <cell r="U460">
            <v>19736.820000000003</v>
          </cell>
          <cell r="V460">
            <v>11506.629999999997</v>
          </cell>
          <cell r="W460">
            <v>0</v>
          </cell>
          <cell r="X460">
            <v>20985833.989999998</v>
          </cell>
        </row>
        <row r="461">
          <cell r="A461" t="str">
            <v>34530101</v>
          </cell>
          <cell r="B461">
            <v>345</v>
          </cell>
          <cell r="C461" t="str">
            <v>FtLauderdale GTs</v>
          </cell>
          <cell r="D461" t="str">
            <v>Other</v>
          </cell>
          <cell r="E461">
            <v>30101</v>
          </cell>
          <cell r="K461">
            <v>345</v>
          </cell>
          <cell r="L461">
            <v>4962159.6500000004</v>
          </cell>
          <cell r="M461">
            <v>0</v>
          </cell>
          <cell r="N461">
            <v>0</v>
          </cell>
          <cell r="O461">
            <v>0</v>
          </cell>
          <cell r="P461">
            <v>4962159.6500000004</v>
          </cell>
          <cell r="Q461">
            <v>806.41</v>
          </cell>
          <cell r="R461">
            <v>-6255.22</v>
          </cell>
          <cell r="S461">
            <v>0</v>
          </cell>
          <cell r="T461">
            <v>4956710.8400000008</v>
          </cell>
          <cell r="U461">
            <v>4668.6400000000003</v>
          </cell>
          <cell r="V461">
            <v>2721.8699999999994</v>
          </cell>
          <cell r="W461">
            <v>0</v>
          </cell>
          <cell r="X461">
            <v>4964101.3500000006</v>
          </cell>
        </row>
        <row r="462">
          <cell r="A462" t="str">
            <v>34630101</v>
          </cell>
          <cell r="B462">
            <v>346</v>
          </cell>
          <cell r="C462" t="str">
            <v>FtLauderdale GTs</v>
          </cell>
          <cell r="D462" t="str">
            <v>Other</v>
          </cell>
          <cell r="E462">
            <v>30101</v>
          </cell>
          <cell r="K462">
            <v>346</v>
          </cell>
          <cell r="L462">
            <v>251215.51</v>
          </cell>
          <cell r="M462">
            <v>0</v>
          </cell>
          <cell r="N462">
            <v>0</v>
          </cell>
          <cell r="O462">
            <v>0</v>
          </cell>
          <cell r="P462">
            <v>251215.51</v>
          </cell>
          <cell r="Q462">
            <v>40.83</v>
          </cell>
          <cell r="R462">
            <v>-316.68</v>
          </cell>
          <cell r="S462">
            <v>0</v>
          </cell>
          <cell r="T462">
            <v>250939.66</v>
          </cell>
          <cell r="U462">
            <v>236.36</v>
          </cell>
          <cell r="V462">
            <v>137.81</v>
          </cell>
          <cell r="W462">
            <v>0</v>
          </cell>
          <cell r="X462">
            <v>251313.82999999996</v>
          </cell>
        </row>
        <row r="463">
          <cell r="A463" t="str">
            <v/>
          </cell>
          <cell r="B463" t="str">
            <v/>
          </cell>
          <cell r="C463" t="str">
            <v>FtLauderdale GTs</v>
          </cell>
          <cell r="D463" t="str">
            <v>Other</v>
          </cell>
          <cell r="E463" t="str">
            <v/>
          </cell>
          <cell r="J463" t="str">
            <v>Depr Total</v>
          </cell>
          <cell r="L463">
            <v>83344402.49000001</v>
          </cell>
          <cell r="M463">
            <v>1995396.04</v>
          </cell>
          <cell r="N463">
            <v>-1166362.83</v>
          </cell>
          <cell r="O463">
            <v>989706.7</v>
          </cell>
          <cell r="P463">
            <v>85163142.400000021</v>
          </cell>
          <cell r="Q463">
            <v>13840.009999999918</v>
          </cell>
          <cell r="R463">
            <v>-107355.37000000011</v>
          </cell>
          <cell r="S463">
            <v>0</v>
          </cell>
          <cell r="T463">
            <v>85069627.040000007</v>
          </cell>
          <cell r="U463">
            <v>80044.97</v>
          </cell>
          <cell r="V463">
            <v>-183189.68999999992</v>
          </cell>
          <cell r="W463">
            <v>0</v>
          </cell>
          <cell r="X463">
            <v>84966482.320000008</v>
          </cell>
        </row>
        <row r="464">
          <cell r="A464" t="str">
            <v>346.730101</v>
          </cell>
          <cell r="B464">
            <v>346.7</v>
          </cell>
          <cell r="C464" t="str">
            <v>FtLauderdale GTs</v>
          </cell>
          <cell r="D464" t="str">
            <v>Other</v>
          </cell>
          <cell r="E464">
            <v>30101</v>
          </cell>
          <cell r="J464" t="str">
            <v>Amort</v>
          </cell>
          <cell r="K464">
            <v>346.7</v>
          </cell>
          <cell r="L464">
            <v>38770</v>
          </cell>
          <cell r="M464">
            <v>0</v>
          </cell>
          <cell r="N464">
            <v>0</v>
          </cell>
          <cell r="O464">
            <v>0</v>
          </cell>
          <cell r="P464">
            <v>38770</v>
          </cell>
          <cell r="Q464">
            <v>6.29</v>
          </cell>
          <cell r="R464">
            <v>-48.870000000000005</v>
          </cell>
          <cell r="S464">
            <v>0</v>
          </cell>
          <cell r="T464">
            <v>38727.42</v>
          </cell>
          <cell r="U464">
            <v>36.49</v>
          </cell>
          <cell r="V464">
            <v>21.269999999999989</v>
          </cell>
          <cell r="W464">
            <v>0</v>
          </cell>
          <cell r="X464">
            <v>38785.18</v>
          </cell>
        </row>
        <row r="465">
          <cell r="A465" t="str">
            <v/>
          </cell>
          <cell r="B465" t="str">
            <v/>
          </cell>
          <cell r="C465" t="str">
            <v>FtLauderdale GTs</v>
          </cell>
          <cell r="D465" t="str">
            <v>Other</v>
          </cell>
          <cell r="E465" t="str">
            <v/>
          </cell>
          <cell r="J465" t="str">
            <v>Amort Total</v>
          </cell>
          <cell r="L465">
            <v>38770</v>
          </cell>
          <cell r="M465">
            <v>0</v>
          </cell>
          <cell r="N465">
            <v>0</v>
          </cell>
          <cell r="O465">
            <v>0</v>
          </cell>
          <cell r="P465">
            <v>38770</v>
          </cell>
          <cell r="Q465">
            <v>6.29</v>
          </cell>
          <cell r="R465">
            <v>-48.870000000000005</v>
          </cell>
          <cell r="S465">
            <v>0</v>
          </cell>
          <cell r="T465">
            <v>38727.42</v>
          </cell>
          <cell r="U465">
            <v>36.49</v>
          </cell>
          <cell r="V465">
            <v>21.269999999999989</v>
          </cell>
          <cell r="W465">
            <v>0</v>
          </cell>
          <cell r="X465">
            <v>38785.18</v>
          </cell>
        </row>
        <row r="466">
          <cell r="A466" t="str">
            <v/>
          </cell>
          <cell r="B466" t="str">
            <v/>
          </cell>
          <cell r="C466" t="str">
            <v>FtLauderdale GTs Total</v>
          </cell>
          <cell r="D466" t="str">
            <v>Other</v>
          </cell>
          <cell r="E466" t="str">
            <v/>
          </cell>
          <cell r="I466" t="str">
            <v>FtLauderdale GTs Total</v>
          </cell>
          <cell r="L466">
            <v>83383172.49000001</v>
          </cell>
          <cell r="M466">
            <v>1995396.04</v>
          </cell>
          <cell r="N466">
            <v>-1166362.83</v>
          </cell>
          <cell r="O466">
            <v>989706.7</v>
          </cell>
          <cell r="P466">
            <v>85201912.400000021</v>
          </cell>
          <cell r="Q466">
            <v>13846.299999999919</v>
          </cell>
          <cell r="R466">
            <v>-107404.24000000011</v>
          </cell>
          <cell r="S466">
            <v>0</v>
          </cell>
          <cell r="T466">
            <v>85108354.460000008</v>
          </cell>
          <cell r="U466">
            <v>80081.460000000006</v>
          </cell>
          <cell r="V466">
            <v>-183168.41999999993</v>
          </cell>
          <cell r="W466">
            <v>0</v>
          </cell>
          <cell r="X466">
            <v>85005267.500000015</v>
          </cell>
        </row>
        <row r="467">
          <cell r="A467" t="str">
            <v>34130201</v>
          </cell>
          <cell r="B467">
            <v>341</v>
          </cell>
          <cell r="C467" t="str">
            <v>FtLauderdale U4</v>
          </cell>
          <cell r="D467" t="str">
            <v>Other</v>
          </cell>
          <cell r="E467">
            <v>30201</v>
          </cell>
          <cell r="I467" t="str">
            <v>FtLauderdale U4</v>
          </cell>
          <cell r="J467" t="str">
            <v>Depr</v>
          </cell>
          <cell r="K467">
            <v>341</v>
          </cell>
          <cell r="L467">
            <v>4682718.6500000004</v>
          </cell>
          <cell r="M467">
            <v>486.59</v>
          </cell>
          <cell r="N467">
            <v>0</v>
          </cell>
          <cell r="O467">
            <v>0</v>
          </cell>
          <cell r="P467">
            <v>4683205.24</v>
          </cell>
          <cell r="Q467">
            <v>29753.16</v>
          </cell>
          <cell r="R467">
            <v>-8394.92</v>
          </cell>
          <cell r="S467">
            <v>0</v>
          </cell>
          <cell r="T467">
            <v>4704563.4800000004</v>
          </cell>
          <cell r="U467">
            <v>354558.32</v>
          </cell>
          <cell r="V467">
            <v>-20476.170000000002</v>
          </cell>
          <cell r="W467">
            <v>0</v>
          </cell>
          <cell r="X467">
            <v>5038645.6300000018</v>
          </cell>
        </row>
        <row r="468">
          <cell r="A468" t="str">
            <v>34230201</v>
          </cell>
          <cell r="B468">
            <v>342</v>
          </cell>
          <cell r="C468" t="str">
            <v>FtLauderdale U4</v>
          </cell>
          <cell r="D468" t="str">
            <v>Other</v>
          </cell>
          <cell r="E468">
            <v>30201</v>
          </cell>
          <cell r="K468">
            <v>342</v>
          </cell>
          <cell r="L468">
            <v>647062.59</v>
          </cell>
          <cell r="M468">
            <v>0</v>
          </cell>
          <cell r="N468">
            <v>0</v>
          </cell>
          <cell r="O468">
            <v>0</v>
          </cell>
          <cell r="P468">
            <v>647062.59</v>
          </cell>
          <cell r="Q468">
            <v>4110.8999999999996</v>
          </cell>
          <cell r="R468">
            <v>-1159.8999999999999</v>
          </cell>
          <cell r="S468">
            <v>0</v>
          </cell>
          <cell r="T468">
            <v>650013.59</v>
          </cell>
          <cell r="U468">
            <v>48988.119999999995</v>
          </cell>
          <cell r="V468">
            <v>-2829.14</v>
          </cell>
          <cell r="W468">
            <v>0</v>
          </cell>
          <cell r="X468">
            <v>696172.57</v>
          </cell>
        </row>
        <row r="469">
          <cell r="A469" t="str">
            <v>34330201</v>
          </cell>
          <cell r="B469">
            <v>343</v>
          </cell>
          <cell r="C469" t="str">
            <v>FtLauderdale U4</v>
          </cell>
          <cell r="D469" t="str">
            <v>Other</v>
          </cell>
          <cell r="E469">
            <v>30201</v>
          </cell>
          <cell r="K469">
            <v>343</v>
          </cell>
          <cell r="L469">
            <v>141409498.56999999</v>
          </cell>
          <cell r="M469">
            <v>1127204.1100000001</v>
          </cell>
          <cell r="N469">
            <v>-4950079.16</v>
          </cell>
          <cell r="O469">
            <v>10288353.58</v>
          </cell>
          <cell r="P469">
            <v>147874977.10000002</v>
          </cell>
          <cell r="Q469">
            <v>939473.30999999982</v>
          </cell>
          <cell r="R469">
            <v>-265074.51999999955</v>
          </cell>
          <cell r="S469">
            <v>0</v>
          </cell>
          <cell r="T469">
            <v>148549375.88999999</v>
          </cell>
          <cell r="U469">
            <v>14065755.960000001</v>
          </cell>
          <cell r="V469">
            <v>-8763676.6600000001</v>
          </cell>
          <cell r="W469">
            <v>0</v>
          </cell>
          <cell r="X469">
            <v>153851455.19000003</v>
          </cell>
        </row>
        <row r="470">
          <cell r="A470" t="str">
            <v>34430201</v>
          </cell>
          <cell r="B470">
            <v>344</v>
          </cell>
          <cell r="C470" t="str">
            <v>FtLauderdale U4</v>
          </cell>
          <cell r="D470" t="str">
            <v>Other</v>
          </cell>
          <cell r="E470">
            <v>30201</v>
          </cell>
          <cell r="K470">
            <v>344</v>
          </cell>
          <cell r="L470">
            <v>27389859.219999999</v>
          </cell>
          <cell r="M470">
            <v>0</v>
          </cell>
          <cell r="N470">
            <v>0</v>
          </cell>
          <cell r="O470">
            <v>0</v>
          </cell>
          <cell r="P470">
            <v>27389859.219999999</v>
          </cell>
          <cell r="Q470">
            <v>174012.14</v>
          </cell>
          <cell r="R470">
            <v>-49097.919999999998</v>
          </cell>
          <cell r="S470">
            <v>0</v>
          </cell>
          <cell r="T470">
            <v>27514773.439999998</v>
          </cell>
          <cell r="U470">
            <v>2073644.43</v>
          </cell>
          <cell r="V470">
            <v>-119755.44</v>
          </cell>
          <cell r="W470">
            <v>0</v>
          </cell>
          <cell r="X470">
            <v>29468662.43</v>
          </cell>
        </row>
        <row r="471">
          <cell r="A471" t="str">
            <v>34530201</v>
          </cell>
          <cell r="B471">
            <v>345</v>
          </cell>
          <cell r="C471" t="str">
            <v>FtLauderdale U4</v>
          </cell>
          <cell r="D471" t="str">
            <v>Other</v>
          </cell>
          <cell r="E471">
            <v>30201</v>
          </cell>
          <cell r="K471">
            <v>345</v>
          </cell>
          <cell r="L471">
            <v>27068936</v>
          </cell>
          <cell r="M471">
            <v>104212.41</v>
          </cell>
          <cell r="N471">
            <v>0</v>
          </cell>
          <cell r="O471">
            <v>0</v>
          </cell>
          <cell r="P471">
            <v>27173148.41</v>
          </cell>
          <cell r="Q471">
            <v>172635.34</v>
          </cell>
          <cell r="R471">
            <v>-48709.45</v>
          </cell>
          <cell r="S471">
            <v>0</v>
          </cell>
          <cell r="T471">
            <v>27297074.300000001</v>
          </cell>
          <cell r="U471">
            <v>2057237.58</v>
          </cell>
          <cell r="V471">
            <v>-118807.91999999998</v>
          </cell>
          <cell r="W471">
            <v>0</v>
          </cell>
          <cell r="X471">
            <v>29235503.959999993</v>
          </cell>
        </row>
        <row r="472">
          <cell r="A472" t="str">
            <v>34630201</v>
          </cell>
          <cell r="B472">
            <v>346</v>
          </cell>
          <cell r="C472" t="str">
            <v>FtLauderdale U4</v>
          </cell>
          <cell r="D472" t="str">
            <v>Other</v>
          </cell>
          <cell r="E472">
            <v>30201</v>
          </cell>
          <cell r="K472">
            <v>346</v>
          </cell>
          <cell r="L472">
            <v>2512210.9300000002</v>
          </cell>
          <cell r="M472">
            <v>0</v>
          </cell>
          <cell r="N472">
            <v>0</v>
          </cell>
          <cell r="O472">
            <v>0</v>
          </cell>
          <cell r="P472">
            <v>2512210.9300000002</v>
          </cell>
          <cell r="Q472">
            <v>15960.48</v>
          </cell>
          <cell r="R472">
            <v>-4503.2800000000007</v>
          </cell>
          <cell r="S472">
            <v>0</v>
          </cell>
          <cell r="T472">
            <v>2523668.1300000004</v>
          </cell>
          <cell r="U472">
            <v>190195.65999999997</v>
          </cell>
          <cell r="V472">
            <v>-10984.03</v>
          </cell>
          <cell r="W472">
            <v>0</v>
          </cell>
          <cell r="X472">
            <v>2702879.7600000012</v>
          </cell>
        </row>
        <row r="473">
          <cell r="A473" t="str">
            <v/>
          </cell>
          <cell r="B473" t="str">
            <v/>
          </cell>
          <cell r="C473" t="str">
            <v>FtLauderdale U4</v>
          </cell>
          <cell r="D473" t="str">
            <v>Other</v>
          </cell>
          <cell r="E473" t="str">
            <v/>
          </cell>
          <cell r="J473" t="str">
            <v>Depr Total</v>
          </cell>
          <cell r="L473">
            <v>203710285.96000001</v>
          </cell>
          <cell r="M473">
            <v>1231903.1100000001</v>
          </cell>
          <cell r="N473">
            <v>-4950079.16</v>
          </cell>
          <cell r="O473">
            <v>10288353.58</v>
          </cell>
          <cell r="P473">
            <v>210280463.49000004</v>
          </cell>
          <cell r="Q473">
            <v>1335945.3299999998</v>
          </cell>
          <cell r="R473">
            <v>-376939.98999999958</v>
          </cell>
          <cell r="S473">
            <v>0</v>
          </cell>
          <cell r="T473">
            <v>211239468.82999998</v>
          </cell>
          <cell r="U473">
            <v>18790380.07</v>
          </cell>
          <cell r="V473">
            <v>-9036529.3599999994</v>
          </cell>
          <cell r="W473">
            <v>0</v>
          </cell>
          <cell r="X473">
            <v>220993319.54000002</v>
          </cell>
        </row>
        <row r="474">
          <cell r="A474" t="str">
            <v/>
          </cell>
          <cell r="B474" t="str">
            <v/>
          </cell>
          <cell r="C474" t="str">
            <v>FtLauderdale U4 Total</v>
          </cell>
          <cell r="D474" t="str">
            <v>Other</v>
          </cell>
          <cell r="E474" t="str">
            <v/>
          </cell>
          <cell r="I474" t="str">
            <v>FtLauderdale U4 Total</v>
          </cell>
          <cell r="L474">
            <v>203710285.96000001</v>
          </cell>
          <cell r="M474">
            <v>1231903.1100000001</v>
          </cell>
          <cell r="N474">
            <v>-4950079.16</v>
          </cell>
          <cell r="O474">
            <v>10288353.58</v>
          </cell>
          <cell r="P474">
            <v>210280463.49000004</v>
          </cell>
          <cell r="Q474">
            <v>1335945.3299999998</v>
          </cell>
          <cell r="R474">
            <v>-376939.98999999958</v>
          </cell>
          <cell r="S474">
            <v>0</v>
          </cell>
          <cell r="T474">
            <v>211239468.82999998</v>
          </cell>
          <cell r="U474">
            <v>18790380.07</v>
          </cell>
          <cell r="V474">
            <v>-9036529.3599999994</v>
          </cell>
          <cell r="W474">
            <v>0</v>
          </cell>
          <cell r="X474">
            <v>220993319.54000002</v>
          </cell>
        </row>
        <row r="475">
          <cell r="A475" t="str">
            <v>34130202</v>
          </cell>
          <cell r="B475">
            <v>341</v>
          </cell>
          <cell r="C475" t="str">
            <v>FtLauderdale U5</v>
          </cell>
          <cell r="D475" t="str">
            <v>Other</v>
          </cell>
          <cell r="E475">
            <v>30202</v>
          </cell>
          <cell r="I475" t="str">
            <v>FtLauderdale U5</v>
          </cell>
          <cell r="J475" t="str">
            <v>Depr</v>
          </cell>
          <cell r="K475">
            <v>341</v>
          </cell>
          <cell r="L475">
            <v>2757262.66</v>
          </cell>
          <cell r="M475">
            <v>63261.98</v>
          </cell>
          <cell r="N475">
            <v>0</v>
          </cell>
          <cell r="O475">
            <v>0</v>
          </cell>
          <cell r="P475">
            <v>2820524.64</v>
          </cell>
          <cell r="Q475">
            <v>17919.239999999998</v>
          </cell>
          <cell r="R475">
            <v>-5055.95</v>
          </cell>
          <cell r="S475">
            <v>0</v>
          </cell>
          <cell r="T475">
            <v>2833387.93</v>
          </cell>
          <cell r="U475">
            <v>213537.62</v>
          </cell>
          <cell r="V475">
            <v>-12332.040000000003</v>
          </cell>
          <cell r="W475">
            <v>0</v>
          </cell>
          <cell r="X475">
            <v>3034593.5100000002</v>
          </cell>
        </row>
        <row r="476">
          <cell r="A476" t="str">
            <v>34230202</v>
          </cell>
          <cell r="B476">
            <v>342</v>
          </cell>
          <cell r="C476" t="str">
            <v>FtLauderdale U5</v>
          </cell>
          <cell r="D476" t="str">
            <v>Other</v>
          </cell>
          <cell r="E476">
            <v>30202</v>
          </cell>
          <cell r="K476">
            <v>342</v>
          </cell>
          <cell r="L476">
            <v>646907.91</v>
          </cell>
          <cell r="M476">
            <v>0</v>
          </cell>
          <cell r="N476">
            <v>0</v>
          </cell>
          <cell r="O476">
            <v>0</v>
          </cell>
          <cell r="P476">
            <v>646907.91</v>
          </cell>
          <cell r="Q476">
            <v>4109.91</v>
          </cell>
          <cell r="R476">
            <v>-1159.6199999999999</v>
          </cell>
          <cell r="S476">
            <v>0</v>
          </cell>
          <cell r="T476">
            <v>649858.20000000007</v>
          </cell>
          <cell r="U476">
            <v>48976.409999999996</v>
          </cell>
          <cell r="V476">
            <v>-2828.45</v>
          </cell>
          <cell r="W476">
            <v>0</v>
          </cell>
          <cell r="X476">
            <v>696006.16000000015</v>
          </cell>
        </row>
        <row r="477">
          <cell r="A477" t="str">
            <v>34330202</v>
          </cell>
          <cell r="B477">
            <v>343</v>
          </cell>
          <cell r="C477" t="str">
            <v>FtLauderdale U5</v>
          </cell>
          <cell r="D477" t="str">
            <v>Other</v>
          </cell>
          <cell r="E477">
            <v>30202</v>
          </cell>
          <cell r="K477">
            <v>343</v>
          </cell>
          <cell r="L477">
            <v>120024559.25999999</v>
          </cell>
          <cell r="M477">
            <v>-557032.41</v>
          </cell>
          <cell r="N477">
            <v>-26952.9</v>
          </cell>
          <cell r="O477">
            <v>2307208.2200000002</v>
          </cell>
          <cell r="P477">
            <v>121747782.16999999</v>
          </cell>
          <cell r="Q477">
            <v>773483.07</v>
          </cell>
          <cell r="R477">
            <v>-218239.99000000002</v>
          </cell>
          <cell r="S477">
            <v>0</v>
          </cell>
          <cell r="T477">
            <v>122303025.24999999</v>
          </cell>
          <cell r="U477">
            <v>13337144.260000002</v>
          </cell>
          <cell r="V477">
            <v>-12460438.060000001</v>
          </cell>
          <cell r="W477">
            <v>0</v>
          </cell>
          <cell r="X477">
            <v>123179731.44999999</v>
          </cell>
        </row>
        <row r="478">
          <cell r="A478" t="str">
            <v>34430202</v>
          </cell>
          <cell r="B478">
            <v>344</v>
          </cell>
          <cell r="C478" t="str">
            <v>FtLauderdale U5</v>
          </cell>
          <cell r="D478" t="str">
            <v>Other</v>
          </cell>
          <cell r="E478">
            <v>30202</v>
          </cell>
          <cell r="K478">
            <v>344</v>
          </cell>
          <cell r="L478">
            <v>29205930.91</v>
          </cell>
          <cell r="M478">
            <v>157026.06</v>
          </cell>
          <cell r="N478">
            <v>0</v>
          </cell>
          <cell r="O478">
            <v>0</v>
          </cell>
          <cell r="P478">
            <v>29362956.969999999</v>
          </cell>
          <cell r="Q478">
            <v>186547.54000000004</v>
          </cell>
          <cell r="R478">
            <v>-52634.810000000005</v>
          </cell>
          <cell r="S478">
            <v>0</v>
          </cell>
          <cell r="T478">
            <v>29496869.700000003</v>
          </cell>
          <cell r="U478">
            <v>2223024.6599999997</v>
          </cell>
          <cell r="V478">
            <v>-128382.32</v>
          </cell>
          <cell r="W478">
            <v>0</v>
          </cell>
          <cell r="X478">
            <v>31591512.039999999</v>
          </cell>
        </row>
        <row r="479">
          <cell r="A479" t="str">
            <v>34530202</v>
          </cell>
          <cell r="B479">
            <v>345</v>
          </cell>
          <cell r="C479" t="str">
            <v>FtLauderdale U5</v>
          </cell>
          <cell r="D479" t="str">
            <v>Other</v>
          </cell>
          <cell r="E479">
            <v>30202</v>
          </cell>
          <cell r="K479">
            <v>345</v>
          </cell>
          <cell r="L479">
            <v>22328958.670000002</v>
          </cell>
          <cell r="M479">
            <v>-762.66</v>
          </cell>
          <cell r="N479">
            <v>0</v>
          </cell>
          <cell r="O479">
            <v>0</v>
          </cell>
          <cell r="P479">
            <v>22328196.010000002</v>
          </cell>
          <cell r="Q479">
            <v>141854.59</v>
          </cell>
          <cell r="R479">
            <v>-40024.590000000004</v>
          </cell>
          <cell r="S479">
            <v>0</v>
          </cell>
          <cell r="T479">
            <v>22430026.010000002</v>
          </cell>
          <cell r="U479">
            <v>1690433.6400000001</v>
          </cell>
          <cell r="V479">
            <v>-97624.569999999992</v>
          </cell>
          <cell r="W479">
            <v>0</v>
          </cell>
          <cell r="X479">
            <v>24022835.080000002</v>
          </cell>
        </row>
        <row r="480">
          <cell r="A480" t="str">
            <v>34630202</v>
          </cell>
          <cell r="B480">
            <v>346</v>
          </cell>
          <cell r="C480" t="str">
            <v>FtLauderdale U5</v>
          </cell>
          <cell r="D480" t="str">
            <v>Other</v>
          </cell>
          <cell r="E480">
            <v>30202</v>
          </cell>
          <cell r="K480">
            <v>346</v>
          </cell>
          <cell r="L480">
            <v>1717616.49</v>
          </cell>
          <cell r="M480">
            <v>169444.71</v>
          </cell>
          <cell r="N480">
            <v>0</v>
          </cell>
          <cell r="O480">
            <v>0</v>
          </cell>
          <cell r="P480">
            <v>1887061.2</v>
          </cell>
          <cell r="Q480">
            <v>11988.799999999988</v>
          </cell>
          <cell r="R480">
            <v>-3382.6600000000003</v>
          </cell>
          <cell r="S480">
            <v>0</v>
          </cell>
          <cell r="T480">
            <v>1895667.34</v>
          </cell>
          <cell r="U480">
            <v>142866.53</v>
          </cell>
          <cell r="V480">
            <v>-8250.7000000000007</v>
          </cell>
          <cell r="W480">
            <v>0</v>
          </cell>
          <cell r="X480">
            <v>2030283.1700000002</v>
          </cell>
        </row>
        <row r="481">
          <cell r="A481" t="str">
            <v/>
          </cell>
          <cell r="B481" t="str">
            <v/>
          </cell>
          <cell r="C481" t="str">
            <v>FtLauderdale U5</v>
          </cell>
          <cell r="D481" t="str">
            <v>Other</v>
          </cell>
          <cell r="E481" t="str">
            <v/>
          </cell>
          <cell r="J481" t="str">
            <v>Depr Total</v>
          </cell>
          <cell r="L481">
            <v>176681235.89999998</v>
          </cell>
          <cell r="M481">
            <v>-168062.32000000004</v>
          </cell>
          <cell r="N481">
            <v>-26952.9</v>
          </cell>
          <cell r="O481">
            <v>2307208.2200000002</v>
          </cell>
          <cell r="P481">
            <v>178793428.89999998</v>
          </cell>
          <cell r="Q481">
            <v>1135903.1500000001</v>
          </cell>
          <cell r="R481">
            <v>-320497.62000000005</v>
          </cell>
          <cell r="S481">
            <v>0</v>
          </cell>
          <cell r="T481">
            <v>179608834.42999998</v>
          </cell>
          <cell r="U481">
            <v>17655983.120000001</v>
          </cell>
          <cell r="V481">
            <v>-12709856.140000001</v>
          </cell>
          <cell r="W481">
            <v>0</v>
          </cell>
          <cell r="X481">
            <v>184554961.41</v>
          </cell>
        </row>
        <row r="482">
          <cell r="A482" t="str">
            <v/>
          </cell>
          <cell r="B482" t="str">
            <v/>
          </cell>
          <cell r="C482" t="str">
            <v>FtLauderdale U5 Total</v>
          </cell>
          <cell r="D482" t="str">
            <v>Other</v>
          </cell>
          <cell r="E482" t="str">
            <v/>
          </cell>
          <cell r="I482" t="str">
            <v>FtLauderdale U5 Total</v>
          </cell>
          <cell r="L482">
            <v>176681235.89999998</v>
          </cell>
          <cell r="M482">
            <v>-168062.32000000004</v>
          </cell>
          <cell r="N482">
            <v>-26952.9</v>
          </cell>
          <cell r="O482">
            <v>2307208.2200000002</v>
          </cell>
          <cell r="P482">
            <v>178793428.89999998</v>
          </cell>
          <cell r="Q482">
            <v>1135903.1500000001</v>
          </cell>
          <cell r="R482">
            <v>-320497.62000000005</v>
          </cell>
          <cell r="S482">
            <v>0</v>
          </cell>
          <cell r="T482">
            <v>179608834.42999998</v>
          </cell>
          <cell r="U482">
            <v>17655983.120000001</v>
          </cell>
          <cell r="V482">
            <v>-12709856.140000001</v>
          </cell>
          <cell r="W482">
            <v>0</v>
          </cell>
          <cell r="X482">
            <v>184554961.41</v>
          </cell>
        </row>
        <row r="483">
          <cell r="A483" t="str">
            <v/>
          </cell>
          <cell r="B483" t="str">
            <v/>
          </cell>
          <cell r="C483" t="str">
            <v>FtLauderdale U5 Total</v>
          </cell>
          <cell r="D483" t="str">
            <v>Other</v>
          </cell>
          <cell r="E483" t="str">
            <v/>
          </cell>
          <cell r="H483" t="str">
            <v>Ft Lauderdale  Total</v>
          </cell>
          <cell r="L483">
            <v>616719704</v>
          </cell>
          <cell r="M483">
            <v>18628961.330000002</v>
          </cell>
          <cell r="N483">
            <v>-7163064.3600000003</v>
          </cell>
          <cell r="O483">
            <v>134360.99999999953</v>
          </cell>
          <cell r="P483">
            <v>628319961.97000027</v>
          </cell>
          <cell r="Q483">
            <v>3464361.88</v>
          </cell>
          <cell r="R483">
            <v>-1089850.8499999999</v>
          </cell>
          <cell r="S483">
            <v>0</v>
          </cell>
          <cell r="T483">
            <v>630694473</v>
          </cell>
          <cell r="U483">
            <v>48184124.990000002</v>
          </cell>
          <cell r="V483">
            <v>-22820646.349999998</v>
          </cell>
          <cell r="W483">
            <v>0</v>
          </cell>
          <cell r="X483">
            <v>656057951.63999987</v>
          </cell>
        </row>
        <row r="484">
          <cell r="A484" t="str">
            <v>34130300</v>
          </cell>
          <cell r="B484">
            <v>341</v>
          </cell>
          <cell r="C484" t="str">
            <v>FtMyers Comm</v>
          </cell>
          <cell r="D484" t="str">
            <v>Other</v>
          </cell>
          <cell r="E484">
            <v>30300</v>
          </cell>
          <cell r="H484" t="str">
            <v xml:space="preserve">Ft Myers </v>
          </cell>
          <cell r="I484" t="str">
            <v>FtMyers Comm</v>
          </cell>
          <cell r="J484" t="str">
            <v>Depr</v>
          </cell>
          <cell r="K484">
            <v>341</v>
          </cell>
          <cell r="L484">
            <v>6436307.6900000004</v>
          </cell>
          <cell r="M484">
            <v>0</v>
          </cell>
          <cell r="N484">
            <v>0</v>
          </cell>
          <cell r="O484">
            <v>0</v>
          </cell>
          <cell r="P484">
            <v>6436307.6900000004</v>
          </cell>
          <cell r="Q484">
            <v>131668.84</v>
          </cell>
          <cell r="R484">
            <v>-11228.609999999999</v>
          </cell>
          <cell r="S484">
            <v>0</v>
          </cell>
          <cell r="T484">
            <v>6556747.9199999999</v>
          </cell>
          <cell r="U484">
            <v>386762.13</v>
          </cell>
          <cell r="V484">
            <v>-26029.53</v>
          </cell>
          <cell r="W484">
            <v>0</v>
          </cell>
          <cell r="X484">
            <v>6917480.5199999996</v>
          </cell>
        </row>
        <row r="485">
          <cell r="A485" t="str">
            <v>34230300</v>
          </cell>
          <cell r="B485">
            <v>342</v>
          </cell>
          <cell r="C485" t="str">
            <v>FtMyers Comm</v>
          </cell>
          <cell r="D485" t="str">
            <v>Other</v>
          </cell>
          <cell r="E485">
            <v>30300</v>
          </cell>
          <cell r="K485">
            <v>342</v>
          </cell>
          <cell r="L485">
            <v>738072.53</v>
          </cell>
          <cell r="M485">
            <v>0</v>
          </cell>
          <cell r="N485">
            <v>0</v>
          </cell>
          <cell r="O485">
            <v>0</v>
          </cell>
          <cell r="P485">
            <v>738072.53</v>
          </cell>
          <cell r="Q485">
            <v>15098.9</v>
          </cell>
          <cell r="R485">
            <v>-1287.6199999999999</v>
          </cell>
          <cell r="S485">
            <v>0</v>
          </cell>
          <cell r="T485">
            <v>751883.81</v>
          </cell>
          <cell r="U485">
            <v>44351.29</v>
          </cell>
          <cell r="V485">
            <v>-2984.88</v>
          </cell>
          <cell r="W485">
            <v>0</v>
          </cell>
          <cell r="X485">
            <v>793250.21999999986</v>
          </cell>
        </row>
        <row r="486">
          <cell r="A486" t="str">
            <v>34330300</v>
          </cell>
          <cell r="B486">
            <v>343</v>
          </cell>
          <cell r="C486" t="str">
            <v>FtMyers Comm</v>
          </cell>
          <cell r="D486" t="str">
            <v>Other</v>
          </cell>
          <cell r="E486">
            <v>30300</v>
          </cell>
          <cell r="K486">
            <v>343</v>
          </cell>
          <cell r="L486">
            <v>1947081.79</v>
          </cell>
          <cell r="M486">
            <v>8536908.6999999993</v>
          </cell>
          <cell r="N486">
            <v>0</v>
          </cell>
          <cell r="O486">
            <v>-623041.75</v>
          </cell>
          <cell r="P486">
            <v>9860948.7399999984</v>
          </cell>
          <cell r="Q486">
            <v>201727.3900000006</v>
          </cell>
          <cell r="R486">
            <v>-17203.150000000001</v>
          </cell>
          <cell r="S486">
            <v>0</v>
          </cell>
          <cell r="T486">
            <v>10045472.979999999</v>
          </cell>
          <cell r="U486">
            <v>592551.16</v>
          </cell>
          <cell r="V486">
            <v>-39879.370000000003</v>
          </cell>
          <cell r="W486">
            <v>0</v>
          </cell>
          <cell r="X486">
            <v>10598144.77</v>
          </cell>
        </row>
        <row r="487">
          <cell r="A487" t="str">
            <v>34430300</v>
          </cell>
          <cell r="B487">
            <v>344</v>
          </cell>
          <cell r="C487" t="str">
            <v>FtMyers Comm</v>
          </cell>
          <cell r="D487" t="str">
            <v>Other</v>
          </cell>
          <cell r="E487">
            <v>30300</v>
          </cell>
          <cell r="K487">
            <v>344</v>
          </cell>
          <cell r="L487">
            <v>8356.94</v>
          </cell>
          <cell r="M487">
            <v>0</v>
          </cell>
          <cell r="N487">
            <v>0</v>
          </cell>
          <cell r="O487">
            <v>0</v>
          </cell>
          <cell r="P487">
            <v>8356.94</v>
          </cell>
          <cell r="Q487">
            <v>170.95</v>
          </cell>
          <cell r="R487">
            <v>-14.579999999999998</v>
          </cell>
          <cell r="S487">
            <v>0</v>
          </cell>
          <cell r="T487">
            <v>8513.3100000000013</v>
          </cell>
          <cell r="U487">
            <v>502.16999999999996</v>
          </cell>
          <cell r="V487">
            <v>-33.79</v>
          </cell>
          <cell r="W487">
            <v>0</v>
          </cell>
          <cell r="X487">
            <v>8981.69</v>
          </cell>
        </row>
        <row r="488">
          <cell r="A488" t="str">
            <v>34530300</v>
          </cell>
          <cell r="B488">
            <v>345</v>
          </cell>
          <cell r="C488" t="str">
            <v>FtMyers Comm</v>
          </cell>
          <cell r="D488" t="str">
            <v>Other</v>
          </cell>
          <cell r="E488">
            <v>30300</v>
          </cell>
          <cell r="K488">
            <v>345</v>
          </cell>
          <cell r="L488">
            <v>257023.34</v>
          </cell>
          <cell r="M488">
            <v>0</v>
          </cell>
          <cell r="N488">
            <v>0</v>
          </cell>
          <cell r="O488">
            <v>0</v>
          </cell>
          <cell r="P488">
            <v>257023.34</v>
          </cell>
          <cell r="Q488">
            <v>5257.9699999999993</v>
          </cell>
          <cell r="R488">
            <v>-448.39</v>
          </cell>
          <cell r="S488">
            <v>0</v>
          </cell>
          <cell r="T488">
            <v>261832.91999999998</v>
          </cell>
          <cell r="U488">
            <v>15444.71</v>
          </cell>
          <cell r="V488">
            <v>-1039.4400000000003</v>
          </cell>
          <cell r="W488">
            <v>0</v>
          </cell>
          <cell r="X488">
            <v>276238.19</v>
          </cell>
        </row>
        <row r="489">
          <cell r="A489" t="str">
            <v>34630300</v>
          </cell>
          <cell r="B489">
            <v>346</v>
          </cell>
          <cell r="C489" t="str">
            <v>FtMyers Comm</v>
          </cell>
          <cell r="D489" t="str">
            <v>Other</v>
          </cell>
          <cell r="E489">
            <v>30300</v>
          </cell>
          <cell r="K489">
            <v>346</v>
          </cell>
          <cell r="L489">
            <v>530962.48</v>
          </cell>
          <cell r="M489">
            <v>0</v>
          </cell>
          <cell r="N489">
            <v>0</v>
          </cell>
          <cell r="O489">
            <v>0</v>
          </cell>
          <cell r="P489">
            <v>530962.48</v>
          </cell>
          <cell r="Q489">
            <v>10862.01</v>
          </cell>
          <cell r="R489">
            <v>-926.31</v>
          </cell>
          <cell r="S489">
            <v>0</v>
          </cell>
          <cell r="T489">
            <v>540898.17999999993</v>
          </cell>
          <cell r="U489">
            <v>31905.910000000003</v>
          </cell>
          <cell r="V489">
            <v>-2147.2800000000002</v>
          </cell>
          <cell r="W489">
            <v>0</v>
          </cell>
          <cell r="X489">
            <v>570656.80999999994</v>
          </cell>
        </row>
        <row r="490">
          <cell r="A490" t="str">
            <v/>
          </cell>
          <cell r="B490" t="str">
            <v/>
          </cell>
          <cell r="C490" t="str">
            <v>FtMyers Comm</v>
          </cell>
          <cell r="D490" t="str">
            <v>Other</v>
          </cell>
          <cell r="E490" t="str">
            <v/>
          </cell>
          <cell r="J490" t="str">
            <v>Depr Total</v>
          </cell>
          <cell r="L490">
            <v>9917804.7700000014</v>
          </cell>
          <cell r="M490">
            <v>8536908.6999999993</v>
          </cell>
          <cell r="N490">
            <v>0</v>
          </cell>
          <cell r="O490">
            <v>-623041.75</v>
          </cell>
          <cell r="P490">
            <v>17831671.720000003</v>
          </cell>
          <cell r="Q490">
            <v>364786.06000000058</v>
          </cell>
          <cell r="R490">
            <v>-31108.660000000003</v>
          </cell>
          <cell r="S490">
            <v>0</v>
          </cell>
          <cell r="T490">
            <v>18165349.120000001</v>
          </cell>
          <cell r="U490">
            <v>1071517.3700000001</v>
          </cell>
          <cell r="V490">
            <v>-72114.289999999994</v>
          </cell>
          <cell r="W490">
            <v>0</v>
          </cell>
          <cell r="X490">
            <v>19164752.199999999</v>
          </cell>
        </row>
        <row r="491">
          <cell r="A491" t="str">
            <v>346.330300</v>
          </cell>
          <cell r="B491">
            <v>346.3</v>
          </cell>
          <cell r="C491" t="str">
            <v>FtMyers Comm</v>
          </cell>
          <cell r="D491" t="str">
            <v>Other</v>
          </cell>
          <cell r="E491">
            <v>30300</v>
          </cell>
          <cell r="J491" t="str">
            <v>Amort</v>
          </cell>
          <cell r="K491">
            <v>346.3</v>
          </cell>
          <cell r="L491">
            <v>49217.599999999999</v>
          </cell>
          <cell r="M491">
            <v>0</v>
          </cell>
          <cell r="N491">
            <v>0</v>
          </cell>
          <cell r="O491">
            <v>0</v>
          </cell>
          <cell r="P491">
            <v>49217.599999999999</v>
          </cell>
          <cell r="Q491">
            <v>1006.8499999999999</v>
          </cell>
          <cell r="R491">
            <v>-85.86</v>
          </cell>
          <cell r="S491">
            <v>0</v>
          </cell>
          <cell r="T491">
            <v>50138.59</v>
          </cell>
          <cell r="U491">
            <v>1518.39</v>
          </cell>
          <cell r="V491">
            <v>-28899.779999999988</v>
          </cell>
          <cell r="W491">
            <v>0</v>
          </cell>
          <cell r="X491">
            <v>22757.200000000008</v>
          </cell>
        </row>
        <row r="492">
          <cell r="A492" t="str">
            <v>346.530300</v>
          </cell>
          <cell r="B492">
            <v>346.5</v>
          </cell>
          <cell r="C492" t="str">
            <v>FtMyers Comm</v>
          </cell>
          <cell r="D492" t="str">
            <v>Other</v>
          </cell>
          <cell r="E492">
            <v>30300</v>
          </cell>
          <cell r="K492">
            <v>346.5</v>
          </cell>
          <cell r="L492">
            <v>24446.36</v>
          </cell>
          <cell r="M492">
            <v>0</v>
          </cell>
          <cell r="N492">
            <v>-9020.18</v>
          </cell>
          <cell r="O492">
            <v>0</v>
          </cell>
          <cell r="P492">
            <v>15426.18</v>
          </cell>
          <cell r="Q492">
            <v>315.58000000000004</v>
          </cell>
          <cell r="R492">
            <v>-26.919999999998254</v>
          </cell>
          <cell r="S492">
            <v>0</v>
          </cell>
          <cell r="T492">
            <v>15714.840000000004</v>
          </cell>
          <cell r="U492">
            <v>897.19</v>
          </cell>
          <cell r="V492">
            <v>-5637.7699999999995</v>
          </cell>
          <cell r="W492">
            <v>0</v>
          </cell>
          <cell r="X492">
            <v>10974.259999999998</v>
          </cell>
        </row>
        <row r="493">
          <cell r="A493" t="str">
            <v>346.730300</v>
          </cell>
          <cell r="B493">
            <v>346.7</v>
          </cell>
          <cell r="C493" t="str">
            <v>FtMyers Comm</v>
          </cell>
          <cell r="D493" t="str">
            <v>Other</v>
          </cell>
          <cell r="E493">
            <v>30300</v>
          </cell>
          <cell r="K493">
            <v>346.7</v>
          </cell>
          <cell r="L493">
            <v>535991.98</v>
          </cell>
          <cell r="M493">
            <v>33636.660000000003</v>
          </cell>
          <cell r="N493">
            <v>-28760.160000000003</v>
          </cell>
          <cell r="O493">
            <v>0</v>
          </cell>
          <cell r="P493">
            <v>540868.48</v>
          </cell>
          <cell r="Q493">
            <v>11064.650000000001</v>
          </cell>
          <cell r="R493">
            <v>-2283.9999999999964</v>
          </cell>
          <cell r="S493">
            <v>0</v>
          </cell>
          <cell r="T493">
            <v>549649.13</v>
          </cell>
          <cell r="U493">
            <v>30179.139999999996</v>
          </cell>
          <cell r="V493">
            <v>-105648.25000000003</v>
          </cell>
          <cell r="W493">
            <v>0</v>
          </cell>
          <cell r="X493">
            <v>474180.02</v>
          </cell>
        </row>
        <row r="494">
          <cell r="A494" t="str">
            <v/>
          </cell>
          <cell r="B494" t="str">
            <v/>
          </cell>
          <cell r="C494" t="str">
            <v>FtMyers Comm</v>
          </cell>
          <cell r="D494" t="str">
            <v>Other</v>
          </cell>
          <cell r="E494" t="str">
            <v/>
          </cell>
          <cell r="J494" t="str">
            <v>Amort Total</v>
          </cell>
          <cell r="L494">
            <v>609655.93999999994</v>
          </cell>
          <cell r="M494">
            <v>33636.660000000003</v>
          </cell>
          <cell r="N494">
            <v>-37780.340000000004</v>
          </cell>
          <cell r="O494">
            <v>0</v>
          </cell>
          <cell r="P494">
            <v>605512.26</v>
          </cell>
          <cell r="Q494">
            <v>12387.080000000002</v>
          </cell>
          <cell r="R494">
            <v>-2396.7799999999947</v>
          </cell>
          <cell r="S494">
            <v>0</v>
          </cell>
          <cell r="T494">
            <v>615502.56000000006</v>
          </cell>
          <cell r="U494">
            <v>32594.719999999994</v>
          </cell>
          <cell r="V494">
            <v>-140185.80000000002</v>
          </cell>
          <cell r="W494">
            <v>0</v>
          </cell>
          <cell r="X494">
            <v>507911.48000000004</v>
          </cell>
        </row>
        <row r="495">
          <cell r="A495" t="str">
            <v/>
          </cell>
          <cell r="B495" t="str">
            <v/>
          </cell>
          <cell r="C495" t="str">
            <v>FtMyers Comm Total</v>
          </cell>
          <cell r="D495" t="str">
            <v>Other</v>
          </cell>
          <cell r="E495" t="str">
            <v/>
          </cell>
          <cell r="I495" t="str">
            <v>FtMyers Comm Total</v>
          </cell>
          <cell r="L495">
            <v>10527460.710000001</v>
          </cell>
          <cell r="M495">
            <v>8570545.3599999994</v>
          </cell>
          <cell r="N495">
            <v>-37780.340000000004</v>
          </cell>
          <cell r="O495">
            <v>-623041.75</v>
          </cell>
          <cell r="P495">
            <v>18437183.980000004</v>
          </cell>
          <cell r="Q495">
            <v>377173.1400000006</v>
          </cell>
          <cell r="R495">
            <v>-33505.440000000002</v>
          </cell>
          <cell r="S495">
            <v>0</v>
          </cell>
          <cell r="T495">
            <v>18780851.68</v>
          </cell>
          <cell r="U495">
            <v>1104112.0899999999</v>
          </cell>
          <cell r="V495">
            <v>-212300.09000000003</v>
          </cell>
          <cell r="W495">
            <v>0</v>
          </cell>
          <cell r="X495">
            <v>19672663.68</v>
          </cell>
        </row>
        <row r="496">
          <cell r="A496" t="str">
            <v>341</v>
          </cell>
          <cell r="B496">
            <v>341</v>
          </cell>
          <cell r="C496" t="str">
            <v>FtMyers Comm (Retiring)</v>
          </cell>
          <cell r="D496" t="str">
            <v>Other</v>
          </cell>
          <cell r="E496" t="str">
            <v/>
          </cell>
          <cell r="I496" t="str">
            <v>FtMyers Comm (Retiring)</v>
          </cell>
          <cell r="J496" t="str">
            <v>Depr</v>
          </cell>
          <cell r="K496">
            <v>341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</row>
        <row r="497">
          <cell r="A497" t="str">
            <v/>
          </cell>
          <cell r="B497" t="str">
            <v/>
          </cell>
          <cell r="C497" t="str">
            <v>FtMyers Comm (Retiring)</v>
          </cell>
          <cell r="D497" t="str">
            <v>Other</v>
          </cell>
          <cell r="E497" t="str">
            <v/>
          </cell>
          <cell r="J497" t="str">
            <v>Depr Total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A498" t="str">
            <v/>
          </cell>
          <cell r="B498" t="str">
            <v/>
          </cell>
          <cell r="C498" t="str">
            <v>FtMyers Comm (Retiring) Total</v>
          </cell>
          <cell r="D498" t="str">
            <v>Other</v>
          </cell>
          <cell r="E498" t="str">
            <v/>
          </cell>
          <cell r="I498" t="str">
            <v>FtMyers Comm (Retiring) Total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A499" t="str">
            <v>34130102</v>
          </cell>
          <cell r="B499">
            <v>341</v>
          </cell>
          <cell r="C499" t="str">
            <v>FtMyers GTs</v>
          </cell>
          <cell r="D499" t="str">
            <v>Other</v>
          </cell>
          <cell r="E499">
            <v>30102</v>
          </cell>
          <cell r="I499" t="str">
            <v>FtMyers GTs</v>
          </cell>
          <cell r="J499" t="str">
            <v>Depr</v>
          </cell>
          <cell r="K499">
            <v>341</v>
          </cell>
          <cell r="L499">
            <v>3879115.42</v>
          </cell>
          <cell r="M499">
            <v>0</v>
          </cell>
          <cell r="N499">
            <v>0</v>
          </cell>
          <cell r="O499">
            <v>0</v>
          </cell>
          <cell r="P499">
            <v>3879115.42</v>
          </cell>
          <cell r="Q499">
            <v>891.79</v>
          </cell>
          <cell r="R499">
            <v>-8566.6</v>
          </cell>
          <cell r="S499">
            <v>0</v>
          </cell>
          <cell r="T499">
            <v>3871440.61</v>
          </cell>
          <cell r="U499">
            <v>84236.46</v>
          </cell>
          <cell r="V499">
            <v>-33344.549999999996</v>
          </cell>
          <cell r="W499">
            <v>0</v>
          </cell>
          <cell r="X499">
            <v>3922332.52</v>
          </cell>
        </row>
        <row r="500">
          <cell r="A500" t="str">
            <v>34230102</v>
          </cell>
          <cell r="B500">
            <v>342</v>
          </cell>
          <cell r="C500" t="str">
            <v>FtMyers GTs</v>
          </cell>
          <cell r="D500" t="str">
            <v>Other</v>
          </cell>
          <cell r="E500">
            <v>30102</v>
          </cell>
          <cell r="K500">
            <v>342</v>
          </cell>
          <cell r="L500">
            <v>3085026.24</v>
          </cell>
          <cell r="M500">
            <v>-7176</v>
          </cell>
          <cell r="N500">
            <v>0</v>
          </cell>
          <cell r="O500">
            <v>0</v>
          </cell>
          <cell r="P500">
            <v>3077850.24</v>
          </cell>
          <cell r="Q500">
            <v>707.57999999999993</v>
          </cell>
          <cell r="R500">
            <v>-6797.09</v>
          </cell>
          <cell r="S500">
            <v>0</v>
          </cell>
          <cell r="T500">
            <v>3071760.7300000004</v>
          </cell>
          <cell r="U500">
            <v>66836.669999999984</v>
          </cell>
          <cell r="V500">
            <v>-26456.959999999999</v>
          </cell>
          <cell r="W500">
            <v>0</v>
          </cell>
          <cell r="X500">
            <v>3112140.4400000004</v>
          </cell>
        </row>
        <row r="501">
          <cell r="A501" t="str">
            <v>34330102</v>
          </cell>
          <cell r="B501">
            <v>343</v>
          </cell>
          <cell r="C501" t="str">
            <v>FtMyers GTs</v>
          </cell>
          <cell r="D501" t="str">
            <v>Other</v>
          </cell>
          <cell r="E501">
            <v>30102</v>
          </cell>
          <cell r="K501">
            <v>343</v>
          </cell>
          <cell r="L501">
            <v>44253321.030000001</v>
          </cell>
          <cell r="M501">
            <v>1596265.67</v>
          </cell>
          <cell r="N501">
            <v>-180256</v>
          </cell>
          <cell r="O501">
            <v>0</v>
          </cell>
          <cell r="P501">
            <v>45669330.700000003</v>
          </cell>
          <cell r="Q501">
            <v>10499.169999999925</v>
          </cell>
          <cell r="R501">
            <v>-100855.69</v>
          </cell>
          <cell r="S501">
            <v>0</v>
          </cell>
          <cell r="T501">
            <v>45578974.180000007</v>
          </cell>
          <cell r="U501">
            <v>991726.79</v>
          </cell>
          <cell r="V501">
            <v>-392569.69000000006</v>
          </cell>
          <cell r="W501">
            <v>0</v>
          </cell>
          <cell r="X501">
            <v>46178131.280000001</v>
          </cell>
        </row>
        <row r="502">
          <cell r="A502" t="str">
            <v>34430102</v>
          </cell>
          <cell r="B502">
            <v>344</v>
          </cell>
          <cell r="C502" t="str">
            <v>FtMyers GTs</v>
          </cell>
          <cell r="D502" t="str">
            <v>Other</v>
          </cell>
          <cell r="E502">
            <v>30102</v>
          </cell>
          <cell r="K502">
            <v>344</v>
          </cell>
          <cell r="L502">
            <v>20490138.84</v>
          </cell>
          <cell r="M502">
            <v>0</v>
          </cell>
          <cell r="N502">
            <v>0</v>
          </cell>
          <cell r="O502">
            <v>0</v>
          </cell>
          <cell r="P502">
            <v>20490138.84</v>
          </cell>
          <cell r="Q502">
            <v>4710.59</v>
          </cell>
          <cell r="R502">
            <v>-45250.21</v>
          </cell>
          <cell r="S502">
            <v>0</v>
          </cell>
          <cell r="T502">
            <v>20449599.219999999</v>
          </cell>
          <cell r="U502">
            <v>444951.1</v>
          </cell>
          <cell r="V502">
            <v>-176131.46</v>
          </cell>
          <cell r="W502">
            <v>0</v>
          </cell>
          <cell r="X502">
            <v>20718418.859999999</v>
          </cell>
        </row>
        <row r="503">
          <cell r="A503" t="str">
            <v>34530102</v>
          </cell>
          <cell r="B503">
            <v>345</v>
          </cell>
          <cell r="C503" t="str">
            <v>FtMyers GTs</v>
          </cell>
          <cell r="D503" t="str">
            <v>Other</v>
          </cell>
          <cell r="E503">
            <v>30102</v>
          </cell>
          <cell r="K503">
            <v>345</v>
          </cell>
          <cell r="L503">
            <v>13527216.560000001</v>
          </cell>
          <cell r="M503">
            <v>0</v>
          </cell>
          <cell r="N503">
            <v>0</v>
          </cell>
          <cell r="O503">
            <v>0</v>
          </cell>
          <cell r="P503">
            <v>13527216.560000001</v>
          </cell>
          <cell r="Q503">
            <v>3109.84</v>
          </cell>
          <cell r="R503">
            <v>-29873.370000000003</v>
          </cell>
          <cell r="S503">
            <v>0</v>
          </cell>
          <cell r="T503">
            <v>13500453.030000001</v>
          </cell>
          <cell r="U503">
            <v>293748.62</v>
          </cell>
          <cell r="V503">
            <v>-116278.82000000002</v>
          </cell>
          <cell r="W503">
            <v>0</v>
          </cell>
          <cell r="X503">
            <v>13677922.830000002</v>
          </cell>
        </row>
        <row r="504">
          <cell r="A504" t="str">
            <v>34630102</v>
          </cell>
          <cell r="B504">
            <v>346</v>
          </cell>
          <cell r="C504" t="str">
            <v>FtMyers GTs</v>
          </cell>
          <cell r="D504" t="str">
            <v>Other</v>
          </cell>
          <cell r="E504">
            <v>30102</v>
          </cell>
          <cell r="K504">
            <v>346</v>
          </cell>
          <cell r="L504">
            <v>85193.94</v>
          </cell>
          <cell r="M504">
            <v>0</v>
          </cell>
          <cell r="N504">
            <v>0</v>
          </cell>
          <cell r="O504">
            <v>0</v>
          </cell>
          <cell r="P504">
            <v>85193.94</v>
          </cell>
          <cell r="Q504">
            <v>19.579999999999998</v>
          </cell>
          <cell r="R504">
            <v>-188.14000000000001</v>
          </cell>
          <cell r="S504">
            <v>0</v>
          </cell>
          <cell r="T504">
            <v>85025.38</v>
          </cell>
          <cell r="U504">
            <v>1850.0099999999998</v>
          </cell>
          <cell r="V504">
            <v>-732.28000000000009</v>
          </cell>
          <cell r="W504">
            <v>0</v>
          </cell>
          <cell r="X504">
            <v>86143.110000000015</v>
          </cell>
        </row>
        <row r="505">
          <cell r="A505" t="str">
            <v/>
          </cell>
          <cell r="B505" t="str">
            <v/>
          </cell>
          <cell r="C505" t="str">
            <v>FtMyers GTs</v>
          </cell>
          <cell r="D505" t="str">
            <v>Other</v>
          </cell>
          <cell r="E505" t="str">
            <v/>
          </cell>
          <cell r="J505" t="str">
            <v>Depr Total</v>
          </cell>
          <cell r="L505">
            <v>85320012.030000001</v>
          </cell>
          <cell r="M505">
            <v>1589089.67</v>
          </cell>
          <cell r="N505">
            <v>-180256</v>
          </cell>
          <cell r="O505">
            <v>0</v>
          </cell>
          <cell r="P505">
            <v>86728845.700000003</v>
          </cell>
          <cell r="Q505">
            <v>19938.549999999927</v>
          </cell>
          <cell r="R505">
            <v>-191531.1</v>
          </cell>
          <cell r="S505">
            <v>0</v>
          </cell>
          <cell r="T505">
            <v>86557253.150000006</v>
          </cell>
          <cell r="U505">
            <v>1883349.6500000001</v>
          </cell>
          <cell r="V505">
            <v>-745513.76000000013</v>
          </cell>
          <cell r="W505">
            <v>0</v>
          </cell>
          <cell r="X505">
            <v>87695089.039999992</v>
          </cell>
        </row>
        <row r="506">
          <cell r="A506" t="str">
            <v/>
          </cell>
          <cell r="B506" t="str">
            <v/>
          </cell>
          <cell r="C506" t="str">
            <v>FtMyers GTs Total</v>
          </cell>
          <cell r="D506" t="str">
            <v>Other</v>
          </cell>
          <cell r="E506" t="str">
            <v/>
          </cell>
          <cell r="I506" t="str">
            <v>FtMyers GTs Total</v>
          </cell>
          <cell r="L506">
            <v>85320012.030000001</v>
          </cell>
          <cell r="M506">
            <v>1589089.67</v>
          </cell>
          <cell r="N506">
            <v>-180256</v>
          </cell>
          <cell r="O506">
            <v>0</v>
          </cell>
          <cell r="P506">
            <v>86728845.700000003</v>
          </cell>
          <cell r="Q506">
            <v>19938.549999999927</v>
          </cell>
          <cell r="R506">
            <v>-191531.1</v>
          </cell>
          <cell r="S506">
            <v>0</v>
          </cell>
          <cell r="T506">
            <v>86557253.150000006</v>
          </cell>
          <cell r="U506">
            <v>1883349.6500000001</v>
          </cell>
          <cell r="V506">
            <v>-745513.76000000013</v>
          </cell>
          <cell r="W506">
            <v>0</v>
          </cell>
          <cell r="X506">
            <v>87695089.039999992</v>
          </cell>
        </row>
        <row r="507">
          <cell r="A507" t="str">
            <v>34130301</v>
          </cell>
          <cell r="B507">
            <v>341</v>
          </cell>
          <cell r="C507" t="str">
            <v>FtMyers U2</v>
          </cell>
          <cell r="D507" t="str">
            <v>Other</v>
          </cell>
          <cell r="E507">
            <v>30301</v>
          </cell>
          <cell r="I507" t="str">
            <v>FtMyers U2</v>
          </cell>
          <cell r="J507" t="str">
            <v>Depr</v>
          </cell>
          <cell r="K507">
            <v>341</v>
          </cell>
          <cell r="L507">
            <v>25662967.219999999</v>
          </cell>
          <cell r="M507">
            <v>106507.56</v>
          </cell>
          <cell r="N507">
            <v>-43344.88</v>
          </cell>
          <cell r="O507">
            <v>0</v>
          </cell>
          <cell r="P507">
            <v>25726129.899999999</v>
          </cell>
          <cell r="Q507">
            <v>526284.57000000007</v>
          </cell>
          <cell r="R507">
            <v>-44881.1</v>
          </cell>
          <cell r="S507">
            <v>0</v>
          </cell>
          <cell r="T507">
            <v>26207533.369999997</v>
          </cell>
          <cell r="U507">
            <v>1545900.78</v>
          </cell>
          <cell r="V507">
            <v>-104040.84000000001</v>
          </cell>
          <cell r="W507">
            <v>0</v>
          </cell>
          <cell r="X507">
            <v>27649393.310000006</v>
          </cell>
        </row>
        <row r="508">
          <cell r="A508" t="str">
            <v>34230301</v>
          </cell>
          <cell r="B508">
            <v>342</v>
          </cell>
          <cell r="C508" t="str">
            <v>FtMyers U2</v>
          </cell>
          <cell r="D508" t="str">
            <v>Other</v>
          </cell>
          <cell r="E508">
            <v>30301</v>
          </cell>
          <cell r="K508">
            <v>342</v>
          </cell>
          <cell r="L508">
            <v>6555475.2999999998</v>
          </cell>
          <cell r="M508">
            <v>0</v>
          </cell>
          <cell r="N508">
            <v>0</v>
          </cell>
          <cell r="O508">
            <v>0</v>
          </cell>
          <cell r="P508">
            <v>6555475.2999999998</v>
          </cell>
          <cell r="Q508">
            <v>134106.66999999998</v>
          </cell>
          <cell r="R508">
            <v>-11436.5</v>
          </cell>
          <cell r="S508">
            <v>0</v>
          </cell>
          <cell r="T508">
            <v>6678145.4699999997</v>
          </cell>
          <cell r="U508">
            <v>393923.02</v>
          </cell>
          <cell r="V508">
            <v>-26511.460000000003</v>
          </cell>
          <cell r="W508">
            <v>0</v>
          </cell>
          <cell r="X508">
            <v>7045557.0300000003</v>
          </cell>
        </row>
        <row r="509">
          <cell r="A509" t="str">
            <v>34330301</v>
          </cell>
          <cell r="B509">
            <v>343</v>
          </cell>
          <cell r="C509" t="str">
            <v>FtMyers U2</v>
          </cell>
          <cell r="D509" t="str">
            <v>Other</v>
          </cell>
          <cell r="E509">
            <v>30301</v>
          </cell>
          <cell r="K509">
            <v>343</v>
          </cell>
          <cell r="L509">
            <v>391576966.99000001</v>
          </cell>
          <cell r="M509">
            <v>65946063.310000002</v>
          </cell>
          <cell r="N509">
            <v>-75529181.439999998</v>
          </cell>
          <cell r="O509">
            <v>-3820713.01</v>
          </cell>
          <cell r="P509">
            <v>378173135.85000002</v>
          </cell>
          <cell r="Q509">
            <v>7736363.3200000077</v>
          </cell>
          <cell r="R509">
            <v>-659750.46999999881</v>
          </cell>
          <cell r="S509">
            <v>0</v>
          </cell>
          <cell r="T509">
            <v>385249748.70000005</v>
          </cell>
          <cell r="U509">
            <v>22724682.789999999</v>
          </cell>
          <cell r="V509">
            <v>-1529396.6999999997</v>
          </cell>
          <cell r="W509">
            <v>0</v>
          </cell>
          <cell r="X509">
            <v>406445034.79000014</v>
          </cell>
        </row>
        <row r="510">
          <cell r="A510" t="str">
            <v>34430301</v>
          </cell>
          <cell r="B510">
            <v>344</v>
          </cell>
          <cell r="C510" t="str">
            <v>FtMyers U2</v>
          </cell>
          <cell r="D510" t="str">
            <v>Other</v>
          </cell>
          <cell r="E510">
            <v>30301</v>
          </cell>
          <cell r="K510">
            <v>344</v>
          </cell>
          <cell r="L510">
            <v>41384978.25</v>
          </cell>
          <cell r="M510">
            <v>6451003.25</v>
          </cell>
          <cell r="N510">
            <v>-409341.39</v>
          </cell>
          <cell r="O510">
            <v>0</v>
          </cell>
          <cell r="P510">
            <v>47426640.109999999</v>
          </cell>
          <cell r="Q510">
            <v>970216.23999999929</v>
          </cell>
          <cell r="R510">
            <v>-82739.210000000021</v>
          </cell>
          <cell r="S510">
            <v>0</v>
          </cell>
          <cell r="T510">
            <v>48314117.140000001</v>
          </cell>
          <cell r="U510">
            <v>2849899.2899999996</v>
          </cell>
          <cell r="V510">
            <v>-191801.45</v>
          </cell>
          <cell r="W510">
            <v>0</v>
          </cell>
          <cell r="X510">
            <v>50972214.979999982</v>
          </cell>
        </row>
        <row r="511">
          <cell r="A511" t="str">
            <v>34530301</v>
          </cell>
          <cell r="B511">
            <v>345</v>
          </cell>
          <cell r="C511" t="str">
            <v>FtMyers U2</v>
          </cell>
          <cell r="D511" t="str">
            <v>Other</v>
          </cell>
          <cell r="E511">
            <v>30301</v>
          </cell>
          <cell r="K511">
            <v>345</v>
          </cell>
          <cell r="L511">
            <v>52614152.109999999</v>
          </cell>
          <cell r="M511">
            <v>177775.02</v>
          </cell>
          <cell r="N511">
            <v>-143936.12</v>
          </cell>
          <cell r="O511">
            <v>0</v>
          </cell>
          <cell r="P511">
            <v>52647991.010000005</v>
          </cell>
          <cell r="Q511">
            <v>1077030.46</v>
          </cell>
          <cell r="R511">
            <v>-91848.249999999971</v>
          </cell>
          <cell r="S511">
            <v>0</v>
          </cell>
          <cell r="T511">
            <v>53633173.219999999</v>
          </cell>
          <cell r="U511">
            <v>3163653.8500000006</v>
          </cell>
          <cell r="V511">
            <v>-212917.46999999997</v>
          </cell>
          <cell r="W511">
            <v>0</v>
          </cell>
          <cell r="X511">
            <v>56583909.600000009</v>
          </cell>
        </row>
        <row r="512">
          <cell r="A512" t="str">
            <v>34630301</v>
          </cell>
          <cell r="B512">
            <v>346</v>
          </cell>
          <cell r="C512" t="str">
            <v>FtMyers U2</v>
          </cell>
          <cell r="D512" t="str">
            <v>Other</v>
          </cell>
          <cell r="E512">
            <v>30301</v>
          </cell>
          <cell r="K512">
            <v>346</v>
          </cell>
          <cell r="L512">
            <v>3191980.13</v>
          </cell>
          <cell r="M512">
            <v>0</v>
          </cell>
          <cell r="N512">
            <v>0</v>
          </cell>
          <cell r="O512">
            <v>0</v>
          </cell>
          <cell r="P512">
            <v>3191980.13</v>
          </cell>
          <cell r="Q512">
            <v>65298.97</v>
          </cell>
          <cell r="R512">
            <v>-5568.6399999999994</v>
          </cell>
          <cell r="S512">
            <v>0</v>
          </cell>
          <cell r="T512">
            <v>3251710.46</v>
          </cell>
          <cell r="U512">
            <v>191808.27</v>
          </cell>
          <cell r="V512">
            <v>-12908.92</v>
          </cell>
          <cell r="W512">
            <v>0</v>
          </cell>
          <cell r="X512">
            <v>3430609.81</v>
          </cell>
        </row>
        <row r="513">
          <cell r="A513" t="str">
            <v/>
          </cell>
          <cell r="B513" t="str">
            <v/>
          </cell>
          <cell r="C513" t="str">
            <v>FtMyers U2</v>
          </cell>
          <cell r="D513" t="str">
            <v>Other</v>
          </cell>
          <cell r="E513" t="str">
            <v/>
          </cell>
          <cell r="J513" t="str">
            <v>Depr Total</v>
          </cell>
          <cell r="L513">
            <v>520986520</v>
          </cell>
          <cell r="M513">
            <v>72681349.140000001</v>
          </cell>
          <cell r="N513">
            <v>-76125803.829999998</v>
          </cell>
          <cell r="O513">
            <v>-3820713.01</v>
          </cell>
          <cell r="P513">
            <v>513721352.30000001</v>
          </cell>
          <cell r="Q513">
            <v>10509300.23000001</v>
          </cell>
          <cell r="R513">
            <v>-896224.16999999888</v>
          </cell>
          <cell r="S513">
            <v>0</v>
          </cell>
          <cell r="T513">
            <v>523334428.35999995</v>
          </cell>
          <cell r="U513">
            <v>30869868</v>
          </cell>
          <cell r="V513">
            <v>-2077576.8399999996</v>
          </cell>
          <cell r="W513">
            <v>0</v>
          </cell>
          <cell r="X513">
            <v>552126719.51999998</v>
          </cell>
        </row>
        <row r="514">
          <cell r="A514" t="str">
            <v/>
          </cell>
          <cell r="B514" t="str">
            <v/>
          </cell>
          <cell r="C514" t="str">
            <v>FtMyers U2 Total</v>
          </cell>
          <cell r="D514" t="str">
            <v>Other</v>
          </cell>
          <cell r="E514" t="str">
            <v/>
          </cell>
          <cell r="I514" t="str">
            <v>FtMyers U2 Total</v>
          </cell>
          <cell r="L514">
            <v>520986520</v>
          </cell>
          <cell r="M514">
            <v>72681349.140000001</v>
          </cell>
          <cell r="N514">
            <v>-76125803.829999998</v>
          </cell>
          <cell r="O514">
            <v>-3820713.01</v>
          </cell>
          <cell r="P514">
            <v>513721352.30000001</v>
          </cell>
          <cell r="Q514">
            <v>10509300.23000001</v>
          </cell>
          <cell r="R514">
            <v>-896224.16999999888</v>
          </cell>
          <cell r="S514">
            <v>0</v>
          </cell>
          <cell r="T514">
            <v>523334428.35999995</v>
          </cell>
          <cell r="U514">
            <v>30869868</v>
          </cell>
          <cell r="V514">
            <v>-2077576.8399999996</v>
          </cell>
          <cell r="W514">
            <v>0</v>
          </cell>
          <cell r="X514">
            <v>552126719.51999998</v>
          </cell>
        </row>
        <row r="515">
          <cell r="A515" t="str">
            <v>34130302</v>
          </cell>
          <cell r="B515">
            <v>341</v>
          </cell>
          <cell r="C515" t="str">
            <v>FtMyers U3</v>
          </cell>
          <cell r="D515" t="str">
            <v>Other</v>
          </cell>
          <cell r="E515">
            <v>30302</v>
          </cell>
          <cell r="I515" t="str">
            <v>FtMyers U3</v>
          </cell>
          <cell r="J515" t="str">
            <v>Depr</v>
          </cell>
          <cell r="K515">
            <v>341</v>
          </cell>
          <cell r="L515">
            <v>2905148.12</v>
          </cell>
          <cell r="M515">
            <v>0</v>
          </cell>
          <cell r="N515">
            <v>0</v>
          </cell>
          <cell r="O515">
            <v>0</v>
          </cell>
          <cell r="P515">
            <v>2905148.12</v>
          </cell>
          <cell r="Q515">
            <v>3894.49</v>
          </cell>
          <cell r="R515">
            <v>-2799.7599999999998</v>
          </cell>
          <cell r="S515">
            <v>0</v>
          </cell>
          <cell r="T515">
            <v>2906242.8500000006</v>
          </cell>
          <cell r="U515">
            <v>522479.71</v>
          </cell>
          <cell r="V515">
            <v>-3072.1800000000003</v>
          </cell>
          <cell r="W515">
            <v>0</v>
          </cell>
          <cell r="X515">
            <v>3425650.3800000004</v>
          </cell>
        </row>
        <row r="516">
          <cell r="A516" t="str">
            <v>34230302</v>
          </cell>
          <cell r="B516">
            <v>342</v>
          </cell>
          <cell r="C516" t="str">
            <v>FtMyers U3</v>
          </cell>
          <cell r="D516" t="str">
            <v>Other</v>
          </cell>
          <cell r="E516">
            <v>30302</v>
          </cell>
          <cell r="K516">
            <v>342</v>
          </cell>
          <cell r="L516">
            <v>3837884.26</v>
          </cell>
          <cell r="M516">
            <v>0</v>
          </cell>
          <cell r="N516">
            <v>0</v>
          </cell>
          <cell r="O516">
            <v>0</v>
          </cell>
          <cell r="P516">
            <v>3837884.26</v>
          </cell>
          <cell r="Q516">
            <v>5144.8700000000008</v>
          </cell>
          <cell r="R516">
            <v>-3698.66</v>
          </cell>
          <cell r="S516">
            <v>0</v>
          </cell>
          <cell r="T516">
            <v>3839330.4699999997</v>
          </cell>
          <cell r="U516">
            <v>690228.69</v>
          </cell>
          <cell r="V516">
            <v>-4058.5799999999995</v>
          </cell>
          <cell r="W516">
            <v>0</v>
          </cell>
          <cell r="X516">
            <v>4525500.5799999991</v>
          </cell>
        </row>
        <row r="517">
          <cell r="A517" t="str">
            <v>34330302</v>
          </cell>
          <cell r="B517">
            <v>343</v>
          </cell>
          <cell r="C517" t="str">
            <v>FtMyers U3</v>
          </cell>
          <cell r="D517" t="str">
            <v>Other</v>
          </cell>
          <cell r="E517">
            <v>30302</v>
          </cell>
          <cell r="K517">
            <v>343</v>
          </cell>
          <cell r="L517">
            <v>73263172.689999998</v>
          </cell>
          <cell r="M517">
            <v>973881.57</v>
          </cell>
          <cell r="N517">
            <v>-6494128.5999999996</v>
          </cell>
          <cell r="O517">
            <v>0</v>
          </cell>
          <cell r="P517">
            <v>67742925.659999996</v>
          </cell>
          <cell r="Q517">
            <v>90812.680000000051</v>
          </cell>
          <cell r="R517">
            <v>-65285.589999999851</v>
          </cell>
          <cell r="S517">
            <v>0</v>
          </cell>
          <cell r="T517">
            <v>67768452.75</v>
          </cell>
          <cell r="U517">
            <v>15328605.059999999</v>
          </cell>
          <cell r="V517">
            <v>-13050194.879999997</v>
          </cell>
          <cell r="W517">
            <v>0</v>
          </cell>
          <cell r="X517">
            <v>70046862.930000007</v>
          </cell>
        </row>
        <row r="518">
          <cell r="A518" t="str">
            <v>34430302</v>
          </cell>
          <cell r="B518">
            <v>344</v>
          </cell>
          <cell r="C518" t="str">
            <v>FtMyers U3</v>
          </cell>
          <cell r="D518" t="str">
            <v>Other</v>
          </cell>
          <cell r="E518">
            <v>30302</v>
          </cell>
          <cell r="K518">
            <v>344</v>
          </cell>
          <cell r="L518">
            <v>13461751.4</v>
          </cell>
          <cell r="M518">
            <v>90297.47</v>
          </cell>
          <cell r="N518">
            <v>-72855.88</v>
          </cell>
          <cell r="O518">
            <v>0</v>
          </cell>
          <cell r="P518">
            <v>13479192.99</v>
          </cell>
          <cell r="Q518">
            <v>18069.509999999995</v>
          </cell>
          <cell r="R518">
            <v>-12990.239999999991</v>
          </cell>
          <cell r="S518">
            <v>0</v>
          </cell>
          <cell r="T518">
            <v>13484272.260000002</v>
          </cell>
          <cell r="U518">
            <v>2424180.87</v>
          </cell>
          <cell r="V518">
            <v>-14254.34</v>
          </cell>
          <cell r="W518">
            <v>0</v>
          </cell>
          <cell r="X518">
            <v>15894198.790000003</v>
          </cell>
        </row>
        <row r="519">
          <cell r="A519" t="str">
            <v>34530302</v>
          </cell>
          <cell r="B519">
            <v>345</v>
          </cell>
          <cell r="C519" t="str">
            <v>FtMyers U3</v>
          </cell>
          <cell r="D519" t="str">
            <v>Other</v>
          </cell>
          <cell r="E519">
            <v>30302</v>
          </cell>
          <cell r="K519">
            <v>345</v>
          </cell>
          <cell r="L519">
            <v>9468797.1500000004</v>
          </cell>
          <cell r="M519">
            <v>0</v>
          </cell>
          <cell r="N519">
            <v>0</v>
          </cell>
          <cell r="O519">
            <v>0</v>
          </cell>
          <cell r="P519">
            <v>9468797.1500000004</v>
          </cell>
          <cell r="Q519">
            <v>12693.38</v>
          </cell>
          <cell r="R519">
            <v>-9125.32</v>
          </cell>
          <cell r="S519">
            <v>0</v>
          </cell>
          <cell r="T519">
            <v>9472365.2100000009</v>
          </cell>
          <cell r="U519">
            <v>1702926.67</v>
          </cell>
          <cell r="V519">
            <v>-10013.299999999999</v>
          </cell>
          <cell r="W519">
            <v>0</v>
          </cell>
          <cell r="X519">
            <v>11165278.580000002</v>
          </cell>
        </row>
        <row r="520">
          <cell r="A520" t="str">
            <v>34630302</v>
          </cell>
          <cell r="B520">
            <v>346</v>
          </cell>
          <cell r="C520" t="str">
            <v>FtMyers U3</v>
          </cell>
          <cell r="D520" t="str">
            <v>Other</v>
          </cell>
          <cell r="E520">
            <v>30302</v>
          </cell>
          <cell r="K520">
            <v>346</v>
          </cell>
          <cell r="L520">
            <v>471166.12</v>
          </cell>
          <cell r="M520">
            <v>0</v>
          </cell>
          <cell r="N520">
            <v>0</v>
          </cell>
          <cell r="O520">
            <v>0</v>
          </cell>
          <cell r="P520">
            <v>471166.12</v>
          </cell>
          <cell r="Q520">
            <v>631.62</v>
          </cell>
          <cell r="R520">
            <v>-454.07000000000005</v>
          </cell>
          <cell r="S520">
            <v>0</v>
          </cell>
          <cell r="T520">
            <v>471343.67</v>
          </cell>
          <cell r="U520">
            <v>84737.419999999984</v>
          </cell>
          <cell r="V520">
            <v>-498.2700000000001</v>
          </cell>
          <cell r="W520">
            <v>0</v>
          </cell>
          <cell r="X520">
            <v>555582.81999999983</v>
          </cell>
        </row>
        <row r="521">
          <cell r="A521" t="str">
            <v/>
          </cell>
          <cell r="B521" t="str">
            <v/>
          </cell>
          <cell r="C521" t="str">
            <v>FtMyers U3</v>
          </cell>
          <cell r="D521" t="str">
            <v>Other</v>
          </cell>
          <cell r="E521" t="str">
            <v/>
          </cell>
          <cell r="J521" t="str">
            <v>Depr Total</v>
          </cell>
          <cell r="L521">
            <v>103407919.74000001</v>
          </cell>
          <cell r="M521">
            <v>1064179.04</v>
          </cell>
          <cell r="N521">
            <v>-6566984.4799999995</v>
          </cell>
          <cell r="O521">
            <v>0</v>
          </cell>
          <cell r="P521">
            <v>97905114.299999997</v>
          </cell>
          <cell r="Q521">
            <v>131246.55000000005</v>
          </cell>
          <cell r="R521">
            <v>-94353.639999999839</v>
          </cell>
          <cell r="S521">
            <v>0</v>
          </cell>
          <cell r="T521">
            <v>97942007.209999993</v>
          </cell>
          <cell r="U521">
            <v>20753158.420000002</v>
          </cell>
          <cell r="V521">
            <v>-13082091.549999997</v>
          </cell>
          <cell r="W521">
            <v>0</v>
          </cell>
          <cell r="X521">
            <v>105613074.08</v>
          </cell>
        </row>
        <row r="522">
          <cell r="A522" t="str">
            <v/>
          </cell>
          <cell r="B522" t="str">
            <v/>
          </cell>
          <cell r="C522" t="str">
            <v>FtMyers U3 Total</v>
          </cell>
          <cell r="D522" t="str">
            <v>Other</v>
          </cell>
          <cell r="E522" t="str">
            <v/>
          </cell>
          <cell r="I522" t="str">
            <v>FtMyers U3 Total</v>
          </cell>
          <cell r="L522">
            <v>103407919.74000001</v>
          </cell>
          <cell r="M522">
            <v>1064179.04</v>
          </cell>
          <cell r="N522">
            <v>-6566984.4799999995</v>
          </cell>
          <cell r="O522">
            <v>0</v>
          </cell>
          <cell r="P522">
            <v>97905114.299999997</v>
          </cell>
          <cell r="Q522">
            <v>131246.55000000005</v>
          </cell>
          <cell r="R522">
            <v>-94353.639999999839</v>
          </cell>
          <cell r="S522">
            <v>0</v>
          </cell>
          <cell r="T522">
            <v>97942007.209999993</v>
          </cell>
          <cell r="U522">
            <v>20753158.420000002</v>
          </cell>
          <cell r="V522">
            <v>-13082091.549999997</v>
          </cell>
          <cell r="W522">
            <v>0</v>
          </cell>
          <cell r="X522">
            <v>105613074.08</v>
          </cell>
        </row>
        <row r="523">
          <cell r="A523" t="str">
            <v/>
          </cell>
          <cell r="B523" t="str">
            <v/>
          </cell>
          <cell r="C523" t="str">
            <v>FtMyers U3 Total</v>
          </cell>
          <cell r="D523" t="str">
            <v>Other</v>
          </cell>
          <cell r="E523" t="str">
            <v/>
          </cell>
          <cell r="H523" t="str">
            <v>Ft Myers  Total</v>
          </cell>
          <cell r="L523">
            <v>720241912.4799999</v>
          </cell>
          <cell r="M523">
            <v>83905163.209999993</v>
          </cell>
          <cell r="N523">
            <v>-82910824.649999991</v>
          </cell>
          <cell r="O523">
            <v>-4443754.76</v>
          </cell>
          <cell r="P523">
            <v>716792496.27999997</v>
          </cell>
          <cell r="Q523">
            <v>11037658.470000006</v>
          </cell>
          <cell r="R523">
            <v>-1215614.3499999987</v>
          </cell>
          <cell r="S523">
            <v>0</v>
          </cell>
          <cell r="T523">
            <v>726614540.4000001</v>
          </cell>
          <cell r="U523">
            <v>54610488.160000004</v>
          </cell>
          <cell r="V523">
            <v>-16117482.239999996</v>
          </cell>
          <cell r="W523">
            <v>0</v>
          </cell>
          <cell r="X523">
            <v>765107546.32000017</v>
          </cell>
        </row>
        <row r="524">
          <cell r="A524" t="str">
            <v>346.7</v>
          </cell>
          <cell r="B524">
            <v>346.7</v>
          </cell>
          <cell r="C524" t="str">
            <v>Manatee Comm</v>
          </cell>
          <cell r="D524" t="str">
            <v>Other</v>
          </cell>
          <cell r="E524" t="str">
            <v/>
          </cell>
          <cell r="H524" t="str">
            <v xml:space="preserve">Manatee </v>
          </cell>
          <cell r="I524" t="str">
            <v>Manatee Comm</v>
          </cell>
          <cell r="J524" t="str">
            <v>Amort</v>
          </cell>
          <cell r="K524">
            <v>346.7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/>
          </cell>
          <cell r="B525" t="str">
            <v/>
          </cell>
          <cell r="C525" t="str">
            <v>Manatee Comm</v>
          </cell>
          <cell r="D525" t="str">
            <v>Other</v>
          </cell>
          <cell r="E525" t="str">
            <v/>
          </cell>
          <cell r="J525" t="str">
            <v>Amort Total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/>
          </cell>
          <cell r="B526" t="str">
            <v/>
          </cell>
          <cell r="C526" t="str">
            <v>Manatee Comm Total</v>
          </cell>
          <cell r="D526" t="str">
            <v>Other</v>
          </cell>
          <cell r="E526" t="str">
            <v/>
          </cell>
          <cell r="I526" t="str">
            <v>Manatee Comm Total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34130401</v>
          </cell>
          <cell r="B527">
            <v>341</v>
          </cell>
          <cell r="C527" t="str">
            <v>Manatee U3</v>
          </cell>
          <cell r="D527" t="str">
            <v>Other</v>
          </cell>
          <cell r="E527">
            <v>30401</v>
          </cell>
          <cell r="I527" t="str">
            <v>Manatee U3</v>
          </cell>
          <cell r="J527" t="str">
            <v>Depr</v>
          </cell>
          <cell r="K527">
            <v>341</v>
          </cell>
          <cell r="L527">
            <v>28675759.050000001</v>
          </cell>
          <cell r="M527">
            <v>0</v>
          </cell>
          <cell r="N527">
            <v>0</v>
          </cell>
          <cell r="O527">
            <v>0</v>
          </cell>
          <cell r="P527">
            <v>28675759.050000001</v>
          </cell>
          <cell r="Q527">
            <v>135884.57</v>
          </cell>
          <cell r="R527">
            <v>-47454.49</v>
          </cell>
          <cell r="S527">
            <v>0</v>
          </cell>
          <cell r="T527">
            <v>28764189.130000003</v>
          </cell>
          <cell r="U527">
            <v>498596.18</v>
          </cell>
          <cell r="V527">
            <v>-106773.94</v>
          </cell>
          <cell r="W527">
            <v>0</v>
          </cell>
          <cell r="X527">
            <v>29156011.369999997</v>
          </cell>
        </row>
        <row r="528">
          <cell r="A528" t="str">
            <v>34230401</v>
          </cell>
          <cell r="B528">
            <v>342</v>
          </cell>
          <cell r="C528" t="str">
            <v>Manatee U3</v>
          </cell>
          <cell r="D528" t="str">
            <v>Other</v>
          </cell>
          <cell r="E528">
            <v>30401</v>
          </cell>
          <cell r="K528">
            <v>342</v>
          </cell>
          <cell r="L528">
            <v>4456842.41</v>
          </cell>
          <cell r="M528">
            <v>0</v>
          </cell>
          <cell r="N528">
            <v>0</v>
          </cell>
          <cell r="O528">
            <v>0</v>
          </cell>
          <cell r="P528">
            <v>4456842.41</v>
          </cell>
          <cell r="Q528">
            <v>21119.45</v>
          </cell>
          <cell r="R528">
            <v>-7375.4699999999993</v>
          </cell>
          <cell r="S528">
            <v>0</v>
          </cell>
          <cell r="T528">
            <v>4470586.3900000006</v>
          </cell>
          <cell r="U528">
            <v>77492.790000000008</v>
          </cell>
          <cell r="V528">
            <v>-16595.009999999998</v>
          </cell>
          <cell r="W528">
            <v>0</v>
          </cell>
          <cell r="X528">
            <v>4531484.1700000009</v>
          </cell>
        </row>
        <row r="529">
          <cell r="A529" t="str">
            <v>34330401</v>
          </cell>
          <cell r="B529">
            <v>343</v>
          </cell>
          <cell r="C529" t="str">
            <v>Manatee U3</v>
          </cell>
          <cell r="D529" t="str">
            <v>Other</v>
          </cell>
          <cell r="E529">
            <v>30401</v>
          </cell>
          <cell r="K529">
            <v>343</v>
          </cell>
          <cell r="L529">
            <v>326720913.04000002</v>
          </cell>
          <cell r="M529">
            <v>59148607.369999997</v>
          </cell>
          <cell r="N529">
            <v>-45653308.350000001</v>
          </cell>
          <cell r="O529">
            <v>-12162069.060000001</v>
          </cell>
          <cell r="P529">
            <v>328054143</v>
          </cell>
          <cell r="Q529">
            <v>1554535.9200000018</v>
          </cell>
          <cell r="R529">
            <v>-542885.02999999374</v>
          </cell>
          <cell r="S529">
            <v>0</v>
          </cell>
          <cell r="T529">
            <v>329065793.89000005</v>
          </cell>
          <cell r="U529">
            <v>5704000.4100000001</v>
          </cell>
          <cell r="V529">
            <v>-1221506.55</v>
          </cell>
          <cell r="W529">
            <v>0</v>
          </cell>
          <cell r="X529">
            <v>333548287.75000006</v>
          </cell>
        </row>
        <row r="530">
          <cell r="A530" t="str">
            <v>34430401</v>
          </cell>
          <cell r="B530">
            <v>344</v>
          </cell>
          <cell r="C530" t="str">
            <v>Manatee U3</v>
          </cell>
          <cell r="D530" t="str">
            <v>Other</v>
          </cell>
          <cell r="E530">
            <v>30401</v>
          </cell>
          <cell r="K530">
            <v>344</v>
          </cell>
          <cell r="L530">
            <v>41161836.850000001</v>
          </cell>
          <cell r="M530">
            <v>43297.11</v>
          </cell>
          <cell r="N530">
            <v>-17184</v>
          </cell>
          <cell r="O530">
            <v>0</v>
          </cell>
          <cell r="P530">
            <v>41187949.960000001</v>
          </cell>
          <cell r="Q530">
            <v>195175.55</v>
          </cell>
          <cell r="R530">
            <v>-68160.460000000006</v>
          </cell>
          <cell r="S530">
            <v>0</v>
          </cell>
          <cell r="T530">
            <v>41314965.049999997</v>
          </cell>
          <cell r="U530">
            <v>716150.33000000007</v>
          </cell>
          <cell r="V530">
            <v>-153362.98000000001</v>
          </cell>
          <cell r="W530">
            <v>0</v>
          </cell>
          <cell r="X530">
            <v>41877752.399999999</v>
          </cell>
        </row>
        <row r="531">
          <cell r="A531" t="str">
            <v>34530401</v>
          </cell>
          <cell r="B531">
            <v>345</v>
          </cell>
          <cell r="C531" t="str">
            <v>Manatee U3</v>
          </cell>
          <cell r="D531" t="str">
            <v>Other</v>
          </cell>
          <cell r="E531">
            <v>30401</v>
          </cell>
          <cell r="K531">
            <v>345</v>
          </cell>
          <cell r="L531">
            <v>44569236.640000001</v>
          </cell>
          <cell r="M531">
            <v>2458.88</v>
          </cell>
          <cell r="N531">
            <v>-78711</v>
          </cell>
          <cell r="O531">
            <v>0</v>
          </cell>
          <cell r="P531">
            <v>44492984.520000003</v>
          </cell>
          <cell r="Q531">
            <v>210836.97</v>
          </cell>
          <cell r="R531">
            <v>-73629.84</v>
          </cell>
          <cell r="S531">
            <v>0</v>
          </cell>
          <cell r="T531">
            <v>44630191.649999999</v>
          </cell>
          <cell r="U531">
            <v>773616.19</v>
          </cell>
          <cell r="V531">
            <v>-165669.20000000001</v>
          </cell>
          <cell r="W531">
            <v>0</v>
          </cell>
          <cell r="X531">
            <v>45238138.639999993</v>
          </cell>
        </row>
        <row r="532">
          <cell r="A532" t="str">
            <v>34630401</v>
          </cell>
          <cell r="B532">
            <v>346</v>
          </cell>
          <cell r="C532" t="str">
            <v>Manatee U3</v>
          </cell>
          <cell r="D532" t="str">
            <v>Other</v>
          </cell>
          <cell r="E532">
            <v>30401</v>
          </cell>
          <cell r="K532">
            <v>346</v>
          </cell>
          <cell r="L532">
            <v>10907701.01</v>
          </cell>
          <cell r="M532">
            <v>0</v>
          </cell>
          <cell r="N532">
            <v>0</v>
          </cell>
          <cell r="O532">
            <v>0</v>
          </cell>
          <cell r="P532">
            <v>10907701.01</v>
          </cell>
          <cell r="Q532">
            <v>51687.850000000006</v>
          </cell>
          <cell r="R532">
            <v>-18050.760000000002</v>
          </cell>
          <cell r="S532">
            <v>0</v>
          </cell>
          <cell r="T532">
            <v>10941338.1</v>
          </cell>
          <cell r="U532">
            <v>189656.28</v>
          </cell>
          <cell r="V532">
            <v>-40614.71</v>
          </cell>
          <cell r="W532">
            <v>0</v>
          </cell>
          <cell r="X532">
            <v>11090379.669999998</v>
          </cell>
        </row>
        <row r="533">
          <cell r="A533" t="str">
            <v/>
          </cell>
          <cell r="B533" t="str">
            <v/>
          </cell>
          <cell r="C533" t="str">
            <v>Manatee U3</v>
          </cell>
          <cell r="D533" t="str">
            <v>Other</v>
          </cell>
          <cell r="E533" t="str">
            <v/>
          </cell>
          <cell r="J533" t="str">
            <v>Depr Total</v>
          </cell>
          <cell r="L533">
            <v>456492289</v>
          </cell>
          <cell r="M533">
            <v>59194363.359999999</v>
          </cell>
          <cell r="N533">
            <v>-45749203.350000001</v>
          </cell>
          <cell r="O533">
            <v>-12162069.060000001</v>
          </cell>
          <cell r="P533">
            <v>457775379.94999993</v>
          </cell>
          <cell r="Q533">
            <v>2169240.3100000019</v>
          </cell>
          <cell r="R533">
            <v>-757556.04999999364</v>
          </cell>
          <cell r="S533">
            <v>0</v>
          </cell>
          <cell r="T533">
            <v>459187064.21000004</v>
          </cell>
          <cell r="U533">
            <v>7959512.1800000006</v>
          </cell>
          <cell r="V533">
            <v>-1704522.39</v>
          </cell>
          <cell r="W533">
            <v>0</v>
          </cell>
          <cell r="X533">
            <v>465442054.00000006</v>
          </cell>
        </row>
        <row r="534">
          <cell r="A534" t="str">
            <v>346.330401</v>
          </cell>
          <cell r="B534">
            <v>346.3</v>
          </cell>
          <cell r="C534" t="str">
            <v>Manatee U3</v>
          </cell>
          <cell r="D534" t="str">
            <v>Other</v>
          </cell>
          <cell r="E534">
            <v>30401</v>
          </cell>
          <cell r="J534" t="str">
            <v>Amort</v>
          </cell>
          <cell r="K534">
            <v>346.3</v>
          </cell>
          <cell r="L534">
            <v>17061.72</v>
          </cell>
          <cell r="M534">
            <v>0</v>
          </cell>
          <cell r="N534">
            <v>0</v>
          </cell>
          <cell r="O534">
            <v>0</v>
          </cell>
          <cell r="P534">
            <v>17061.72</v>
          </cell>
          <cell r="Q534">
            <v>80.849999999999994</v>
          </cell>
          <cell r="R534">
            <v>-28.23</v>
          </cell>
          <cell r="S534">
            <v>0</v>
          </cell>
          <cell r="T534">
            <v>17114.34</v>
          </cell>
          <cell r="U534">
            <v>296.67000000000007</v>
          </cell>
          <cell r="V534">
            <v>-63.55</v>
          </cell>
          <cell r="W534">
            <v>0</v>
          </cell>
          <cell r="X534">
            <v>17347.460000000003</v>
          </cell>
        </row>
        <row r="535">
          <cell r="A535" t="str">
            <v>346.730401</v>
          </cell>
          <cell r="B535">
            <v>346.7</v>
          </cell>
          <cell r="C535" t="str">
            <v>Manatee U3</v>
          </cell>
          <cell r="D535" t="str">
            <v>Other</v>
          </cell>
          <cell r="E535">
            <v>30401</v>
          </cell>
          <cell r="K535">
            <v>346.7</v>
          </cell>
          <cell r="L535">
            <v>518959.61</v>
          </cell>
          <cell r="M535">
            <v>3986.59</v>
          </cell>
          <cell r="N535">
            <v>0</v>
          </cell>
          <cell r="O535">
            <v>0</v>
          </cell>
          <cell r="P535">
            <v>522946.2</v>
          </cell>
          <cell r="Q535">
            <v>2478.0599999999995</v>
          </cell>
          <cell r="R535">
            <v>-865.40000000000009</v>
          </cell>
          <cell r="S535">
            <v>0</v>
          </cell>
          <cell r="T535">
            <v>524558.86</v>
          </cell>
          <cell r="U535">
            <v>8328.35</v>
          </cell>
          <cell r="V535">
            <v>-187233.22</v>
          </cell>
          <cell r="W535">
            <v>0</v>
          </cell>
          <cell r="X535">
            <v>345653.99</v>
          </cell>
        </row>
        <row r="536">
          <cell r="A536" t="str">
            <v/>
          </cell>
          <cell r="B536" t="str">
            <v/>
          </cell>
          <cell r="C536" t="str">
            <v>Manatee U3</v>
          </cell>
          <cell r="D536" t="str">
            <v>Other</v>
          </cell>
          <cell r="E536" t="str">
            <v/>
          </cell>
          <cell r="J536" t="str">
            <v>Amort Total</v>
          </cell>
          <cell r="L536">
            <v>536021.32999999996</v>
          </cell>
          <cell r="M536">
            <v>3986.59</v>
          </cell>
          <cell r="N536">
            <v>0</v>
          </cell>
          <cell r="O536">
            <v>0</v>
          </cell>
          <cell r="P536">
            <v>540007.92000000004</v>
          </cell>
          <cell r="Q536">
            <v>2558.9099999999994</v>
          </cell>
          <cell r="R536">
            <v>-893.63000000000011</v>
          </cell>
          <cell r="S536">
            <v>0</v>
          </cell>
          <cell r="T536">
            <v>541673.19999999995</v>
          </cell>
          <cell r="U536">
            <v>8625.02</v>
          </cell>
          <cell r="V536">
            <v>-187296.77</v>
          </cell>
          <cell r="W536">
            <v>0</v>
          </cell>
          <cell r="X536">
            <v>363001.45</v>
          </cell>
        </row>
        <row r="537">
          <cell r="A537" t="str">
            <v/>
          </cell>
          <cell r="B537" t="str">
            <v/>
          </cell>
          <cell r="C537" t="str">
            <v>Manatee U3 Total</v>
          </cell>
          <cell r="D537" t="str">
            <v>Other</v>
          </cell>
          <cell r="E537" t="str">
            <v/>
          </cell>
          <cell r="I537" t="str">
            <v>Manatee U3 Total</v>
          </cell>
          <cell r="L537">
            <v>457028310.33000004</v>
          </cell>
          <cell r="M537">
            <v>59198349.950000003</v>
          </cell>
          <cell r="N537">
            <v>-45749203.350000001</v>
          </cell>
          <cell r="O537">
            <v>-12162069.060000001</v>
          </cell>
          <cell r="P537">
            <v>458315387.86999995</v>
          </cell>
          <cell r="Q537">
            <v>2171799.2200000021</v>
          </cell>
          <cell r="R537">
            <v>-758449.67999999365</v>
          </cell>
          <cell r="S537">
            <v>0</v>
          </cell>
          <cell r="T537">
            <v>459728737.41000003</v>
          </cell>
          <cell r="U537">
            <v>7968137.2000000002</v>
          </cell>
          <cell r="V537">
            <v>-1891819.16</v>
          </cell>
          <cell r="W537">
            <v>0</v>
          </cell>
          <cell r="X537">
            <v>465805055.45000005</v>
          </cell>
        </row>
        <row r="538">
          <cell r="A538" t="str">
            <v/>
          </cell>
          <cell r="B538" t="str">
            <v/>
          </cell>
          <cell r="C538" t="str">
            <v>Manatee U3 Total</v>
          </cell>
          <cell r="D538" t="str">
            <v>Other</v>
          </cell>
          <cell r="E538" t="str">
            <v/>
          </cell>
          <cell r="H538" t="str">
            <v>Manatee  Total</v>
          </cell>
          <cell r="L538">
            <v>457028310.33000004</v>
          </cell>
          <cell r="M538">
            <v>59198349.950000003</v>
          </cell>
          <cell r="N538">
            <v>-45749203.350000001</v>
          </cell>
          <cell r="O538">
            <v>-12162069.060000001</v>
          </cell>
          <cell r="P538">
            <v>458315387.86999995</v>
          </cell>
          <cell r="Q538">
            <v>2171799.2200000021</v>
          </cell>
          <cell r="R538">
            <v>-758449.67999999365</v>
          </cell>
          <cell r="S538">
            <v>0</v>
          </cell>
          <cell r="T538">
            <v>459728737.41000003</v>
          </cell>
          <cell r="U538">
            <v>7968137.2000000002</v>
          </cell>
          <cell r="V538">
            <v>-1891819.16</v>
          </cell>
          <cell r="W538">
            <v>0</v>
          </cell>
          <cell r="X538">
            <v>465805055.45000005</v>
          </cell>
        </row>
        <row r="539">
          <cell r="A539" t="str">
            <v>34130500</v>
          </cell>
          <cell r="B539">
            <v>341</v>
          </cell>
          <cell r="C539" t="str">
            <v>Martin Comm</v>
          </cell>
          <cell r="D539" t="str">
            <v>Other</v>
          </cell>
          <cell r="E539">
            <v>30500</v>
          </cell>
          <cell r="H539" t="str">
            <v xml:space="preserve">Martin </v>
          </cell>
          <cell r="I539" t="str">
            <v>Martin Comm</v>
          </cell>
          <cell r="J539" t="str">
            <v>Depr</v>
          </cell>
          <cell r="K539">
            <v>341</v>
          </cell>
          <cell r="L539">
            <v>42632285.520000003</v>
          </cell>
          <cell r="M539">
            <v>191390.71</v>
          </cell>
          <cell r="N539">
            <v>-159487.07</v>
          </cell>
          <cell r="O539">
            <v>0</v>
          </cell>
          <cell r="P539">
            <v>42664189.160000004</v>
          </cell>
          <cell r="Q539">
            <v>701538.71</v>
          </cell>
          <cell r="R539">
            <v>-88287.830000000016</v>
          </cell>
          <cell r="S539">
            <v>0</v>
          </cell>
          <cell r="T539">
            <v>43277440.040000007</v>
          </cell>
          <cell r="U539">
            <v>2950533.61</v>
          </cell>
          <cell r="V539">
            <v>-233228.54000000004</v>
          </cell>
          <cell r="W539">
            <v>0</v>
          </cell>
          <cell r="X539">
            <v>45994745.110000007</v>
          </cell>
        </row>
        <row r="540">
          <cell r="A540" t="str">
            <v>34230500</v>
          </cell>
          <cell r="B540">
            <v>342</v>
          </cell>
          <cell r="C540" t="str">
            <v>Martin Comm</v>
          </cell>
          <cell r="D540" t="str">
            <v>Other</v>
          </cell>
          <cell r="E540">
            <v>30500</v>
          </cell>
          <cell r="K540">
            <v>342</v>
          </cell>
          <cell r="L540">
            <v>3964615.76</v>
          </cell>
          <cell r="M540">
            <v>0</v>
          </cell>
          <cell r="N540">
            <v>0</v>
          </cell>
          <cell r="O540">
            <v>0</v>
          </cell>
          <cell r="P540">
            <v>3964615.76</v>
          </cell>
          <cell r="Q540">
            <v>65191.24</v>
          </cell>
          <cell r="R540">
            <v>-8204.24</v>
          </cell>
          <cell r="S540">
            <v>0</v>
          </cell>
          <cell r="T540">
            <v>4021602.76</v>
          </cell>
          <cell r="U540">
            <v>274181.51</v>
          </cell>
          <cell r="V540">
            <v>-21673.01</v>
          </cell>
          <cell r="W540">
            <v>0</v>
          </cell>
          <cell r="X540">
            <v>4274111.26</v>
          </cell>
        </row>
        <row r="541">
          <cell r="A541" t="str">
            <v>34330500</v>
          </cell>
          <cell r="B541">
            <v>343</v>
          </cell>
          <cell r="C541" t="str">
            <v>Martin Comm</v>
          </cell>
          <cell r="D541" t="str">
            <v>Other</v>
          </cell>
          <cell r="E541">
            <v>30500</v>
          </cell>
          <cell r="K541">
            <v>343</v>
          </cell>
          <cell r="L541">
            <v>26750285.09</v>
          </cell>
          <cell r="M541">
            <v>13331556.26</v>
          </cell>
          <cell r="N541">
            <v>0</v>
          </cell>
          <cell r="O541">
            <v>-7879182.8200000003</v>
          </cell>
          <cell r="P541">
            <v>32202658.530000001</v>
          </cell>
          <cell r="Q541">
            <v>529516.95000000112</v>
          </cell>
          <cell r="R541">
            <v>-66639.09</v>
          </cell>
          <cell r="S541">
            <v>0</v>
          </cell>
          <cell r="T541">
            <v>32665536.389999993</v>
          </cell>
          <cell r="U541">
            <v>2227043.98</v>
          </cell>
          <cell r="V541">
            <v>-176039.41999999998</v>
          </cell>
          <cell r="W541">
            <v>0</v>
          </cell>
          <cell r="X541">
            <v>34716540.949999996</v>
          </cell>
        </row>
        <row r="542">
          <cell r="A542" t="str">
            <v>34430500</v>
          </cell>
          <cell r="B542">
            <v>344</v>
          </cell>
          <cell r="C542" t="str">
            <v>Martin Comm</v>
          </cell>
          <cell r="D542" t="str">
            <v>Other</v>
          </cell>
          <cell r="E542">
            <v>30500</v>
          </cell>
          <cell r="K542">
            <v>344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34530500</v>
          </cell>
          <cell r="B543">
            <v>345</v>
          </cell>
          <cell r="C543" t="str">
            <v>Martin Comm</v>
          </cell>
          <cell r="D543" t="str">
            <v>Other</v>
          </cell>
          <cell r="E543">
            <v>30500</v>
          </cell>
          <cell r="K543">
            <v>345</v>
          </cell>
          <cell r="L543">
            <v>5032414.1100000003</v>
          </cell>
          <cell r="M543">
            <v>134.97</v>
          </cell>
          <cell r="N543">
            <v>0</v>
          </cell>
          <cell r="O543">
            <v>0</v>
          </cell>
          <cell r="P543">
            <v>5032549.08</v>
          </cell>
          <cell r="Q543">
            <v>82751.56</v>
          </cell>
          <cell r="R543">
            <v>-10414.18</v>
          </cell>
          <cell r="S543">
            <v>0</v>
          </cell>
          <cell r="T543">
            <v>5104886.4600000009</v>
          </cell>
          <cell r="U543">
            <v>348036.75</v>
          </cell>
          <cell r="V543">
            <v>-27510.98</v>
          </cell>
          <cell r="W543">
            <v>0</v>
          </cell>
          <cell r="X543">
            <v>5425412.2299999995</v>
          </cell>
        </row>
        <row r="544">
          <cell r="A544" t="str">
            <v>34630500</v>
          </cell>
          <cell r="B544">
            <v>346</v>
          </cell>
          <cell r="C544" t="str">
            <v>Martin Comm</v>
          </cell>
          <cell r="D544" t="str">
            <v>Other</v>
          </cell>
          <cell r="E544">
            <v>30500</v>
          </cell>
          <cell r="K544">
            <v>346</v>
          </cell>
          <cell r="L544">
            <v>3917849.57</v>
          </cell>
          <cell r="M544">
            <v>251.75</v>
          </cell>
          <cell r="N544">
            <v>0</v>
          </cell>
          <cell r="O544">
            <v>0</v>
          </cell>
          <cell r="P544">
            <v>3918101.32</v>
          </cell>
          <cell r="Q544">
            <v>64426.39</v>
          </cell>
          <cell r="R544">
            <v>-8107.98</v>
          </cell>
          <cell r="S544">
            <v>0</v>
          </cell>
          <cell r="T544">
            <v>3974419.73</v>
          </cell>
          <cell r="U544">
            <v>270964.72000000003</v>
          </cell>
          <cell r="V544">
            <v>-21418.720000000001</v>
          </cell>
          <cell r="W544">
            <v>0</v>
          </cell>
          <cell r="X544">
            <v>4223965.7300000004</v>
          </cell>
        </row>
        <row r="545">
          <cell r="A545" t="str">
            <v/>
          </cell>
          <cell r="B545" t="str">
            <v/>
          </cell>
          <cell r="C545" t="str">
            <v>Martin Comm</v>
          </cell>
          <cell r="D545" t="str">
            <v>Other</v>
          </cell>
          <cell r="E545" t="str">
            <v/>
          </cell>
          <cell r="J545" t="str">
            <v>Depr Total</v>
          </cell>
          <cell r="L545">
            <v>82297450.049999997</v>
          </cell>
          <cell r="M545">
            <v>13523333.690000001</v>
          </cell>
          <cell r="N545">
            <v>-159487.07</v>
          </cell>
          <cell r="O545">
            <v>-7879182.8200000003</v>
          </cell>
          <cell r="P545">
            <v>87782113.849999994</v>
          </cell>
          <cell r="Q545">
            <v>1443424.850000001</v>
          </cell>
          <cell r="R545">
            <v>-181653.32000000004</v>
          </cell>
          <cell r="S545">
            <v>0</v>
          </cell>
          <cell r="T545">
            <v>89043885.38000001</v>
          </cell>
          <cell r="U545">
            <v>6070760.5699999994</v>
          </cell>
          <cell r="V545">
            <v>-479870.67000000004</v>
          </cell>
          <cell r="W545">
            <v>0</v>
          </cell>
          <cell r="X545">
            <v>94634775.280000001</v>
          </cell>
        </row>
        <row r="546">
          <cell r="A546" t="str">
            <v>346.330500</v>
          </cell>
          <cell r="B546">
            <v>346.3</v>
          </cell>
          <cell r="C546" t="str">
            <v>Martin Comm</v>
          </cell>
          <cell r="D546" t="str">
            <v>Other</v>
          </cell>
          <cell r="E546">
            <v>30500</v>
          </cell>
          <cell r="J546" t="str">
            <v>Amort</v>
          </cell>
          <cell r="K546">
            <v>346.3</v>
          </cell>
          <cell r="L546">
            <v>69806.820000000007</v>
          </cell>
          <cell r="M546">
            <v>0</v>
          </cell>
          <cell r="N546">
            <v>-69806.820000000007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346.530500</v>
          </cell>
          <cell r="B547">
            <v>346.5</v>
          </cell>
          <cell r="C547" t="str">
            <v>Martin Comm</v>
          </cell>
          <cell r="D547" t="str">
            <v>Other</v>
          </cell>
          <cell r="E547">
            <v>30500</v>
          </cell>
          <cell r="K547">
            <v>346.5</v>
          </cell>
          <cell r="L547">
            <v>20197.240000000002</v>
          </cell>
          <cell r="M547">
            <v>0</v>
          </cell>
          <cell r="N547">
            <v>0</v>
          </cell>
          <cell r="O547">
            <v>0</v>
          </cell>
          <cell r="P547">
            <v>20197.240000000002</v>
          </cell>
          <cell r="Q547">
            <v>332.11</v>
          </cell>
          <cell r="R547">
            <v>-20239.04</v>
          </cell>
          <cell r="S547">
            <v>0</v>
          </cell>
          <cell r="T547">
            <v>290.31000000000131</v>
          </cell>
          <cell r="U547">
            <v>-6.9000000000000048</v>
          </cell>
          <cell r="V547">
            <v>0.57999999999989038</v>
          </cell>
          <cell r="W547">
            <v>0</v>
          </cell>
          <cell r="X547">
            <v>283.99000000000166</v>
          </cell>
        </row>
        <row r="548">
          <cell r="A548" t="str">
            <v>346.730500</v>
          </cell>
          <cell r="B548">
            <v>346.7</v>
          </cell>
          <cell r="C548" t="str">
            <v>Martin Comm</v>
          </cell>
          <cell r="D548" t="str">
            <v>Other</v>
          </cell>
          <cell r="E548">
            <v>30500</v>
          </cell>
          <cell r="K548">
            <v>346.7</v>
          </cell>
          <cell r="L548">
            <v>181067.71</v>
          </cell>
          <cell r="M548">
            <v>0</v>
          </cell>
          <cell r="N548">
            <v>0</v>
          </cell>
          <cell r="O548">
            <v>0</v>
          </cell>
          <cell r="P548">
            <v>181067.71</v>
          </cell>
          <cell r="Q548">
            <v>2977.34</v>
          </cell>
          <cell r="R548">
            <v>-9017.5300000000007</v>
          </cell>
          <cell r="S548">
            <v>0</v>
          </cell>
          <cell r="T548">
            <v>175027.52</v>
          </cell>
          <cell r="U548">
            <v>11265.650000000001</v>
          </cell>
          <cell r="V548">
            <v>-31008.060000000009</v>
          </cell>
          <cell r="W548">
            <v>0</v>
          </cell>
          <cell r="X548">
            <v>155285.10999999999</v>
          </cell>
        </row>
        <row r="549">
          <cell r="A549" t="str">
            <v/>
          </cell>
          <cell r="B549" t="str">
            <v/>
          </cell>
          <cell r="C549" t="str">
            <v>Martin Comm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271071.77</v>
          </cell>
          <cell r="M549">
            <v>0</v>
          </cell>
          <cell r="N549">
            <v>-69806.820000000007</v>
          </cell>
          <cell r="O549">
            <v>0</v>
          </cell>
          <cell r="P549">
            <v>201264.94999999998</v>
          </cell>
          <cell r="Q549">
            <v>3309.4500000000003</v>
          </cell>
          <cell r="R549">
            <v>-29256.57</v>
          </cell>
          <cell r="S549">
            <v>0</v>
          </cell>
          <cell r="T549">
            <v>175317.83</v>
          </cell>
          <cell r="U549">
            <v>11258.750000000002</v>
          </cell>
          <cell r="V549">
            <v>-31007.48000000001</v>
          </cell>
          <cell r="W549">
            <v>0</v>
          </cell>
          <cell r="X549">
            <v>155569.09999999998</v>
          </cell>
        </row>
        <row r="550">
          <cell r="A550" t="str">
            <v/>
          </cell>
          <cell r="B550" t="str">
            <v/>
          </cell>
          <cell r="C550" t="str">
            <v>Martin Comm Total</v>
          </cell>
          <cell r="D550" t="str">
            <v>Other</v>
          </cell>
          <cell r="E550" t="str">
            <v/>
          </cell>
          <cell r="I550" t="str">
            <v>Martin Comm Total</v>
          </cell>
          <cell r="L550">
            <v>82568521.819999978</v>
          </cell>
          <cell r="M550">
            <v>13523333.690000001</v>
          </cell>
          <cell r="N550">
            <v>-229293.89</v>
          </cell>
          <cell r="O550">
            <v>-7879182.8200000003</v>
          </cell>
          <cell r="P550">
            <v>87983378.799999982</v>
          </cell>
          <cell r="Q550">
            <v>1446734.3000000012</v>
          </cell>
          <cell r="R550">
            <v>-210909.89000000004</v>
          </cell>
          <cell r="S550">
            <v>0</v>
          </cell>
          <cell r="T550">
            <v>89219203.210000008</v>
          </cell>
          <cell r="U550">
            <v>6082019.3199999994</v>
          </cell>
          <cell r="V550">
            <v>-510878.15</v>
          </cell>
          <cell r="W550">
            <v>0</v>
          </cell>
          <cell r="X550">
            <v>94790344.379999995</v>
          </cell>
        </row>
        <row r="551">
          <cell r="A551" t="str">
            <v>34230501</v>
          </cell>
          <cell r="B551">
            <v>342</v>
          </cell>
          <cell r="C551" t="str">
            <v>Martin Pipeline</v>
          </cell>
          <cell r="D551" t="str">
            <v>Other</v>
          </cell>
          <cell r="E551">
            <v>30501</v>
          </cell>
          <cell r="I551" t="str">
            <v>Martin Pipeline</v>
          </cell>
          <cell r="J551" t="str">
            <v>Depr</v>
          </cell>
          <cell r="K551">
            <v>342</v>
          </cell>
          <cell r="L551">
            <v>13292885.619999999</v>
          </cell>
          <cell r="M551">
            <v>1E-3</v>
          </cell>
          <cell r="N551">
            <v>-13292885.619999999</v>
          </cell>
          <cell r="O551">
            <v>0</v>
          </cell>
          <cell r="P551">
            <v>1.0000001639127731E-3</v>
          </cell>
          <cell r="Q551">
            <v>0</v>
          </cell>
          <cell r="R551">
            <v>0</v>
          </cell>
          <cell r="S551">
            <v>0</v>
          </cell>
          <cell r="T551">
            <v>1.0000001639127731E-3</v>
          </cell>
          <cell r="U551">
            <v>0</v>
          </cell>
          <cell r="V551">
            <v>0</v>
          </cell>
          <cell r="W551">
            <v>0</v>
          </cell>
          <cell r="X551">
            <v>1.0000001639127731E-3</v>
          </cell>
        </row>
        <row r="552">
          <cell r="A552" t="str">
            <v/>
          </cell>
          <cell r="B552" t="str">
            <v/>
          </cell>
          <cell r="C552" t="str">
            <v>Martin Pipeline</v>
          </cell>
          <cell r="D552" t="str">
            <v>Other</v>
          </cell>
          <cell r="E552" t="str">
            <v/>
          </cell>
          <cell r="J552" t="str">
            <v>Depr Total</v>
          </cell>
          <cell r="L552">
            <v>13292885.619999999</v>
          </cell>
          <cell r="M552">
            <v>1E-3</v>
          </cell>
          <cell r="N552">
            <v>-13292885.619999999</v>
          </cell>
          <cell r="O552">
            <v>0</v>
          </cell>
          <cell r="P552">
            <v>1.0000001639127731E-3</v>
          </cell>
          <cell r="Q552">
            <v>0</v>
          </cell>
          <cell r="R552">
            <v>0</v>
          </cell>
          <cell r="S552">
            <v>0</v>
          </cell>
          <cell r="T552">
            <v>1.0000001639127731E-3</v>
          </cell>
          <cell r="U552">
            <v>0</v>
          </cell>
          <cell r="V552">
            <v>0</v>
          </cell>
          <cell r="W552">
            <v>0</v>
          </cell>
          <cell r="X552">
            <v>1.0000001639127731E-3</v>
          </cell>
        </row>
        <row r="553">
          <cell r="A553" t="str">
            <v/>
          </cell>
          <cell r="B553" t="str">
            <v/>
          </cell>
          <cell r="C553" t="str">
            <v>Martin Pipeline Total</v>
          </cell>
          <cell r="D553" t="str">
            <v>Other</v>
          </cell>
          <cell r="E553" t="str">
            <v/>
          </cell>
          <cell r="I553" t="str">
            <v>Martin Pipeline Total</v>
          </cell>
          <cell r="L553">
            <v>13292885.619999999</v>
          </cell>
          <cell r="M553">
            <v>1E-3</v>
          </cell>
          <cell r="N553">
            <v>-13292885.619999999</v>
          </cell>
          <cell r="O553">
            <v>0</v>
          </cell>
          <cell r="P553">
            <v>1.0000001639127731E-3</v>
          </cell>
          <cell r="Q553">
            <v>0</v>
          </cell>
          <cell r="R553">
            <v>0</v>
          </cell>
          <cell r="S553">
            <v>0</v>
          </cell>
          <cell r="T553">
            <v>1.0000001639127731E-3</v>
          </cell>
          <cell r="U553">
            <v>0</v>
          </cell>
          <cell r="V553">
            <v>0</v>
          </cell>
          <cell r="W553">
            <v>0</v>
          </cell>
          <cell r="X553">
            <v>1.0000001639127731E-3</v>
          </cell>
        </row>
        <row r="554">
          <cell r="A554" t="str">
            <v>34130502</v>
          </cell>
          <cell r="B554">
            <v>341</v>
          </cell>
          <cell r="C554" t="str">
            <v>Martin U3</v>
          </cell>
          <cell r="D554" t="str">
            <v>Other</v>
          </cell>
          <cell r="E554">
            <v>30502</v>
          </cell>
          <cell r="I554" t="str">
            <v>Martin U3</v>
          </cell>
          <cell r="J554" t="str">
            <v>Depr</v>
          </cell>
          <cell r="K554">
            <v>341</v>
          </cell>
          <cell r="L554">
            <v>1549770.09</v>
          </cell>
          <cell r="M554">
            <v>0</v>
          </cell>
          <cell r="N554">
            <v>0</v>
          </cell>
          <cell r="O554">
            <v>0</v>
          </cell>
          <cell r="P554">
            <v>1549770.09</v>
          </cell>
          <cell r="Q554">
            <v>25483.29</v>
          </cell>
          <cell r="R554">
            <v>-3207.04</v>
          </cell>
          <cell r="S554">
            <v>0</v>
          </cell>
          <cell r="T554">
            <v>1572046.34</v>
          </cell>
          <cell r="U554">
            <v>107177.69</v>
          </cell>
          <cell r="V554">
            <v>-8471.9800000000032</v>
          </cell>
          <cell r="W554">
            <v>0</v>
          </cell>
          <cell r="X554">
            <v>1670752.0500000003</v>
          </cell>
        </row>
        <row r="555">
          <cell r="A555" t="str">
            <v>34230502</v>
          </cell>
          <cell r="B555">
            <v>342</v>
          </cell>
          <cell r="C555" t="str">
            <v>Martin U3</v>
          </cell>
          <cell r="D555" t="str">
            <v>Other</v>
          </cell>
          <cell r="E555">
            <v>30502</v>
          </cell>
          <cell r="K555">
            <v>342</v>
          </cell>
          <cell r="L555">
            <v>166850.88</v>
          </cell>
          <cell r="M555">
            <v>0</v>
          </cell>
          <cell r="N555">
            <v>0</v>
          </cell>
          <cell r="O555">
            <v>0</v>
          </cell>
          <cell r="P555">
            <v>166850.88</v>
          </cell>
          <cell r="Q555">
            <v>2743.5699999999997</v>
          </cell>
          <cell r="R555">
            <v>-345.28</v>
          </cell>
          <cell r="S555">
            <v>0</v>
          </cell>
          <cell r="T555">
            <v>169249.17</v>
          </cell>
          <cell r="U555">
            <v>11538.939999999999</v>
          </cell>
          <cell r="V555">
            <v>-912.09999999999991</v>
          </cell>
          <cell r="W555">
            <v>0</v>
          </cell>
          <cell r="X555">
            <v>179876.01</v>
          </cell>
        </row>
        <row r="556">
          <cell r="A556" t="str">
            <v>34330502</v>
          </cell>
          <cell r="B556">
            <v>343</v>
          </cell>
          <cell r="C556" t="str">
            <v>Martin U3</v>
          </cell>
          <cell r="D556" t="str">
            <v>Other</v>
          </cell>
          <cell r="E556">
            <v>30502</v>
          </cell>
          <cell r="K556">
            <v>343</v>
          </cell>
          <cell r="L556">
            <v>157214471.40000001</v>
          </cell>
          <cell r="M556">
            <v>76863.27</v>
          </cell>
          <cell r="N556">
            <v>-367502.04</v>
          </cell>
          <cell r="O556">
            <v>10289722.539999999</v>
          </cell>
          <cell r="P556">
            <v>167213555.17000002</v>
          </cell>
          <cell r="Q556">
            <v>2392507.58</v>
          </cell>
          <cell r="R556">
            <v>-24369471.549999997</v>
          </cell>
          <cell r="S556">
            <v>0</v>
          </cell>
          <cell r="T556">
            <v>145236591.19999999</v>
          </cell>
          <cell r="U556">
            <v>19965388.599999998</v>
          </cell>
          <cell r="V556">
            <v>-816548.40999999992</v>
          </cell>
          <cell r="W556">
            <v>0</v>
          </cell>
          <cell r="X556">
            <v>164385431.39000002</v>
          </cell>
        </row>
        <row r="557">
          <cell r="A557" t="str">
            <v>34430502</v>
          </cell>
          <cell r="B557">
            <v>344</v>
          </cell>
          <cell r="C557" t="str">
            <v>Martin U3</v>
          </cell>
          <cell r="D557" t="str">
            <v>Other</v>
          </cell>
          <cell r="E557">
            <v>30502</v>
          </cell>
          <cell r="K557">
            <v>344</v>
          </cell>
          <cell r="L557">
            <v>20304672</v>
          </cell>
          <cell r="M557">
            <v>0</v>
          </cell>
          <cell r="N557">
            <v>0</v>
          </cell>
          <cell r="O557">
            <v>0</v>
          </cell>
          <cell r="P557">
            <v>20304672</v>
          </cell>
          <cell r="Q557">
            <v>333875.16000000003</v>
          </cell>
          <cell r="R557">
            <v>-42017.8</v>
          </cell>
          <cell r="S557">
            <v>0</v>
          </cell>
          <cell r="T557">
            <v>20596529.359999999</v>
          </cell>
          <cell r="U557">
            <v>1404213.2</v>
          </cell>
          <cell r="V557">
            <v>-110997.77</v>
          </cell>
          <cell r="W557">
            <v>0</v>
          </cell>
          <cell r="X557">
            <v>21889744.790000003</v>
          </cell>
        </row>
        <row r="558">
          <cell r="A558" t="str">
            <v>34530502</v>
          </cell>
          <cell r="B558">
            <v>345</v>
          </cell>
          <cell r="C558" t="str">
            <v>Martin U3</v>
          </cell>
          <cell r="D558" t="str">
            <v>Other</v>
          </cell>
          <cell r="E558">
            <v>30502</v>
          </cell>
          <cell r="K558">
            <v>345</v>
          </cell>
          <cell r="L558">
            <v>25494754.350000001</v>
          </cell>
          <cell r="M558">
            <v>-4950</v>
          </cell>
          <cell r="N558">
            <v>0</v>
          </cell>
          <cell r="O558">
            <v>0</v>
          </cell>
          <cell r="P558">
            <v>25489804.350000001</v>
          </cell>
          <cell r="Q558">
            <v>419135.68000000005</v>
          </cell>
          <cell r="R558">
            <v>-52747.729999999996</v>
          </cell>
          <cell r="S558">
            <v>0</v>
          </cell>
          <cell r="T558">
            <v>25856192.300000001</v>
          </cell>
          <cell r="U558">
            <v>1762802.1400000001</v>
          </cell>
          <cell r="V558">
            <v>-139342.87000000002</v>
          </cell>
          <cell r="W558">
            <v>0</v>
          </cell>
          <cell r="X558">
            <v>27479651.570000004</v>
          </cell>
        </row>
        <row r="559">
          <cell r="A559" t="str">
            <v>34630502</v>
          </cell>
          <cell r="B559">
            <v>346</v>
          </cell>
          <cell r="C559" t="str">
            <v>Martin U3</v>
          </cell>
          <cell r="D559" t="str">
            <v>Other</v>
          </cell>
          <cell r="E559">
            <v>30502</v>
          </cell>
          <cell r="K559">
            <v>346</v>
          </cell>
          <cell r="L559">
            <v>531739.18000000005</v>
          </cell>
          <cell r="M559">
            <v>0</v>
          </cell>
          <cell r="N559">
            <v>0</v>
          </cell>
          <cell r="O559">
            <v>0</v>
          </cell>
          <cell r="P559">
            <v>531739.18000000005</v>
          </cell>
          <cell r="Q559">
            <v>8743.5299999999988</v>
          </cell>
          <cell r="R559">
            <v>-1100.3699999999999</v>
          </cell>
          <cell r="S559">
            <v>0</v>
          </cell>
          <cell r="T559">
            <v>539382.34000000008</v>
          </cell>
          <cell r="U559">
            <v>36773.579999999994</v>
          </cell>
          <cell r="V559">
            <v>-2906.8399999999997</v>
          </cell>
          <cell r="W559">
            <v>0</v>
          </cell>
          <cell r="X559">
            <v>573249.08000000007</v>
          </cell>
        </row>
        <row r="560">
          <cell r="A560" t="str">
            <v/>
          </cell>
          <cell r="B560" t="str">
            <v/>
          </cell>
          <cell r="C560" t="str">
            <v>Martin U3</v>
          </cell>
          <cell r="D560" t="str">
            <v>Other</v>
          </cell>
          <cell r="E560" t="str">
            <v/>
          </cell>
          <cell r="J560" t="str">
            <v>Depr Total</v>
          </cell>
          <cell r="L560">
            <v>205262257.90000001</v>
          </cell>
          <cell r="M560">
            <v>71913.27</v>
          </cell>
          <cell r="N560">
            <v>-367502.04</v>
          </cell>
          <cell r="O560">
            <v>10289722.539999999</v>
          </cell>
          <cell r="P560">
            <v>215256391.67000002</v>
          </cell>
          <cell r="Q560">
            <v>3182488.81</v>
          </cell>
          <cell r="R560">
            <v>-24468889.77</v>
          </cell>
          <cell r="S560">
            <v>0</v>
          </cell>
          <cell r="T560">
            <v>193969990.71000001</v>
          </cell>
          <cell r="U560">
            <v>23287894.149999995</v>
          </cell>
          <cell r="V560">
            <v>-1079179.97</v>
          </cell>
          <cell r="W560">
            <v>0</v>
          </cell>
          <cell r="X560">
            <v>216178704.89000002</v>
          </cell>
        </row>
        <row r="561">
          <cell r="A561" t="str">
            <v/>
          </cell>
          <cell r="B561" t="str">
            <v/>
          </cell>
          <cell r="C561" t="str">
            <v>Martin U3 Total</v>
          </cell>
          <cell r="D561" t="str">
            <v>Other</v>
          </cell>
          <cell r="E561" t="str">
            <v/>
          </cell>
          <cell r="I561" t="str">
            <v>Martin U3 Total</v>
          </cell>
          <cell r="L561">
            <v>205262257.90000001</v>
          </cell>
          <cell r="M561">
            <v>71913.27</v>
          </cell>
          <cell r="N561">
            <v>-367502.04</v>
          </cell>
          <cell r="O561">
            <v>10289722.539999999</v>
          </cell>
          <cell r="P561">
            <v>215256391.67000002</v>
          </cell>
          <cell r="Q561">
            <v>3182488.81</v>
          </cell>
          <cell r="R561">
            <v>-24468889.77</v>
          </cell>
          <cell r="S561">
            <v>0</v>
          </cell>
          <cell r="T561">
            <v>193969990.71000001</v>
          </cell>
          <cell r="U561">
            <v>23287894.149999995</v>
          </cell>
          <cell r="V561">
            <v>-1079179.97</v>
          </cell>
          <cell r="W561">
            <v>0</v>
          </cell>
          <cell r="X561">
            <v>216178704.89000002</v>
          </cell>
        </row>
        <row r="562">
          <cell r="A562" t="str">
            <v>34130503</v>
          </cell>
          <cell r="B562">
            <v>341</v>
          </cell>
          <cell r="C562" t="str">
            <v>Martin U4</v>
          </cell>
          <cell r="D562" t="str">
            <v>Other</v>
          </cell>
          <cell r="E562">
            <v>30503</v>
          </cell>
          <cell r="I562" t="str">
            <v>Martin U4</v>
          </cell>
          <cell r="J562" t="str">
            <v>Depr</v>
          </cell>
          <cell r="K562">
            <v>341</v>
          </cell>
          <cell r="L562">
            <v>1220508.19</v>
          </cell>
          <cell r="M562">
            <v>712.95</v>
          </cell>
          <cell r="N562">
            <v>0</v>
          </cell>
          <cell r="O562">
            <v>0</v>
          </cell>
          <cell r="P562">
            <v>1221221.1399999999</v>
          </cell>
          <cell r="Q562">
            <v>20080.859999999997</v>
          </cell>
          <cell r="R562">
            <v>-2527.15</v>
          </cell>
          <cell r="S562">
            <v>0</v>
          </cell>
          <cell r="T562">
            <v>1238774.8500000001</v>
          </cell>
          <cell r="U562">
            <v>84456.16</v>
          </cell>
          <cell r="V562">
            <v>-6675.94</v>
          </cell>
          <cell r="W562">
            <v>0</v>
          </cell>
          <cell r="X562">
            <v>1316555.0699999998</v>
          </cell>
        </row>
        <row r="563">
          <cell r="A563" t="str">
            <v>34230503</v>
          </cell>
          <cell r="B563">
            <v>342</v>
          </cell>
          <cell r="C563" t="str">
            <v>Martin U4</v>
          </cell>
          <cell r="D563" t="str">
            <v>Other</v>
          </cell>
          <cell r="E563">
            <v>30503</v>
          </cell>
          <cell r="K563">
            <v>342</v>
          </cell>
          <cell r="L563">
            <v>166470.99</v>
          </cell>
          <cell r="M563">
            <v>0</v>
          </cell>
          <cell r="N563">
            <v>0</v>
          </cell>
          <cell r="O563">
            <v>0</v>
          </cell>
          <cell r="P563">
            <v>166470.99</v>
          </cell>
          <cell r="Q563">
            <v>2737.3199999999997</v>
          </cell>
          <cell r="R563">
            <v>-344.49</v>
          </cell>
          <cell r="S563">
            <v>0</v>
          </cell>
          <cell r="T563">
            <v>168863.82</v>
          </cell>
          <cell r="U563">
            <v>11512.67</v>
          </cell>
          <cell r="V563">
            <v>-910.04000000000008</v>
          </cell>
          <cell r="W563">
            <v>0</v>
          </cell>
          <cell r="X563">
            <v>179466.44999999998</v>
          </cell>
        </row>
        <row r="564">
          <cell r="A564" t="str">
            <v>34330503</v>
          </cell>
          <cell r="B564">
            <v>343</v>
          </cell>
          <cell r="C564" t="str">
            <v>Martin U4</v>
          </cell>
          <cell r="D564" t="str">
            <v>Other</v>
          </cell>
          <cell r="E564">
            <v>30503</v>
          </cell>
          <cell r="K564">
            <v>343</v>
          </cell>
          <cell r="L564">
            <v>175969193.09</v>
          </cell>
          <cell r="M564">
            <v>13662661.859999999</v>
          </cell>
          <cell r="N564">
            <v>-13257867.83</v>
          </cell>
          <cell r="O564">
            <v>2267103.89</v>
          </cell>
          <cell r="P564">
            <v>178641091.00999996</v>
          </cell>
          <cell r="Q564">
            <v>2937443.3599999994</v>
          </cell>
          <cell r="R564">
            <v>-369673.81000000052</v>
          </cell>
          <cell r="S564">
            <v>0</v>
          </cell>
          <cell r="T564">
            <v>181208860.56</v>
          </cell>
          <cell r="U564">
            <v>16278127.420000002</v>
          </cell>
          <cell r="V564">
            <v>-12012953.850000001</v>
          </cell>
          <cell r="W564">
            <v>0</v>
          </cell>
          <cell r="X564">
            <v>185474034.12999997</v>
          </cell>
        </row>
        <row r="565">
          <cell r="A565" t="str">
            <v>34430503</v>
          </cell>
          <cell r="B565">
            <v>344</v>
          </cell>
          <cell r="C565" t="str">
            <v>Martin U4</v>
          </cell>
          <cell r="D565" t="str">
            <v>Other</v>
          </cell>
          <cell r="E565">
            <v>30503</v>
          </cell>
          <cell r="K565">
            <v>344</v>
          </cell>
          <cell r="L565">
            <v>28033534.190000001</v>
          </cell>
          <cell r="M565">
            <v>0</v>
          </cell>
          <cell r="N565">
            <v>0</v>
          </cell>
          <cell r="O565">
            <v>0</v>
          </cell>
          <cell r="P565">
            <v>28033534.190000001</v>
          </cell>
          <cell r="Q565">
            <v>460962.92000000004</v>
          </cell>
          <cell r="R565">
            <v>-58011.649999999994</v>
          </cell>
          <cell r="S565">
            <v>0</v>
          </cell>
          <cell r="T565">
            <v>28436485.460000005</v>
          </cell>
          <cell r="U565">
            <v>1938719.27</v>
          </cell>
          <cell r="V565">
            <v>-153248.44</v>
          </cell>
          <cell r="W565">
            <v>0</v>
          </cell>
          <cell r="X565">
            <v>30221956.289999995</v>
          </cell>
        </row>
        <row r="566">
          <cell r="A566" t="str">
            <v>34530503</v>
          </cell>
          <cell r="B566">
            <v>345</v>
          </cell>
          <cell r="C566" t="str">
            <v>Martin U4</v>
          </cell>
          <cell r="D566" t="str">
            <v>Other</v>
          </cell>
          <cell r="E566">
            <v>30503</v>
          </cell>
          <cell r="K566">
            <v>345</v>
          </cell>
          <cell r="L566">
            <v>23770753.77</v>
          </cell>
          <cell r="M566">
            <v>82594.75</v>
          </cell>
          <cell r="N566">
            <v>-47310.2</v>
          </cell>
          <cell r="O566">
            <v>0</v>
          </cell>
          <cell r="P566">
            <v>23806038.32</v>
          </cell>
          <cell r="Q566">
            <v>391449.06999999995</v>
          </cell>
          <cell r="R566">
            <v>-49263.409999999989</v>
          </cell>
          <cell r="S566">
            <v>0</v>
          </cell>
          <cell r="T566">
            <v>24148223.98</v>
          </cell>
          <cell r="U566">
            <v>1646357.69</v>
          </cell>
          <cell r="V566">
            <v>-130138.37</v>
          </cell>
          <cell r="W566">
            <v>0</v>
          </cell>
          <cell r="X566">
            <v>25664443.300000001</v>
          </cell>
        </row>
        <row r="567">
          <cell r="A567" t="str">
            <v>34630503</v>
          </cell>
          <cell r="B567">
            <v>346</v>
          </cell>
          <cell r="C567" t="str">
            <v>Martin U4</v>
          </cell>
          <cell r="D567" t="str">
            <v>Other</v>
          </cell>
          <cell r="E567">
            <v>30503</v>
          </cell>
          <cell r="K567">
            <v>346</v>
          </cell>
          <cell r="L567">
            <v>687902.97</v>
          </cell>
          <cell r="M567">
            <v>995.15</v>
          </cell>
          <cell r="N567">
            <v>0</v>
          </cell>
          <cell r="O567">
            <v>0</v>
          </cell>
          <cell r="P567">
            <v>688898.12</v>
          </cell>
          <cell r="Q567">
            <v>11327.74</v>
          </cell>
          <cell r="R567">
            <v>-1425.58</v>
          </cell>
          <cell r="S567">
            <v>0</v>
          </cell>
          <cell r="T567">
            <v>698800.28</v>
          </cell>
          <cell r="U567">
            <v>47642.23</v>
          </cell>
          <cell r="V567">
            <v>-3765.91</v>
          </cell>
          <cell r="W567">
            <v>0</v>
          </cell>
          <cell r="X567">
            <v>742676.59999999986</v>
          </cell>
        </row>
        <row r="568">
          <cell r="A568" t="str">
            <v/>
          </cell>
          <cell r="B568" t="str">
            <v/>
          </cell>
          <cell r="C568" t="str">
            <v>Martin U4</v>
          </cell>
          <cell r="D568" t="str">
            <v>Other</v>
          </cell>
          <cell r="E568" t="str">
            <v/>
          </cell>
          <cell r="J568" t="str">
            <v>Depr Total</v>
          </cell>
          <cell r="L568">
            <v>229848363.20000002</v>
          </cell>
          <cell r="M568">
            <v>13746964.709999999</v>
          </cell>
          <cell r="N568">
            <v>-13305178.029999999</v>
          </cell>
          <cell r="O568">
            <v>2267103.89</v>
          </cell>
          <cell r="P568">
            <v>232557253.76999995</v>
          </cell>
          <cell r="Q568">
            <v>3824001.2699999996</v>
          </cell>
          <cell r="R568">
            <v>-481246.09000000055</v>
          </cell>
          <cell r="S568">
            <v>0</v>
          </cell>
          <cell r="T568">
            <v>235900008.94999999</v>
          </cell>
          <cell r="U568">
            <v>20006815.440000005</v>
          </cell>
          <cell r="V568">
            <v>-12307692.550000001</v>
          </cell>
          <cell r="W568">
            <v>0</v>
          </cell>
          <cell r="X568">
            <v>243599131.83999997</v>
          </cell>
        </row>
        <row r="569">
          <cell r="A569" t="str">
            <v/>
          </cell>
          <cell r="B569" t="str">
            <v/>
          </cell>
          <cell r="C569" t="str">
            <v>Martin U4 Total</v>
          </cell>
          <cell r="D569" t="str">
            <v>Other</v>
          </cell>
          <cell r="E569" t="str">
            <v/>
          </cell>
          <cell r="I569" t="str">
            <v>Martin U4 Total</v>
          </cell>
          <cell r="L569">
            <v>229848363.20000002</v>
          </cell>
          <cell r="M569">
            <v>13746964.709999999</v>
          </cell>
          <cell r="N569">
            <v>-13305178.029999999</v>
          </cell>
          <cell r="O569">
            <v>2267103.89</v>
          </cell>
          <cell r="P569">
            <v>232557253.76999995</v>
          </cell>
          <cell r="Q569">
            <v>3824001.2699999996</v>
          </cell>
          <cell r="R569">
            <v>-481246.09000000055</v>
          </cell>
          <cell r="S569">
            <v>0</v>
          </cell>
          <cell r="T569">
            <v>235900008.94999999</v>
          </cell>
          <cell r="U569">
            <v>20006815.440000005</v>
          </cell>
          <cell r="V569">
            <v>-12307692.550000001</v>
          </cell>
          <cell r="W569">
            <v>0</v>
          </cell>
          <cell r="X569">
            <v>243599131.83999997</v>
          </cell>
        </row>
        <row r="570">
          <cell r="A570" t="str">
            <v>34130504</v>
          </cell>
          <cell r="B570">
            <v>341</v>
          </cell>
          <cell r="C570" t="str">
            <v>Martin U8</v>
          </cell>
          <cell r="D570" t="str">
            <v>Other</v>
          </cell>
          <cell r="E570">
            <v>30504</v>
          </cell>
          <cell r="I570" t="str">
            <v>Martin U8</v>
          </cell>
          <cell r="J570" t="str">
            <v>Depr</v>
          </cell>
          <cell r="K570">
            <v>341</v>
          </cell>
          <cell r="L570">
            <v>22767375.48</v>
          </cell>
          <cell r="M570">
            <v>0</v>
          </cell>
          <cell r="N570">
            <v>0</v>
          </cell>
          <cell r="O570">
            <v>0</v>
          </cell>
          <cell r="P570">
            <v>22767375.48</v>
          </cell>
          <cell r="Q570">
            <v>31685.440000000002</v>
          </cell>
          <cell r="R570">
            <v>-35113.490000000005</v>
          </cell>
          <cell r="S570">
            <v>0</v>
          </cell>
          <cell r="T570">
            <v>22763947.430000003</v>
          </cell>
          <cell r="U570">
            <v>733419.99</v>
          </cell>
          <cell r="V570">
            <v>-75848.829999999987</v>
          </cell>
          <cell r="W570">
            <v>0</v>
          </cell>
          <cell r="X570">
            <v>23421518.590000004</v>
          </cell>
        </row>
        <row r="571">
          <cell r="A571" t="str">
            <v>34230504</v>
          </cell>
          <cell r="B571">
            <v>342</v>
          </cell>
          <cell r="C571" t="str">
            <v>Martin U8</v>
          </cell>
          <cell r="D571" t="str">
            <v>Other</v>
          </cell>
          <cell r="E571">
            <v>30504</v>
          </cell>
          <cell r="K571">
            <v>342</v>
          </cell>
          <cell r="L571">
            <v>10868962.91</v>
          </cell>
          <cell r="M571">
            <v>0</v>
          </cell>
          <cell r="N571">
            <v>0</v>
          </cell>
          <cell r="O571">
            <v>0</v>
          </cell>
          <cell r="P571">
            <v>10868962.91</v>
          </cell>
          <cell r="Q571">
            <v>15126.369999999999</v>
          </cell>
          <cell r="R571">
            <v>-16762.900000000001</v>
          </cell>
          <cell r="S571">
            <v>0</v>
          </cell>
          <cell r="T571">
            <v>10867326.379999999</v>
          </cell>
          <cell r="U571">
            <v>350128.83</v>
          </cell>
          <cell r="V571">
            <v>-36209.659999999996</v>
          </cell>
          <cell r="W571">
            <v>0</v>
          </cell>
          <cell r="X571">
            <v>11181245.549999999</v>
          </cell>
        </row>
        <row r="572">
          <cell r="A572" t="str">
            <v>34330504</v>
          </cell>
          <cell r="B572">
            <v>343</v>
          </cell>
          <cell r="C572" t="str">
            <v>Martin U8</v>
          </cell>
          <cell r="D572" t="str">
            <v>Other</v>
          </cell>
          <cell r="E572">
            <v>30504</v>
          </cell>
          <cell r="K572">
            <v>343</v>
          </cell>
          <cell r="L572">
            <v>346059813.00999999</v>
          </cell>
          <cell r="M572">
            <v>47667080.169999994</v>
          </cell>
          <cell r="N572">
            <v>-1651691.57</v>
          </cell>
          <cell r="O572">
            <v>-6981394.1299999999</v>
          </cell>
          <cell r="P572">
            <v>385093807.48000002</v>
          </cell>
          <cell r="Q572">
            <v>15302980.57</v>
          </cell>
          <cell r="R572">
            <v>-28496487.909999996</v>
          </cell>
          <cell r="S572">
            <v>0</v>
          </cell>
          <cell r="T572">
            <v>371900300.13999999</v>
          </cell>
          <cell r="U572">
            <v>27273188.48</v>
          </cell>
          <cell r="V572">
            <v>-9439501.6300000008</v>
          </cell>
          <cell r="W572">
            <v>0</v>
          </cell>
          <cell r="X572">
            <v>389733986.99000001</v>
          </cell>
        </row>
        <row r="573">
          <cell r="A573" t="str">
            <v>34430504</v>
          </cell>
          <cell r="B573">
            <v>344</v>
          </cell>
          <cell r="C573" t="str">
            <v>Martin U8</v>
          </cell>
          <cell r="D573" t="str">
            <v>Other</v>
          </cell>
          <cell r="E573">
            <v>30504</v>
          </cell>
          <cell r="K573">
            <v>344</v>
          </cell>
          <cell r="L573">
            <v>39386571.890000001</v>
          </cell>
          <cell r="M573">
            <v>9084.56</v>
          </cell>
          <cell r="N573">
            <v>0</v>
          </cell>
          <cell r="O573">
            <v>0</v>
          </cell>
          <cell r="P573">
            <v>39395656.450000003</v>
          </cell>
          <cell r="Q573">
            <v>54827.070000000007</v>
          </cell>
          <cell r="R573">
            <v>-60758.83</v>
          </cell>
          <cell r="S573">
            <v>0</v>
          </cell>
          <cell r="T573">
            <v>39389724.690000005</v>
          </cell>
          <cell r="U573">
            <v>1269077.4000000001</v>
          </cell>
          <cell r="V573">
            <v>-131245.48000000001</v>
          </cell>
          <cell r="W573">
            <v>0</v>
          </cell>
          <cell r="X573">
            <v>40527556.610000007</v>
          </cell>
        </row>
        <row r="574">
          <cell r="A574" t="str">
            <v>34530504</v>
          </cell>
          <cell r="B574">
            <v>345</v>
          </cell>
          <cell r="C574" t="str">
            <v>Martin U8</v>
          </cell>
          <cell r="D574" t="str">
            <v>Other</v>
          </cell>
          <cell r="E574">
            <v>30504</v>
          </cell>
          <cell r="K574">
            <v>345</v>
          </cell>
          <cell r="L574">
            <v>50694473.899999999</v>
          </cell>
          <cell r="M574">
            <v>0</v>
          </cell>
          <cell r="N574">
            <v>0</v>
          </cell>
          <cell r="O574">
            <v>0</v>
          </cell>
          <cell r="P574">
            <v>50694473.899999999</v>
          </cell>
          <cell r="Q574">
            <v>70551.69</v>
          </cell>
          <cell r="R574">
            <v>-78184.67</v>
          </cell>
          <cell r="S574">
            <v>0</v>
          </cell>
          <cell r="T574">
            <v>50686840.919999994</v>
          </cell>
          <cell r="U574">
            <v>1633053.4000000001</v>
          </cell>
          <cell r="V574">
            <v>-168887.15</v>
          </cell>
          <cell r="W574">
            <v>0</v>
          </cell>
          <cell r="X574">
            <v>52151007.170000002</v>
          </cell>
        </row>
        <row r="575">
          <cell r="A575" t="str">
            <v>34630504</v>
          </cell>
          <cell r="B575">
            <v>346</v>
          </cell>
          <cell r="C575" t="str">
            <v>Martin U8</v>
          </cell>
          <cell r="D575" t="str">
            <v>Other</v>
          </cell>
          <cell r="E575">
            <v>30504</v>
          </cell>
          <cell r="K575">
            <v>346</v>
          </cell>
          <cell r="L575">
            <v>4430637.91</v>
          </cell>
          <cell r="M575">
            <v>0</v>
          </cell>
          <cell r="N575">
            <v>0</v>
          </cell>
          <cell r="O575">
            <v>0</v>
          </cell>
          <cell r="P575">
            <v>4430637.91</v>
          </cell>
          <cell r="Q575">
            <v>6166.1399999999994</v>
          </cell>
          <cell r="R575">
            <v>-6833.26</v>
          </cell>
          <cell r="S575">
            <v>0</v>
          </cell>
          <cell r="T575">
            <v>4429970.79</v>
          </cell>
          <cell r="U575">
            <v>142726.97</v>
          </cell>
          <cell r="V575">
            <v>-14760.55</v>
          </cell>
          <cell r="W575">
            <v>0</v>
          </cell>
          <cell r="X575">
            <v>4557937.21</v>
          </cell>
        </row>
        <row r="576">
          <cell r="A576" t="str">
            <v/>
          </cell>
          <cell r="B576" t="str">
            <v/>
          </cell>
          <cell r="C576" t="str">
            <v>Martin U8</v>
          </cell>
          <cell r="D576" t="str">
            <v>Other</v>
          </cell>
          <cell r="E576" t="str">
            <v/>
          </cell>
          <cell r="J576" t="str">
            <v>Depr Total</v>
          </cell>
          <cell r="L576">
            <v>474207835.09999996</v>
          </cell>
          <cell r="M576">
            <v>47676164.729999997</v>
          </cell>
          <cell r="N576">
            <v>-1651691.57</v>
          </cell>
          <cell r="O576">
            <v>-6981394.1299999999</v>
          </cell>
          <cell r="P576">
            <v>513250914.13</v>
          </cell>
          <cell r="Q576">
            <v>15481337.280000001</v>
          </cell>
          <cell r="R576">
            <v>-28694141.059999999</v>
          </cell>
          <cell r="S576">
            <v>0</v>
          </cell>
          <cell r="T576">
            <v>500038110.35000002</v>
          </cell>
          <cell r="U576">
            <v>31401595.069999997</v>
          </cell>
          <cell r="V576">
            <v>-9866453.3000000026</v>
          </cell>
          <cell r="W576">
            <v>0</v>
          </cell>
          <cell r="X576">
            <v>521573252.12</v>
          </cell>
        </row>
        <row r="577">
          <cell r="A577" t="str">
            <v/>
          </cell>
          <cell r="B577" t="str">
            <v/>
          </cell>
          <cell r="C577" t="str">
            <v>Martin U8 Total</v>
          </cell>
          <cell r="D577" t="str">
            <v>Other</v>
          </cell>
          <cell r="E577" t="str">
            <v/>
          </cell>
          <cell r="I577" t="str">
            <v>Martin U8 Total</v>
          </cell>
          <cell r="L577">
            <v>474207835.09999996</v>
          </cell>
          <cell r="M577">
            <v>47676164.729999997</v>
          </cell>
          <cell r="N577">
            <v>-1651691.57</v>
          </cell>
          <cell r="O577">
            <v>-6981394.1299999999</v>
          </cell>
          <cell r="P577">
            <v>513250914.13</v>
          </cell>
          <cell r="Q577">
            <v>15481337.280000001</v>
          </cell>
          <cell r="R577">
            <v>-28694141.059999999</v>
          </cell>
          <cell r="S577">
            <v>0</v>
          </cell>
          <cell r="T577">
            <v>500038110.35000002</v>
          </cell>
          <cell r="U577">
            <v>31401595.069999997</v>
          </cell>
          <cell r="V577">
            <v>-9866453.3000000026</v>
          </cell>
          <cell r="W577">
            <v>0</v>
          </cell>
          <cell r="X577">
            <v>521573252.12</v>
          </cell>
        </row>
        <row r="578">
          <cell r="A578" t="str">
            <v/>
          </cell>
          <cell r="B578" t="str">
            <v/>
          </cell>
          <cell r="C578" t="str">
            <v>Martin U8 Total</v>
          </cell>
          <cell r="D578" t="str">
            <v>Other</v>
          </cell>
          <cell r="E578" t="str">
            <v/>
          </cell>
          <cell r="H578" t="str">
            <v>Martin  Total</v>
          </cell>
          <cell r="L578">
            <v>1005179863.6399999</v>
          </cell>
          <cell r="M578">
            <v>75018376.400999993</v>
          </cell>
          <cell r="N578">
            <v>-28846551.149999999</v>
          </cell>
          <cell r="O578">
            <v>-2303750.5200000005</v>
          </cell>
          <cell r="P578">
            <v>1049047938.3709999</v>
          </cell>
          <cell r="Q578">
            <v>23934561.66</v>
          </cell>
          <cell r="R578">
            <v>-53855186.809999987</v>
          </cell>
          <cell r="S578">
            <v>0</v>
          </cell>
          <cell r="T578">
            <v>1019127313.221</v>
          </cell>
          <cell r="U578">
            <v>80778323.980000004</v>
          </cell>
          <cell r="V578">
            <v>-23764203.969999999</v>
          </cell>
          <cell r="W578">
            <v>0</v>
          </cell>
          <cell r="X578">
            <v>1076141433.2309999</v>
          </cell>
        </row>
        <row r="579">
          <cell r="A579" t="str">
            <v>34140103</v>
          </cell>
          <cell r="B579">
            <v>341</v>
          </cell>
          <cell r="C579" t="str">
            <v>Martin Solar</v>
          </cell>
          <cell r="D579" t="str">
            <v>Other</v>
          </cell>
          <cell r="E579">
            <v>40103</v>
          </cell>
          <cell r="H579" t="str">
            <v xml:space="preserve">Martin Solar </v>
          </cell>
          <cell r="I579" t="str">
            <v>Martin Solar</v>
          </cell>
          <cell r="J579" t="str">
            <v>Depr</v>
          </cell>
          <cell r="K579">
            <v>341</v>
          </cell>
          <cell r="L579">
            <v>90.550000999999995</v>
          </cell>
          <cell r="M579">
            <v>0.11</v>
          </cell>
          <cell r="N579">
            <v>0</v>
          </cell>
          <cell r="O579">
            <v>0</v>
          </cell>
          <cell r="P579">
            <v>90.660000999999994</v>
          </cell>
          <cell r="Q579">
            <v>0.57999999999999996</v>
          </cell>
          <cell r="R579">
            <v>-7.0000000000000007E-2</v>
          </cell>
          <cell r="S579">
            <v>0</v>
          </cell>
          <cell r="T579">
            <v>91.170000999999999</v>
          </cell>
          <cell r="U579">
            <v>0.66000000000000014</v>
          </cell>
          <cell r="V579">
            <v>0</v>
          </cell>
          <cell r="W579">
            <v>0</v>
          </cell>
          <cell r="X579">
            <v>91.830000999999996</v>
          </cell>
        </row>
        <row r="580">
          <cell r="A580" t="str">
            <v>34240103</v>
          </cell>
          <cell r="B580">
            <v>342</v>
          </cell>
          <cell r="C580" t="str">
            <v>Martin Solar</v>
          </cell>
          <cell r="D580" t="str">
            <v>Other</v>
          </cell>
          <cell r="E580">
            <v>40103</v>
          </cell>
          <cell r="K580">
            <v>342</v>
          </cell>
          <cell r="L580">
            <v>9.9999999999999995E-7</v>
          </cell>
          <cell r="M580">
            <v>0</v>
          </cell>
          <cell r="N580">
            <v>0</v>
          </cell>
          <cell r="O580">
            <v>0</v>
          </cell>
          <cell r="P580">
            <v>9.9999999999999995E-7</v>
          </cell>
          <cell r="Q580">
            <v>0</v>
          </cell>
          <cell r="R580">
            <v>0</v>
          </cell>
          <cell r="S580">
            <v>0</v>
          </cell>
          <cell r="T580">
            <v>9.9999999999999995E-7</v>
          </cell>
          <cell r="U580">
            <v>0</v>
          </cell>
          <cell r="V580">
            <v>0</v>
          </cell>
          <cell r="W580">
            <v>0</v>
          </cell>
          <cell r="X580">
            <v>9.9999999999999995E-7</v>
          </cell>
        </row>
        <row r="581">
          <cell r="A581" t="str">
            <v>34340103</v>
          </cell>
          <cell r="B581">
            <v>343</v>
          </cell>
          <cell r="C581" t="str">
            <v>Martin Solar</v>
          </cell>
          <cell r="D581" t="str">
            <v>Other</v>
          </cell>
          <cell r="E581">
            <v>40103</v>
          </cell>
          <cell r="K581">
            <v>343</v>
          </cell>
          <cell r="L581">
            <v>390586865.63000101</v>
          </cell>
          <cell r="M581">
            <v>5944230.0800000001</v>
          </cell>
          <cell r="N581">
            <v>0</v>
          </cell>
          <cell r="O581">
            <v>0</v>
          </cell>
          <cell r="P581">
            <v>396531095.71000099</v>
          </cell>
          <cell r="Q581">
            <v>2553899.5700000003</v>
          </cell>
          <cell r="R581">
            <v>-288576.42</v>
          </cell>
          <cell r="S581">
            <v>0</v>
          </cell>
          <cell r="T581">
            <v>398796418.86000097</v>
          </cell>
          <cell r="U581">
            <v>2874733.81</v>
          </cell>
          <cell r="V581">
            <v>-1818.0400000000002</v>
          </cell>
          <cell r="W581">
            <v>0</v>
          </cell>
          <cell r="X581">
            <v>401669334.63000095</v>
          </cell>
        </row>
        <row r="582">
          <cell r="A582" t="str">
            <v>34440103</v>
          </cell>
          <cell r="B582">
            <v>344</v>
          </cell>
          <cell r="C582" t="str">
            <v>Martin Solar</v>
          </cell>
          <cell r="D582" t="str">
            <v>Other</v>
          </cell>
          <cell r="E582">
            <v>40103</v>
          </cell>
          <cell r="K582">
            <v>344</v>
          </cell>
          <cell r="L582">
            <v>9.9999999999999995E-7</v>
          </cell>
          <cell r="M582">
            <v>0</v>
          </cell>
          <cell r="N582">
            <v>0</v>
          </cell>
          <cell r="O582">
            <v>0</v>
          </cell>
          <cell r="P582">
            <v>9.9999999999999995E-7</v>
          </cell>
          <cell r="Q582">
            <v>0</v>
          </cell>
          <cell r="R582">
            <v>0</v>
          </cell>
          <cell r="S582">
            <v>0</v>
          </cell>
          <cell r="T582">
            <v>9.9999999999999995E-7</v>
          </cell>
          <cell r="U582">
            <v>0</v>
          </cell>
          <cell r="V582">
            <v>0</v>
          </cell>
          <cell r="W582">
            <v>0</v>
          </cell>
          <cell r="X582">
            <v>9.9999999999999995E-7</v>
          </cell>
        </row>
        <row r="583">
          <cell r="A583" t="str">
            <v>34540103</v>
          </cell>
          <cell r="B583">
            <v>345</v>
          </cell>
          <cell r="C583" t="str">
            <v>Martin Solar</v>
          </cell>
          <cell r="D583" t="str">
            <v>Other</v>
          </cell>
          <cell r="E583">
            <v>40103</v>
          </cell>
          <cell r="K583">
            <v>345</v>
          </cell>
          <cell r="L583">
            <v>9.9999999999999995E-7</v>
          </cell>
          <cell r="M583">
            <v>0</v>
          </cell>
          <cell r="N583">
            <v>0</v>
          </cell>
          <cell r="O583">
            <v>0</v>
          </cell>
          <cell r="P583">
            <v>9.9999999999999995E-7</v>
          </cell>
          <cell r="Q583">
            <v>0</v>
          </cell>
          <cell r="R583">
            <v>0</v>
          </cell>
          <cell r="S583">
            <v>0</v>
          </cell>
          <cell r="T583">
            <v>9.9999999999999995E-7</v>
          </cell>
          <cell r="U583">
            <v>0</v>
          </cell>
          <cell r="V583">
            <v>0</v>
          </cell>
          <cell r="W583">
            <v>0</v>
          </cell>
          <cell r="X583">
            <v>9.9999999999999995E-7</v>
          </cell>
        </row>
        <row r="584">
          <cell r="A584" t="str">
            <v>34640103</v>
          </cell>
          <cell r="B584">
            <v>346</v>
          </cell>
          <cell r="C584" t="str">
            <v>Martin Solar</v>
          </cell>
          <cell r="D584" t="str">
            <v>Other</v>
          </cell>
          <cell r="E584">
            <v>40103</v>
          </cell>
          <cell r="K584">
            <v>346</v>
          </cell>
          <cell r="L584">
            <v>1152.330001</v>
          </cell>
          <cell r="M584">
            <v>146.97999999999999</v>
          </cell>
          <cell r="N584">
            <v>0</v>
          </cell>
          <cell r="O584">
            <v>0</v>
          </cell>
          <cell r="P584">
            <v>1299.3100010000001</v>
          </cell>
          <cell r="Q584">
            <v>8.3700000000000045</v>
          </cell>
          <cell r="R584">
            <v>-0.95000000000000007</v>
          </cell>
          <cell r="S584">
            <v>0</v>
          </cell>
          <cell r="T584">
            <v>1306.7300009999999</v>
          </cell>
          <cell r="U584">
            <v>9.41</v>
          </cell>
          <cell r="V584">
            <v>0</v>
          </cell>
          <cell r="W584">
            <v>0</v>
          </cell>
          <cell r="X584">
            <v>1316.1400010000002</v>
          </cell>
        </row>
        <row r="585">
          <cell r="A585" t="str">
            <v/>
          </cell>
          <cell r="B585" t="str">
            <v/>
          </cell>
          <cell r="C585" t="str">
            <v>Martin Solar</v>
          </cell>
          <cell r="D585" t="str">
            <v>Other</v>
          </cell>
          <cell r="E585" t="str">
            <v/>
          </cell>
          <cell r="J585" t="str">
            <v>Depr Total</v>
          </cell>
          <cell r="L585">
            <v>390588108.51000601</v>
          </cell>
          <cell r="M585">
            <v>5944377.1700000009</v>
          </cell>
          <cell r="N585">
            <v>0</v>
          </cell>
          <cell r="O585">
            <v>0</v>
          </cell>
          <cell r="P585">
            <v>396532485.68000603</v>
          </cell>
          <cell r="Q585">
            <v>2553908.5200000005</v>
          </cell>
          <cell r="R585">
            <v>-288577.44</v>
          </cell>
          <cell r="S585">
            <v>0</v>
          </cell>
          <cell r="T585">
            <v>398797816.76000595</v>
          </cell>
          <cell r="U585">
            <v>2874743.8800000004</v>
          </cell>
          <cell r="V585">
            <v>-1818.0400000000002</v>
          </cell>
          <cell r="W585">
            <v>0</v>
          </cell>
          <cell r="X585">
            <v>401670742.60000598</v>
          </cell>
        </row>
        <row r="586">
          <cell r="A586" t="str">
            <v>346.540103</v>
          </cell>
          <cell r="B586">
            <v>346.5</v>
          </cell>
          <cell r="C586" t="str">
            <v>Martin Solar</v>
          </cell>
          <cell r="D586" t="str">
            <v>Other</v>
          </cell>
          <cell r="E586">
            <v>40103</v>
          </cell>
          <cell r="J586" t="str">
            <v>Amort</v>
          </cell>
          <cell r="K586">
            <v>346.5</v>
          </cell>
          <cell r="L586">
            <v>21384.000001</v>
          </cell>
          <cell r="M586">
            <v>0</v>
          </cell>
          <cell r="N586">
            <v>0</v>
          </cell>
          <cell r="O586">
            <v>0</v>
          </cell>
          <cell r="P586">
            <v>21384.000001</v>
          </cell>
          <cell r="Q586">
            <v>137.72999999999999</v>
          </cell>
          <cell r="R586">
            <v>-15.57</v>
          </cell>
          <cell r="S586">
            <v>0</v>
          </cell>
          <cell r="T586">
            <v>21506.160001</v>
          </cell>
          <cell r="U586">
            <v>155.02000000000001</v>
          </cell>
          <cell r="V586">
            <v>-0.1</v>
          </cell>
          <cell r="W586">
            <v>0</v>
          </cell>
          <cell r="X586">
            <v>21661.080001000002</v>
          </cell>
        </row>
        <row r="587">
          <cell r="A587" t="str">
            <v/>
          </cell>
          <cell r="B587" t="str">
            <v/>
          </cell>
          <cell r="C587" t="str">
            <v>Martin Solar</v>
          </cell>
          <cell r="D587" t="str">
            <v>Other</v>
          </cell>
          <cell r="E587" t="str">
            <v/>
          </cell>
          <cell r="J587" t="str">
            <v>Amort Total</v>
          </cell>
          <cell r="L587">
            <v>21384.000001</v>
          </cell>
          <cell r="M587">
            <v>0</v>
          </cell>
          <cell r="N587">
            <v>0</v>
          </cell>
          <cell r="O587">
            <v>0</v>
          </cell>
          <cell r="P587">
            <v>21384.000001</v>
          </cell>
          <cell r="Q587">
            <v>137.72999999999999</v>
          </cell>
          <cell r="R587">
            <v>-15.57</v>
          </cell>
          <cell r="S587">
            <v>0</v>
          </cell>
          <cell r="T587">
            <v>21506.160001</v>
          </cell>
          <cell r="U587">
            <v>155.02000000000001</v>
          </cell>
          <cell r="V587">
            <v>-0.1</v>
          </cell>
          <cell r="W587">
            <v>0</v>
          </cell>
          <cell r="X587">
            <v>21661.080001000002</v>
          </cell>
        </row>
        <row r="588">
          <cell r="A588" t="str">
            <v/>
          </cell>
          <cell r="B588" t="str">
            <v/>
          </cell>
          <cell r="C588" t="str">
            <v>Martin Solar Total</v>
          </cell>
          <cell r="D588" t="str">
            <v>Other</v>
          </cell>
          <cell r="E588" t="str">
            <v/>
          </cell>
          <cell r="I588" t="str">
            <v>Martin Solar Total</v>
          </cell>
          <cell r="L588">
            <v>390609492.51000702</v>
          </cell>
          <cell r="M588">
            <v>5944377.1700000009</v>
          </cell>
          <cell r="N588">
            <v>0</v>
          </cell>
          <cell r="O588">
            <v>0</v>
          </cell>
          <cell r="P588">
            <v>396553869.68000704</v>
          </cell>
          <cell r="Q588">
            <v>2554046.2500000005</v>
          </cell>
          <cell r="R588">
            <v>-288593.01</v>
          </cell>
          <cell r="S588">
            <v>0</v>
          </cell>
          <cell r="T588">
            <v>398819322.92000693</v>
          </cell>
          <cell r="U588">
            <v>2874898.9000000004</v>
          </cell>
          <cell r="V588">
            <v>-1818.14</v>
          </cell>
          <cell r="W588">
            <v>0</v>
          </cell>
          <cell r="X588">
            <v>401692403.68000698</v>
          </cell>
        </row>
        <row r="589">
          <cell r="A589" t="str">
            <v/>
          </cell>
          <cell r="B589" t="str">
            <v/>
          </cell>
          <cell r="C589" t="str">
            <v>Martin Solar Total</v>
          </cell>
          <cell r="D589" t="str">
            <v>Other</v>
          </cell>
          <cell r="E589" t="str">
            <v/>
          </cell>
          <cell r="H589" t="str">
            <v>Martin Solar  Total</v>
          </cell>
          <cell r="L589">
            <v>390609492.51000702</v>
          </cell>
          <cell r="M589">
            <v>5944377.1700000009</v>
          </cell>
          <cell r="N589">
            <v>0</v>
          </cell>
          <cell r="O589">
            <v>0</v>
          </cell>
          <cell r="P589">
            <v>396553869.68000704</v>
          </cell>
          <cell r="Q589">
            <v>2554046.2500000005</v>
          </cell>
          <cell r="R589">
            <v>-288593.01</v>
          </cell>
          <cell r="S589">
            <v>0</v>
          </cell>
          <cell r="T589">
            <v>398819322.92000693</v>
          </cell>
          <cell r="U589">
            <v>2874898.9000000004</v>
          </cell>
          <cell r="V589">
            <v>-1818.14</v>
          </cell>
          <cell r="W589">
            <v>0</v>
          </cell>
          <cell r="X589">
            <v>401692403.68000698</v>
          </cell>
        </row>
        <row r="590">
          <cell r="A590" t="str">
            <v>34130103</v>
          </cell>
          <cell r="B590">
            <v>341</v>
          </cell>
          <cell r="C590" t="str">
            <v>PtEverglades GTs</v>
          </cell>
          <cell r="D590" t="str">
            <v>Other</v>
          </cell>
          <cell r="E590">
            <v>30103</v>
          </cell>
          <cell r="H590" t="str">
            <v xml:space="preserve">Pt Everglades </v>
          </cell>
          <cell r="I590" t="str">
            <v>PtEverglades GTs</v>
          </cell>
          <cell r="J590" t="str">
            <v>Depr</v>
          </cell>
          <cell r="K590">
            <v>341</v>
          </cell>
          <cell r="L590">
            <v>4496315.42</v>
          </cell>
          <cell r="M590">
            <v>0</v>
          </cell>
          <cell r="N590">
            <v>0</v>
          </cell>
          <cell r="O590">
            <v>0</v>
          </cell>
          <cell r="P590">
            <v>4496315.42</v>
          </cell>
          <cell r="Q590">
            <v>41322.35</v>
          </cell>
          <cell r="R590">
            <v>-19313.16</v>
          </cell>
          <cell r="S590">
            <v>0</v>
          </cell>
          <cell r="T590">
            <v>4518324.6099999994</v>
          </cell>
          <cell r="U590">
            <v>296331.18</v>
          </cell>
          <cell r="V590">
            <v>-64315.81</v>
          </cell>
          <cell r="W590">
            <v>0</v>
          </cell>
          <cell r="X590">
            <v>4750339.9799999995</v>
          </cell>
        </row>
        <row r="591">
          <cell r="A591" t="str">
            <v>34230103</v>
          </cell>
          <cell r="B591">
            <v>342</v>
          </cell>
          <cell r="C591" t="str">
            <v>PtEverglades GTs</v>
          </cell>
          <cell r="D591" t="str">
            <v>Other</v>
          </cell>
          <cell r="E591">
            <v>30103</v>
          </cell>
          <cell r="K591">
            <v>342</v>
          </cell>
          <cell r="L591">
            <v>10591087.25</v>
          </cell>
          <cell r="M591">
            <v>-1293.48</v>
          </cell>
          <cell r="N591">
            <v>0</v>
          </cell>
          <cell r="O591">
            <v>0</v>
          </cell>
          <cell r="P591">
            <v>10589793.77</v>
          </cell>
          <cell r="Q591">
            <v>97323.069999999992</v>
          </cell>
          <cell r="R591">
            <v>-45486.66</v>
          </cell>
          <cell r="S591">
            <v>0</v>
          </cell>
          <cell r="T591">
            <v>10641630.18</v>
          </cell>
          <cell r="U591">
            <v>697923.89999999991</v>
          </cell>
          <cell r="V591">
            <v>-151477.54</v>
          </cell>
          <cell r="W591">
            <v>0</v>
          </cell>
          <cell r="X591">
            <v>11188076.540000001</v>
          </cell>
        </row>
        <row r="592">
          <cell r="A592" t="str">
            <v>34330103</v>
          </cell>
          <cell r="B592">
            <v>343</v>
          </cell>
          <cell r="C592" t="str">
            <v>PtEverglades GTs</v>
          </cell>
          <cell r="D592" t="str">
            <v>Other</v>
          </cell>
          <cell r="E592">
            <v>30103</v>
          </cell>
          <cell r="K592">
            <v>343</v>
          </cell>
          <cell r="L592">
            <v>23863126.700000003</v>
          </cell>
          <cell r="M592">
            <v>-263860.69</v>
          </cell>
          <cell r="N592">
            <v>-633659.15</v>
          </cell>
          <cell r="O592">
            <v>0</v>
          </cell>
          <cell r="P592">
            <v>22965606.860000003</v>
          </cell>
          <cell r="Q592">
            <v>211060.13</v>
          </cell>
          <cell r="R592">
            <v>-98644.87</v>
          </cell>
          <cell r="S592">
            <v>0</v>
          </cell>
          <cell r="T592">
            <v>23078022.120000005</v>
          </cell>
          <cell r="U592">
            <v>1513555.99</v>
          </cell>
          <cell r="V592">
            <v>-328502.46000000002</v>
          </cell>
          <cell r="W592">
            <v>0</v>
          </cell>
          <cell r="X592">
            <v>24263075.649999999</v>
          </cell>
        </row>
        <row r="593">
          <cell r="A593" t="str">
            <v>34430103</v>
          </cell>
          <cell r="B593">
            <v>344</v>
          </cell>
          <cell r="C593" t="str">
            <v>PtEverglades GTs</v>
          </cell>
          <cell r="D593" t="str">
            <v>Other</v>
          </cell>
          <cell r="E593">
            <v>30103</v>
          </cell>
          <cell r="K593">
            <v>344</v>
          </cell>
          <cell r="L593">
            <v>11964548.949999999</v>
          </cell>
          <cell r="M593">
            <v>0</v>
          </cell>
          <cell r="N593">
            <v>0</v>
          </cell>
          <cell r="O593">
            <v>0</v>
          </cell>
          <cell r="P593">
            <v>11964548.949999999</v>
          </cell>
          <cell r="Q593">
            <v>109957.44</v>
          </cell>
          <cell r="R593">
            <v>-51391.69</v>
          </cell>
          <cell r="S593">
            <v>0</v>
          </cell>
          <cell r="T593">
            <v>12023114.699999999</v>
          </cell>
          <cell r="U593">
            <v>788527.59999999986</v>
          </cell>
          <cell r="V593">
            <v>-171142.17000000004</v>
          </cell>
          <cell r="W593">
            <v>0</v>
          </cell>
          <cell r="X593">
            <v>12640500.129999999</v>
          </cell>
        </row>
        <row r="594">
          <cell r="A594" t="str">
            <v>34530103</v>
          </cell>
          <cell r="B594">
            <v>345</v>
          </cell>
          <cell r="C594" t="str">
            <v>PtEverglades GTs</v>
          </cell>
          <cell r="D594" t="str">
            <v>Other</v>
          </cell>
          <cell r="E594">
            <v>30103</v>
          </cell>
          <cell r="K594">
            <v>345</v>
          </cell>
          <cell r="L594">
            <v>3736492.58</v>
          </cell>
          <cell r="M594">
            <v>0</v>
          </cell>
          <cell r="N594">
            <v>0</v>
          </cell>
          <cell r="O594">
            <v>0</v>
          </cell>
          <cell r="P594">
            <v>3736492.58</v>
          </cell>
          <cell r="Q594">
            <v>34339.370000000003</v>
          </cell>
          <cell r="R594">
            <v>-16049.48</v>
          </cell>
          <cell r="S594">
            <v>0</v>
          </cell>
          <cell r="T594">
            <v>3754782.47</v>
          </cell>
          <cell r="U594">
            <v>246254.78999999998</v>
          </cell>
          <cell r="V594">
            <v>-53447.16</v>
          </cell>
          <cell r="W594">
            <v>0</v>
          </cell>
          <cell r="X594">
            <v>3947590.1</v>
          </cell>
        </row>
        <row r="595">
          <cell r="A595" t="str">
            <v>34630103</v>
          </cell>
          <cell r="B595">
            <v>346</v>
          </cell>
          <cell r="C595" t="str">
            <v>PtEverglades GTs</v>
          </cell>
          <cell r="D595" t="str">
            <v>Other</v>
          </cell>
          <cell r="E595">
            <v>30103</v>
          </cell>
          <cell r="K595">
            <v>346</v>
          </cell>
          <cell r="L595">
            <v>264477.28000000003</v>
          </cell>
          <cell r="M595">
            <v>-16648.78</v>
          </cell>
          <cell r="N595">
            <v>0</v>
          </cell>
          <cell r="O595">
            <v>0</v>
          </cell>
          <cell r="P595">
            <v>247828.50000000003</v>
          </cell>
          <cell r="Q595">
            <v>2277.6100000000006</v>
          </cell>
          <cell r="R595">
            <v>-1064.51</v>
          </cell>
          <cell r="S595">
            <v>0</v>
          </cell>
          <cell r="T595">
            <v>249041.60000000003</v>
          </cell>
          <cell r="U595">
            <v>16333.21</v>
          </cell>
          <cell r="V595">
            <v>-3544.9499999999994</v>
          </cell>
          <cell r="W595">
            <v>0</v>
          </cell>
          <cell r="X595">
            <v>261829.86</v>
          </cell>
        </row>
        <row r="596">
          <cell r="A596" t="str">
            <v/>
          </cell>
          <cell r="B596" t="str">
            <v/>
          </cell>
          <cell r="C596" t="str">
            <v>PtEverglades GTs</v>
          </cell>
          <cell r="D596" t="str">
            <v>Other</v>
          </cell>
          <cell r="E596" t="str">
            <v/>
          </cell>
          <cell r="J596" t="str">
            <v>Depr Total</v>
          </cell>
          <cell r="L596">
            <v>54916048.180000007</v>
          </cell>
          <cell r="M596">
            <v>-281802.94999999995</v>
          </cell>
          <cell r="N596">
            <v>-633659.15</v>
          </cell>
          <cell r="O596">
            <v>0</v>
          </cell>
          <cell r="P596">
            <v>54000586.079999998</v>
          </cell>
          <cell r="Q596">
            <v>496279.97</v>
          </cell>
          <cell r="R596">
            <v>-231950.37000000002</v>
          </cell>
          <cell r="S596">
            <v>0</v>
          </cell>
          <cell r="T596">
            <v>54264915.68</v>
          </cell>
          <cell r="U596">
            <v>3558926.67</v>
          </cell>
          <cell r="V596">
            <v>-772430.09000000008</v>
          </cell>
          <cell r="W596">
            <v>0</v>
          </cell>
          <cell r="X596">
            <v>57051412.259999998</v>
          </cell>
        </row>
        <row r="597">
          <cell r="A597" t="str">
            <v>346.330103</v>
          </cell>
          <cell r="B597">
            <v>346.3</v>
          </cell>
          <cell r="C597" t="str">
            <v>PtEverglades GTs</v>
          </cell>
          <cell r="D597" t="str">
            <v>Other</v>
          </cell>
          <cell r="E597">
            <v>30103</v>
          </cell>
          <cell r="J597" t="str">
            <v>Amort</v>
          </cell>
          <cell r="K597">
            <v>346.3</v>
          </cell>
          <cell r="L597">
            <v>64018.239999999998</v>
          </cell>
          <cell r="M597">
            <v>0</v>
          </cell>
          <cell r="N597">
            <v>-4906.74</v>
          </cell>
          <cell r="O597">
            <v>0</v>
          </cell>
          <cell r="P597">
            <v>59111.5</v>
          </cell>
          <cell r="Q597">
            <v>543.24</v>
          </cell>
          <cell r="R597">
            <v>-253.91000000000076</v>
          </cell>
          <cell r="S597">
            <v>0</v>
          </cell>
          <cell r="T597">
            <v>59400.829999999994</v>
          </cell>
          <cell r="U597">
            <v>1970.98</v>
          </cell>
          <cell r="V597">
            <v>-59550.020000000011</v>
          </cell>
          <cell r="W597">
            <v>0</v>
          </cell>
          <cell r="X597">
            <v>1821.7899999999936</v>
          </cell>
        </row>
        <row r="598">
          <cell r="A598" t="str">
            <v>346.730103</v>
          </cell>
          <cell r="B598">
            <v>346.7</v>
          </cell>
          <cell r="C598" t="str">
            <v>PtEverglades GTs</v>
          </cell>
          <cell r="D598" t="str">
            <v>Other</v>
          </cell>
          <cell r="E598">
            <v>30103</v>
          </cell>
          <cell r="K598">
            <v>346.7</v>
          </cell>
          <cell r="L598">
            <v>292883.56</v>
          </cell>
          <cell r="M598">
            <v>43030.78</v>
          </cell>
          <cell r="N598">
            <v>-17607.740000000002</v>
          </cell>
          <cell r="O598">
            <v>0</v>
          </cell>
          <cell r="P598">
            <v>318306.59999999998</v>
          </cell>
          <cell r="Q598">
            <v>2803.6500000000015</v>
          </cell>
          <cell r="R598">
            <v>-51490.040000000008</v>
          </cell>
          <cell r="S598">
            <v>0</v>
          </cell>
          <cell r="T598">
            <v>269620.20999999996</v>
          </cell>
          <cell r="U598">
            <v>17682.86</v>
          </cell>
          <cell r="V598">
            <v>-3837.8599999999997</v>
          </cell>
          <cell r="W598">
            <v>0</v>
          </cell>
          <cell r="X598">
            <v>283465.21000000002</v>
          </cell>
        </row>
        <row r="599">
          <cell r="A599" t="str">
            <v/>
          </cell>
          <cell r="B599" t="str">
            <v/>
          </cell>
          <cell r="C599" t="str">
            <v>PtEverglades GTs</v>
          </cell>
          <cell r="D599" t="str">
            <v>Other</v>
          </cell>
          <cell r="E599" t="str">
            <v/>
          </cell>
          <cell r="J599" t="str">
            <v>Amort Total</v>
          </cell>
          <cell r="L599">
            <v>356901.8</v>
          </cell>
          <cell r="M599">
            <v>43030.78</v>
          </cell>
          <cell r="N599">
            <v>-22514.480000000003</v>
          </cell>
          <cell r="O599">
            <v>0</v>
          </cell>
          <cell r="P599">
            <v>377418.1</v>
          </cell>
          <cell r="Q599">
            <v>3346.8900000000012</v>
          </cell>
          <cell r="R599">
            <v>-51743.950000000012</v>
          </cell>
          <cell r="S599">
            <v>0</v>
          </cell>
          <cell r="T599">
            <v>329021.03999999998</v>
          </cell>
          <cell r="U599">
            <v>19653.84</v>
          </cell>
          <cell r="V599">
            <v>-63387.880000000012</v>
          </cell>
          <cell r="W599">
            <v>0</v>
          </cell>
          <cell r="X599">
            <v>285287</v>
          </cell>
        </row>
        <row r="600">
          <cell r="A600" t="str">
            <v/>
          </cell>
          <cell r="B600" t="str">
            <v/>
          </cell>
          <cell r="C600" t="str">
            <v>PtEverglades GTs Total</v>
          </cell>
          <cell r="D600" t="str">
            <v>Other</v>
          </cell>
          <cell r="E600" t="str">
            <v/>
          </cell>
          <cell r="I600" t="str">
            <v>PtEverglades GTs Total</v>
          </cell>
          <cell r="L600">
            <v>55272949.980000012</v>
          </cell>
          <cell r="M600">
            <v>-238772.16999999995</v>
          </cell>
          <cell r="N600">
            <v>-656173.63</v>
          </cell>
          <cell r="O600">
            <v>0</v>
          </cell>
          <cell r="P600">
            <v>54378004.18</v>
          </cell>
          <cell r="Q600">
            <v>499626.86</v>
          </cell>
          <cell r="R600">
            <v>-283694.32000000007</v>
          </cell>
          <cell r="S600">
            <v>0</v>
          </cell>
          <cell r="T600">
            <v>54593936.719999999</v>
          </cell>
          <cell r="U600">
            <v>3578580.51</v>
          </cell>
          <cell r="V600">
            <v>-835817.97000000009</v>
          </cell>
          <cell r="W600">
            <v>0</v>
          </cell>
          <cell r="X600">
            <v>57336699.259999998</v>
          </cell>
        </row>
        <row r="601">
          <cell r="A601" t="str">
            <v/>
          </cell>
          <cell r="B601" t="str">
            <v/>
          </cell>
          <cell r="C601" t="str">
            <v>PtEverglades GTs Total</v>
          </cell>
          <cell r="D601" t="str">
            <v>Other</v>
          </cell>
          <cell r="E601" t="str">
            <v/>
          </cell>
          <cell r="H601" t="str">
            <v>Pt Everglades  Total</v>
          </cell>
          <cell r="L601">
            <v>55272949.980000012</v>
          </cell>
          <cell r="M601">
            <v>-238772.16999999995</v>
          </cell>
          <cell r="N601">
            <v>-656173.63</v>
          </cell>
          <cell r="O601">
            <v>0</v>
          </cell>
          <cell r="P601">
            <v>54378004.18</v>
          </cell>
          <cell r="Q601">
            <v>499626.86</v>
          </cell>
          <cell r="R601">
            <v>-283694.32000000007</v>
          </cell>
          <cell r="S601">
            <v>0</v>
          </cell>
          <cell r="T601">
            <v>54593936.719999999</v>
          </cell>
          <cell r="U601">
            <v>3578580.51</v>
          </cell>
          <cell r="V601">
            <v>-835817.97000000009</v>
          </cell>
          <cell r="W601">
            <v>0</v>
          </cell>
          <cell r="X601">
            <v>57336699.259999998</v>
          </cell>
        </row>
        <row r="602">
          <cell r="A602" t="str">
            <v>34130600</v>
          </cell>
          <cell r="B602">
            <v>341</v>
          </cell>
          <cell r="C602" t="str">
            <v>Putnam Comm</v>
          </cell>
          <cell r="D602" t="str">
            <v>Other</v>
          </cell>
          <cell r="E602">
            <v>30600</v>
          </cell>
          <cell r="H602" t="str">
            <v xml:space="preserve">Putnam </v>
          </cell>
          <cell r="I602" t="str">
            <v>Putnam Comm</v>
          </cell>
          <cell r="J602" t="str">
            <v>Depr</v>
          </cell>
          <cell r="K602">
            <v>341</v>
          </cell>
          <cell r="L602">
            <v>15876669.379999999</v>
          </cell>
          <cell r="M602">
            <v>1443.67</v>
          </cell>
          <cell r="N602">
            <v>-877409.21</v>
          </cell>
          <cell r="O602">
            <v>0</v>
          </cell>
          <cell r="P602">
            <v>15000703.84</v>
          </cell>
          <cell r="Q602">
            <v>224868.97999999998</v>
          </cell>
          <cell r="R602">
            <v>-45633.619999999995</v>
          </cell>
          <cell r="S602">
            <v>0</v>
          </cell>
          <cell r="T602">
            <v>15179939.199999999</v>
          </cell>
          <cell r="U602">
            <v>1176413.98</v>
          </cell>
          <cell r="V602">
            <v>-140089.89000000001</v>
          </cell>
          <cell r="W602">
            <v>0</v>
          </cell>
          <cell r="X602">
            <v>16216263.290000001</v>
          </cell>
        </row>
        <row r="603">
          <cell r="A603" t="str">
            <v>34230600</v>
          </cell>
          <cell r="B603">
            <v>342</v>
          </cell>
          <cell r="C603" t="str">
            <v>Putnam Comm</v>
          </cell>
          <cell r="D603" t="str">
            <v>Other</v>
          </cell>
          <cell r="E603">
            <v>30600</v>
          </cell>
          <cell r="K603">
            <v>342</v>
          </cell>
          <cell r="L603">
            <v>10344409.27</v>
          </cell>
          <cell r="M603">
            <v>41966.65</v>
          </cell>
          <cell r="N603">
            <v>-34021.35</v>
          </cell>
          <cell r="O603">
            <v>0</v>
          </cell>
          <cell r="P603">
            <v>10352354.57</v>
          </cell>
          <cell r="Q603">
            <v>155187.61000000002</v>
          </cell>
          <cell r="R603">
            <v>-31492.890000000007</v>
          </cell>
          <cell r="S603">
            <v>0</v>
          </cell>
          <cell r="T603">
            <v>10476049.289999999</v>
          </cell>
          <cell r="U603">
            <v>811872.21000000008</v>
          </cell>
          <cell r="V603">
            <v>-96679.46</v>
          </cell>
          <cell r="W603">
            <v>0</v>
          </cell>
          <cell r="X603">
            <v>11191242.039999999</v>
          </cell>
        </row>
        <row r="604">
          <cell r="A604" t="str">
            <v>34330600</v>
          </cell>
          <cell r="B604">
            <v>343</v>
          </cell>
          <cell r="C604" t="str">
            <v>Putnam Comm</v>
          </cell>
          <cell r="D604" t="str">
            <v>Other</v>
          </cell>
          <cell r="E604">
            <v>30600</v>
          </cell>
          <cell r="K604">
            <v>343</v>
          </cell>
          <cell r="L604">
            <v>23200769.559999999</v>
          </cell>
          <cell r="M604">
            <v>4105906.46</v>
          </cell>
          <cell r="N604">
            <v>-193493.65</v>
          </cell>
          <cell r="O604">
            <v>-957784.14</v>
          </cell>
          <cell r="P604">
            <v>26155398.23</v>
          </cell>
          <cell r="Q604">
            <v>392084.12000000011</v>
          </cell>
          <cell r="R604">
            <v>-79567.299999999959</v>
          </cell>
          <cell r="S604">
            <v>0</v>
          </cell>
          <cell r="T604">
            <v>26467915.050000001</v>
          </cell>
          <cell r="U604">
            <v>2051208.8199999998</v>
          </cell>
          <cell r="V604">
            <v>-244262.29999999996</v>
          </cell>
          <cell r="W604">
            <v>0</v>
          </cell>
          <cell r="X604">
            <v>28274861.57</v>
          </cell>
        </row>
        <row r="605">
          <cell r="A605" t="str">
            <v>34430600</v>
          </cell>
          <cell r="B605">
            <v>344</v>
          </cell>
          <cell r="C605" t="str">
            <v>Putnam Comm</v>
          </cell>
          <cell r="D605" t="str">
            <v>Other</v>
          </cell>
          <cell r="E605">
            <v>30600</v>
          </cell>
          <cell r="K605">
            <v>344</v>
          </cell>
          <cell r="L605">
            <v>162294.38</v>
          </cell>
          <cell r="M605">
            <v>29441.08</v>
          </cell>
          <cell r="N605">
            <v>-125807.62</v>
          </cell>
          <cell r="O605">
            <v>0</v>
          </cell>
          <cell r="P605">
            <v>65927.840000000026</v>
          </cell>
          <cell r="Q605">
            <v>988.29000000000087</v>
          </cell>
          <cell r="R605">
            <v>-200.55999999999767</v>
          </cell>
          <cell r="S605">
            <v>0</v>
          </cell>
          <cell r="T605">
            <v>66715.570000000007</v>
          </cell>
          <cell r="U605">
            <v>5170.33</v>
          </cell>
          <cell r="V605">
            <v>-615.70000000000016</v>
          </cell>
          <cell r="W605">
            <v>0</v>
          </cell>
          <cell r="X605">
            <v>71270.200000000026</v>
          </cell>
        </row>
        <row r="606">
          <cell r="A606" t="str">
            <v>34530600</v>
          </cell>
          <cell r="B606">
            <v>345</v>
          </cell>
          <cell r="C606" t="str">
            <v>Putnam Comm</v>
          </cell>
          <cell r="D606" t="str">
            <v>Other</v>
          </cell>
          <cell r="E606">
            <v>30600</v>
          </cell>
          <cell r="K606">
            <v>345</v>
          </cell>
          <cell r="L606">
            <v>1484787.95</v>
          </cell>
          <cell r="M606">
            <v>73783.09</v>
          </cell>
          <cell r="N606">
            <v>-57570.5</v>
          </cell>
          <cell r="O606">
            <v>0</v>
          </cell>
          <cell r="P606">
            <v>1501000.54</v>
          </cell>
          <cell r="Q606">
            <v>22500.840000000011</v>
          </cell>
          <cell r="R606">
            <v>-4566.1900000000023</v>
          </cell>
          <cell r="S606">
            <v>0</v>
          </cell>
          <cell r="T606">
            <v>1518935.19</v>
          </cell>
          <cell r="U606">
            <v>117714.35</v>
          </cell>
          <cell r="V606">
            <v>-14017.69</v>
          </cell>
          <cell r="W606">
            <v>0</v>
          </cell>
          <cell r="X606">
            <v>1622631.8500000006</v>
          </cell>
        </row>
        <row r="607">
          <cell r="A607" t="str">
            <v>34630600</v>
          </cell>
          <cell r="B607">
            <v>346</v>
          </cell>
          <cell r="C607" t="str">
            <v>Putnam Comm</v>
          </cell>
          <cell r="D607" t="str">
            <v>Other</v>
          </cell>
          <cell r="E607">
            <v>30600</v>
          </cell>
          <cell r="K607">
            <v>346</v>
          </cell>
          <cell r="L607">
            <v>1296588.8</v>
          </cell>
          <cell r="M607">
            <v>0</v>
          </cell>
          <cell r="N607">
            <v>0</v>
          </cell>
          <cell r="O607">
            <v>0</v>
          </cell>
          <cell r="P607">
            <v>1296588.8</v>
          </cell>
          <cell r="Q607">
            <v>19436.600000000002</v>
          </cell>
          <cell r="R607">
            <v>-3944.3500000000004</v>
          </cell>
          <cell r="S607">
            <v>0</v>
          </cell>
          <cell r="T607">
            <v>1312081.05</v>
          </cell>
          <cell r="U607">
            <v>101683.56</v>
          </cell>
          <cell r="V607">
            <v>-12108.69</v>
          </cell>
          <cell r="W607">
            <v>0</v>
          </cell>
          <cell r="X607">
            <v>1401655.9200000004</v>
          </cell>
        </row>
        <row r="608">
          <cell r="A608" t="str">
            <v/>
          </cell>
          <cell r="B608" t="str">
            <v/>
          </cell>
          <cell r="C608" t="str">
            <v>Putnam Comm</v>
          </cell>
          <cell r="D608" t="str">
            <v>Other</v>
          </cell>
          <cell r="E608" t="str">
            <v/>
          </cell>
          <cell r="J608" t="str">
            <v>Depr Total</v>
          </cell>
          <cell r="L608">
            <v>52365519.339999996</v>
          </cell>
          <cell r="M608">
            <v>4252540.95</v>
          </cell>
          <cell r="N608">
            <v>-1288302.33</v>
          </cell>
          <cell r="O608">
            <v>-957784.14</v>
          </cell>
          <cell r="P608">
            <v>54371973.82</v>
          </cell>
          <cell r="Q608">
            <v>815066.44000000006</v>
          </cell>
          <cell r="R608">
            <v>-165404.90999999997</v>
          </cell>
          <cell r="S608">
            <v>0</v>
          </cell>
          <cell r="T608">
            <v>55021635.349999994</v>
          </cell>
          <cell r="U608">
            <v>4264063.25</v>
          </cell>
          <cell r="V608">
            <v>-507773.73000000004</v>
          </cell>
          <cell r="W608">
            <v>0</v>
          </cell>
          <cell r="X608">
            <v>58777924.870000005</v>
          </cell>
        </row>
        <row r="609">
          <cell r="A609" t="str">
            <v>346.330600</v>
          </cell>
          <cell r="B609">
            <v>346.3</v>
          </cell>
          <cell r="C609" t="str">
            <v>Putnam Comm</v>
          </cell>
          <cell r="D609" t="str">
            <v>Other</v>
          </cell>
          <cell r="E609">
            <v>30600</v>
          </cell>
          <cell r="J609" t="str">
            <v>Amort</v>
          </cell>
          <cell r="K609">
            <v>346.3</v>
          </cell>
          <cell r="L609">
            <v>115573.17</v>
          </cell>
          <cell r="M609">
            <v>2748.62</v>
          </cell>
          <cell r="N609">
            <v>-16097.02</v>
          </cell>
          <cell r="O609">
            <v>0</v>
          </cell>
          <cell r="P609">
            <v>102224.76999999999</v>
          </cell>
          <cell r="Q609">
            <v>1532.4099999999999</v>
          </cell>
          <cell r="R609">
            <v>-310.97999999999956</v>
          </cell>
          <cell r="S609">
            <v>0</v>
          </cell>
          <cell r="T609">
            <v>103446.2</v>
          </cell>
          <cell r="U609">
            <v>8016.85</v>
          </cell>
          <cell r="V609">
            <v>-954.68000000000006</v>
          </cell>
          <cell r="W609">
            <v>0</v>
          </cell>
          <cell r="X609">
            <v>110508.37</v>
          </cell>
        </row>
        <row r="610">
          <cell r="A610" t="str">
            <v>346.530600</v>
          </cell>
          <cell r="B610">
            <v>346.5</v>
          </cell>
          <cell r="C610" t="str">
            <v>Putnam Comm</v>
          </cell>
          <cell r="D610" t="str">
            <v>Other</v>
          </cell>
          <cell r="E610">
            <v>30600</v>
          </cell>
          <cell r="K610">
            <v>346.5</v>
          </cell>
          <cell r="L610">
            <v>24379.33</v>
          </cell>
          <cell r="M610">
            <v>0</v>
          </cell>
          <cell r="N610">
            <v>0</v>
          </cell>
          <cell r="O610">
            <v>0</v>
          </cell>
          <cell r="P610">
            <v>24379.33</v>
          </cell>
          <cell r="Q610">
            <v>365.46000000000004</v>
          </cell>
          <cell r="R610">
            <v>-74.16</v>
          </cell>
          <cell r="S610">
            <v>0</v>
          </cell>
          <cell r="T610">
            <v>24670.63</v>
          </cell>
          <cell r="U610">
            <v>1732.1399999999999</v>
          </cell>
          <cell r="V610">
            <v>-6442.9800000000005</v>
          </cell>
          <cell r="W610">
            <v>0</v>
          </cell>
          <cell r="X610">
            <v>19959.790000000005</v>
          </cell>
        </row>
        <row r="611">
          <cell r="A611" t="str">
            <v>346.730600</v>
          </cell>
          <cell r="B611">
            <v>346.7</v>
          </cell>
          <cell r="C611" t="str">
            <v>Putnam Comm</v>
          </cell>
          <cell r="D611" t="str">
            <v>Other</v>
          </cell>
          <cell r="E611">
            <v>30600</v>
          </cell>
          <cell r="K611">
            <v>346.7</v>
          </cell>
          <cell r="L611">
            <v>698978.85</v>
          </cell>
          <cell r="M611">
            <v>12033.24</v>
          </cell>
          <cell r="N611">
            <v>-4268.45</v>
          </cell>
          <cell r="O611">
            <v>0</v>
          </cell>
          <cell r="P611">
            <v>706743.64</v>
          </cell>
          <cell r="Q611">
            <v>10594.49</v>
          </cell>
          <cell r="R611">
            <v>-35639.18</v>
          </cell>
          <cell r="S611">
            <v>0</v>
          </cell>
          <cell r="T611">
            <v>681698.95</v>
          </cell>
          <cell r="U611">
            <v>52666.399999999994</v>
          </cell>
          <cell r="V611">
            <v>-27363.5</v>
          </cell>
          <cell r="W611">
            <v>0</v>
          </cell>
          <cell r="X611">
            <v>707001.85</v>
          </cell>
        </row>
        <row r="612">
          <cell r="A612" t="str">
            <v/>
          </cell>
          <cell r="B612" t="str">
            <v/>
          </cell>
          <cell r="C612" t="str">
            <v>Putnam Comm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838931.35</v>
          </cell>
          <cell r="M612">
            <v>14781.86</v>
          </cell>
          <cell r="N612">
            <v>-20365.47</v>
          </cell>
          <cell r="O612">
            <v>0</v>
          </cell>
          <cell r="P612">
            <v>833347.74</v>
          </cell>
          <cell r="Q612">
            <v>12492.36</v>
          </cell>
          <cell r="R612">
            <v>-36024.32</v>
          </cell>
          <cell r="S612">
            <v>0</v>
          </cell>
          <cell r="T612">
            <v>809815.77999999991</v>
          </cell>
          <cell r="U612">
            <v>62415.389999999992</v>
          </cell>
          <cell r="V612">
            <v>-34761.160000000003</v>
          </cell>
          <cell r="W612">
            <v>0</v>
          </cell>
          <cell r="X612">
            <v>837470.01</v>
          </cell>
        </row>
        <row r="613">
          <cell r="A613" t="str">
            <v/>
          </cell>
          <cell r="B613" t="str">
            <v/>
          </cell>
          <cell r="C613" t="str">
            <v>Putnam Comm Total</v>
          </cell>
          <cell r="D613" t="str">
            <v>Other</v>
          </cell>
          <cell r="E613" t="str">
            <v/>
          </cell>
          <cell r="I613" t="str">
            <v>Putnam Comm Total</v>
          </cell>
          <cell r="L613">
            <v>53204450.689999998</v>
          </cell>
          <cell r="M613">
            <v>4267322.8100000005</v>
          </cell>
          <cell r="N613">
            <v>-1308667.8</v>
          </cell>
          <cell r="O613">
            <v>-957784.14</v>
          </cell>
          <cell r="P613">
            <v>55205321.560000002</v>
          </cell>
          <cell r="Q613">
            <v>827558.8</v>
          </cell>
          <cell r="R613">
            <v>-201429.22999999998</v>
          </cell>
          <cell r="S613">
            <v>0</v>
          </cell>
          <cell r="T613">
            <v>55831451.130000003</v>
          </cell>
          <cell r="U613">
            <v>4326478.6399999997</v>
          </cell>
          <cell r="V613">
            <v>-542534.89</v>
          </cell>
          <cell r="W613">
            <v>0</v>
          </cell>
          <cell r="X613">
            <v>59615394.880000003</v>
          </cell>
        </row>
        <row r="614">
          <cell r="A614" t="str">
            <v>34130601</v>
          </cell>
          <cell r="B614">
            <v>341</v>
          </cell>
          <cell r="C614" t="str">
            <v>Putnam U1</v>
          </cell>
          <cell r="D614" t="str">
            <v>Other</v>
          </cell>
          <cell r="E614">
            <v>30601</v>
          </cell>
          <cell r="I614" t="str">
            <v>Putnam U1</v>
          </cell>
          <cell r="J614" t="str">
            <v>Depr</v>
          </cell>
          <cell r="K614">
            <v>341</v>
          </cell>
          <cell r="L614">
            <v>34624.019999999997</v>
          </cell>
          <cell r="M614">
            <v>0</v>
          </cell>
          <cell r="N614">
            <v>0</v>
          </cell>
          <cell r="O614">
            <v>0</v>
          </cell>
          <cell r="P614">
            <v>34624.019999999997</v>
          </cell>
          <cell r="Q614">
            <v>519.03</v>
          </cell>
          <cell r="R614">
            <v>-105.33</v>
          </cell>
          <cell r="S614">
            <v>0</v>
          </cell>
          <cell r="T614">
            <v>35037.719999999994</v>
          </cell>
          <cell r="U614">
            <v>2715.34</v>
          </cell>
          <cell r="V614">
            <v>-323.33999999999997</v>
          </cell>
          <cell r="W614">
            <v>0</v>
          </cell>
          <cell r="X614">
            <v>37429.72</v>
          </cell>
        </row>
        <row r="615">
          <cell r="A615" t="str">
            <v>34230601</v>
          </cell>
          <cell r="B615">
            <v>342</v>
          </cell>
          <cell r="C615" t="str">
            <v>Putnam U1</v>
          </cell>
          <cell r="D615" t="str">
            <v>Other</v>
          </cell>
          <cell r="E615">
            <v>30601</v>
          </cell>
          <cell r="K615">
            <v>342</v>
          </cell>
          <cell r="L615">
            <v>150351.37</v>
          </cell>
          <cell r="M615">
            <v>0</v>
          </cell>
          <cell r="N615">
            <v>0</v>
          </cell>
          <cell r="O615">
            <v>0</v>
          </cell>
          <cell r="P615">
            <v>150351.37</v>
          </cell>
          <cell r="Q615">
            <v>2253.85</v>
          </cell>
          <cell r="R615">
            <v>-457.38</v>
          </cell>
          <cell r="S615">
            <v>0</v>
          </cell>
          <cell r="T615">
            <v>152147.84</v>
          </cell>
          <cell r="U615">
            <v>11791.15</v>
          </cell>
          <cell r="V615">
            <v>-1404.1000000000001</v>
          </cell>
          <cell r="W615">
            <v>0</v>
          </cell>
          <cell r="X615">
            <v>162534.89000000001</v>
          </cell>
        </row>
        <row r="616">
          <cell r="A616" t="str">
            <v>34330601</v>
          </cell>
          <cell r="B616">
            <v>343</v>
          </cell>
          <cell r="C616" t="str">
            <v>Putnam U1</v>
          </cell>
          <cell r="D616" t="str">
            <v>Other</v>
          </cell>
          <cell r="E616">
            <v>30601</v>
          </cell>
          <cell r="K616">
            <v>343</v>
          </cell>
          <cell r="L616">
            <v>64132066.809999995</v>
          </cell>
          <cell r="M616">
            <v>106394.92</v>
          </cell>
          <cell r="N616">
            <v>-549743.24</v>
          </cell>
          <cell r="O616">
            <v>521449.3</v>
          </cell>
          <cell r="P616">
            <v>64210167.789999992</v>
          </cell>
          <cell r="Q616">
            <v>961126.38</v>
          </cell>
          <cell r="R616">
            <v>-431812.25</v>
          </cell>
          <cell r="S616">
            <v>0</v>
          </cell>
          <cell r="T616">
            <v>64739481.919999987</v>
          </cell>
          <cell r="U616">
            <v>5828904.830000001</v>
          </cell>
          <cell r="V616">
            <v>-2633584.1500000004</v>
          </cell>
          <cell r="W616">
            <v>0</v>
          </cell>
          <cell r="X616">
            <v>67934802.599999994</v>
          </cell>
        </row>
        <row r="617">
          <cell r="A617" t="str">
            <v>34430601</v>
          </cell>
          <cell r="B617">
            <v>344</v>
          </cell>
          <cell r="C617" t="str">
            <v>Putnam U1</v>
          </cell>
          <cell r="D617" t="str">
            <v>Other</v>
          </cell>
          <cell r="E617">
            <v>30601</v>
          </cell>
          <cell r="K617">
            <v>344</v>
          </cell>
          <cell r="L617">
            <v>6923813.79</v>
          </cell>
          <cell r="M617">
            <v>0</v>
          </cell>
          <cell r="N617">
            <v>0</v>
          </cell>
          <cell r="O617">
            <v>0</v>
          </cell>
          <cell r="P617">
            <v>6923813.79</v>
          </cell>
          <cell r="Q617">
            <v>103791.85999999999</v>
          </cell>
          <cell r="R617">
            <v>-21062.93</v>
          </cell>
          <cell r="S617">
            <v>0</v>
          </cell>
          <cell r="T617">
            <v>7006542.7200000007</v>
          </cell>
          <cell r="U617">
            <v>542992.61</v>
          </cell>
          <cell r="V617">
            <v>-64660.7</v>
          </cell>
          <cell r="W617">
            <v>0</v>
          </cell>
          <cell r="X617">
            <v>7484874.629999999</v>
          </cell>
        </row>
        <row r="618">
          <cell r="A618" t="str">
            <v>34530601</v>
          </cell>
          <cell r="B618">
            <v>345</v>
          </cell>
          <cell r="C618" t="str">
            <v>Putnam U1</v>
          </cell>
          <cell r="D618" t="str">
            <v>Other</v>
          </cell>
          <cell r="E618">
            <v>30601</v>
          </cell>
          <cell r="K618">
            <v>345</v>
          </cell>
          <cell r="L618">
            <v>6737499.71</v>
          </cell>
          <cell r="M618">
            <v>-11621.19</v>
          </cell>
          <cell r="N618">
            <v>-45901.31</v>
          </cell>
          <cell r="O618">
            <v>0</v>
          </cell>
          <cell r="P618">
            <v>6679977.21</v>
          </cell>
          <cell r="Q618">
            <v>100136.61000000002</v>
          </cell>
          <cell r="R618">
            <v>-20321.14</v>
          </cell>
          <cell r="S618">
            <v>0</v>
          </cell>
          <cell r="T618">
            <v>6759792.6799999997</v>
          </cell>
          <cell r="U618">
            <v>523869.99000000005</v>
          </cell>
          <cell r="V618">
            <v>-62383.570000000007</v>
          </cell>
          <cell r="W618">
            <v>0</v>
          </cell>
          <cell r="X618">
            <v>7221279.1000000006</v>
          </cell>
        </row>
        <row r="619">
          <cell r="A619" t="str">
            <v>34630601</v>
          </cell>
          <cell r="B619">
            <v>346</v>
          </cell>
          <cell r="C619" t="str">
            <v>Putnam U1</v>
          </cell>
          <cell r="D619" t="str">
            <v>Other</v>
          </cell>
          <cell r="E619">
            <v>30601</v>
          </cell>
          <cell r="K619">
            <v>346</v>
          </cell>
          <cell r="L619">
            <v>366308.53</v>
          </cell>
          <cell r="M619">
            <v>0</v>
          </cell>
          <cell r="N619">
            <v>0</v>
          </cell>
          <cell r="O619">
            <v>0</v>
          </cell>
          <cell r="P619">
            <v>366308.53</v>
          </cell>
          <cell r="Q619">
            <v>5491.17</v>
          </cell>
          <cell r="R619">
            <v>-1114.3400000000001</v>
          </cell>
          <cell r="S619">
            <v>0</v>
          </cell>
          <cell r="T619">
            <v>370685.36</v>
          </cell>
          <cell r="U619">
            <v>28727.360000000001</v>
          </cell>
          <cell r="V619">
            <v>-3420.9300000000003</v>
          </cell>
          <cell r="W619">
            <v>0</v>
          </cell>
          <cell r="X619">
            <v>395991.79000000004</v>
          </cell>
        </row>
        <row r="620">
          <cell r="A620" t="str">
            <v/>
          </cell>
          <cell r="B620" t="str">
            <v/>
          </cell>
          <cell r="C620" t="str">
            <v>Putnam U1</v>
          </cell>
          <cell r="D620" t="str">
            <v>Other</v>
          </cell>
          <cell r="E620" t="str">
            <v/>
          </cell>
          <cell r="J620" t="str">
            <v>Depr Total</v>
          </cell>
          <cell r="L620">
            <v>78344664.229999989</v>
          </cell>
          <cell r="M620">
            <v>94773.73</v>
          </cell>
          <cell r="N620">
            <v>-595644.55000000005</v>
          </cell>
          <cell r="O620">
            <v>521449.3</v>
          </cell>
          <cell r="P620">
            <v>78365242.709999993</v>
          </cell>
          <cell r="Q620">
            <v>1173318.9000000001</v>
          </cell>
          <cell r="R620">
            <v>-474873.37000000005</v>
          </cell>
          <cell r="S620">
            <v>0</v>
          </cell>
          <cell r="T620">
            <v>79063688.239999995</v>
          </cell>
          <cell r="U620">
            <v>6939001.2800000021</v>
          </cell>
          <cell r="V620">
            <v>-2765776.7900000005</v>
          </cell>
          <cell r="W620">
            <v>0</v>
          </cell>
          <cell r="X620">
            <v>83236912.729999989</v>
          </cell>
        </row>
        <row r="621">
          <cell r="A621" t="str">
            <v/>
          </cell>
          <cell r="B621" t="str">
            <v/>
          </cell>
          <cell r="C621" t="str">
            <v>Putnam U1 Total</v>
          </cell>
          <cell r="D621" t="str">
            <v>Other</v>
          </cell>
          <cell r="E621" t="str">
            <v/>
          </cell>
          <cell r="I621" t="str">
            <v>Putnam U1 Total</v>
          </cell>
          <cell r="L621">
            <v>78344664.229999989</v>
          </cell>
          <cell r="M621">
            <v>94773.73</v>
          </cell>
          <cell r="N621">
            <v>-595644.55000000005</v>
          </cell>
          <cell r="O621">
            <v>521449.3</v>
          </cell>
          <cell r="P621">
            <v>78365242.709999993</v>
          </cell>
          <cell r="Q621">
            <v>1173318.9000000001</v>
          </cell>
          <cell r="R621">
            <v>-474873.37000000005</v>
          </cell>
          <cell r="S621">
            <v>0</v>
          </cell>
          <cell r="T621">
            <v>79063688.239999995</v>
          </cell>
          <cell r="U621">
            <v>6939001.2800000021</v>
          </cell>
          <cell r="V621">
            <v>-2765776.7900000005</v>
          </cell>
          <cell r="W621">
            <v>0</v>
          </cell>
          <cell r="X621">
            <v>83236912.729999989</v>
          </cell>
        </row>
        <row r="622">
          <cell r="A622" t="str">
            <v>34130602</v>
          </cell>
          <cell r="B622">
            <v>341</v>
          </cell>
          <cell r="C622" t="str">
            <v>Putnam U2</v>
          </cell>
          <cell r="D622" t="str">
            <v>Other</v>
          </cell>
          <cell r="E622">
            <v>30602</v>
          </cell>
          <cell r="I622" t="str">
            <v>Putnam U2</v>
          </cell>
          <cell r="J622" t="str">
            <v>Depr</v>
          </cell>
          <cell r="K622">
            <v>341</v>
          </cell>
          <cell r="L622">
            <v>34624.019999999997</v>
          </cell>
          <cell r="M622">
            <v>0</v>
          </cell>
          <cell r="N622">
            <v>0</v>
          </cell>
          <cell r="O622">
            <v>0</v>
          </cell>
          <cell r="P622">
            <v>34624.019999999997</v>
          </cell>
          <cell r="Q622">
            <v>519.03</v>
          </cell>
          <cell r="R622">
            <v>-105.33</v>
          </cell>
          <cell r="S622">
            <v>0</v>
          </cell>
          <cell r="T622">
            <v>35037.719999999994</v>
          </cell>
          <cell r="U622">
            <v>2715.34</v>
          </cell>
          <cell r="V622">
            <v>-323.33999999999997</v>
          </cell>
          <cell r="W622">
            <v>0</v>
          </cell>
          <cell r="X622">
            <v>37429.72</v>
          </cell>
        </row>
        <row r="623">
          <cell r="A623" t="str">
            <v>34230602</v>
          </cell>
          <cell r="B623">
            <v>342</v>
          </cell>
          <cell r="C623" t="str">
            <v>Putnam U2</v>
          </cell>
          <cell r="D623" t="str">
            <v>Other</v>
          </cell>
          <cell r="E623">
            <v>30602</v>
          </cell>
          <cell r="K623">
            <v>342</v>
          </cell>
          <cell r="L623">
            <v>150648.92000000001</v>
          </cell>
          <cell r="M623">
            <v>0</v>
          </cell>
          <cell r="N623">
            <v>0</v>
          </cell>
          <cell r="O623">
            <v>0</v>
          </cell>
          <cell r="P623">
            <v>150648.92000000001</v>
          </cell>
          <cell r="Q623">
            <v>2258.31</v>
          </cell>
          <cell r="R623">
            <v>-458.28999999999996</v>
          </cell>
          <cell r="S623">
            <v>0</v>
          </cell>
          <cell r="T623">
            <v>152448.94</v>
          </cell>
          <cell r="U623">
            <v>11814.490000000003</v>
          </cell>
          <cell r="V623">
            <v>-1406.8799999999999</v>
          </cell>
          <cell r="W623">
            <v>0</v>
          </cell>
          <cell r="X623">
            <v>162856.55000000002</v>
          </cell>
        </row>
        <row r="624">
          <cell r="A624" t="str">
            <v>34330602</v>
          </cell>
          <cell r="B624">
            <v>343</v>
          </cell>
          <cell r="C624" t="str">
            <v>Putnam U2</v>
          </cell>
          <cell r="D624" t="str">
            <v>Other</v>
          </cell>
          <cell r="E624">
            <v>30602</v>
          </cell>
          <cell r="K624">
            <v>343</v>
          </cell>
          <cell r="L624">
            <v>63464106.939999998</v>
          </cell>
          <cell r="M624">
            <v>137946.54999999999</v>
          </cell>
          <cell r="N624">
            <v>-211860.33</v>
          </cell>
          <cell r="O624">
            <v>301973.84000000003</v>
          </cell>
          <cell r="P624">
            <v>63692167</v>
          </cell>
          <cell r="Q624">
            <v>933456.27</v>
          </cell>
          <cell r="R624">
            <v>-2166414.33</v>
          </cell>
          <cell r="S624">
            <v>0</v>
          </cell>
          <cell r="T624">
            <v>62459208.939999998</v>
          </cell>
          <cell r="U624">
            <v>5750564.5200000005</v>
          </cell>
          <cell r="V624">
            <v>-816461.2100000002</v>
          </cell>
          <cell r="W624">
            <v>0</v>
          </cell>
          <cell r="X624">
            <v>67393312.250000015</v>
          </cell>
        </row>
        <row r="625">
          <cell r="A625" t="str">
            <v>34430602</v>
          </cell>
          <cell r="B625">
            <v>344</v>
          </cell>
          <cell r="C625" t="str">
            <v>Putnam U2</v>
          </cell>
          <cell r="D625" t="str">
            <v>Other</v>
          </cell>
          <cell r="E625">
            <v>30602</v>
          </cell>
          <cell r="K625">
            <v>344</v>
          </cell>
          <cell r="L625">
            <v>7284067.5800000001</v>
          </cell>
          <cell r="M625">
            <v>1822822.56</v>
          </cell>
          <cell r="N625">
            <v>-730431.27</v>
          </cell>
          <cell r="O625">
            <v>0</v>
          </cell>
          <cell r="P625">
            <v>8376458.870000001</v>
          </cell>
          <cell r="Q625">
            <v>125567.82999999984</v>
          </cell>
          <cell r="R625">
            <v>-25482.010000000009</v>
          </cell>
          <cell r="S625">
            <v>0</v>
          </cell>
          <cell r="T625">
            <v>8476544.6900000013</v>
          </cell>
          <cell r="U625">
            <v>656914.7300000001</v>
          </cell>
          <cell r="V625">
            <v>-78226.8</v>
          </cell>
          <cell r="W625">
            <v>0</v>
          </cell>
          <cell r="X625">
            <v>9055232.6200000029</v>
          </cell>
        </row>
        <row r="626">
          <cell r="A626" t="str">
            <v>34530602</v>
          </cell>
          <cell r="B626">
            <v>345</v>
          </cell>
          <cell r="C626" t="str">
            <v>Putnam U2</v>
          </cell>
          <cell r="D626" t="str">
            <v>Other</v>
          </cell>
          <cell r="E626">
            <v>30602</v>
          </cell>
          <cell r="K626">
            <v>345</v>
          </cell>
          <cell r="L626">
            <v>7413874.4000000004</v>
          </cell>
          <cell r="M626">
            <v>4341.07</v>
          </cell>
          <cell r="N626">
            <v>-53453.06</v>
          </cell>
          <cell r="O626">
            <v>0</v>
          </cell>
          <cell r="P626">
            <v>7364762.4100000011</v>
          </cell>
          <cell r="Q626">
            <v>110401.93</v>
          </cell>
          <cell r="R626">
            <v>-22404.339999999982</v>
          </cell>
          <cell r="S626">
            <v>0</v>
          </cell>
          <cell r="T626">
            <v>7452760</v>
          </cell>
          <cell r="U626">
            <v>577573.52999999991</v>
          </cell>
          <cell r="V626">
            <v>-68778.679999999993</v>
          </cell>
          <cell r="W626">
            <v>0</v>
          </cell>
          <cell r="X626">
            <v>7961554.8500000006</v>
          </cell>
        </row>
        <row r="627">
          <cell r="A627" t="str">
            <v>34630602</v>
          </cell>
          <cell r="B627">
            <v>346</v>
          </cell>
          <cell r="C627" t="str">
            <v>Putnam U2</v>
          </cell>
          <cell r="D627" t="str">
            <v>Other</v>
          </cell>
          <cell r="E627">
            <v>30602</v>
          </cell>
          <cell r="K627">
            <v>346</v>
          </cell>
          <cell r="L627">
            <v>352196.8</v>
          </cell>
          <cell r="M627">
            <v>0</v>
          </cell>
          <cell r="N627">
            <v>0</v>
          </cell>
          <cell r="O627">
            <v>0</v>
          </cell>
          <cell r="P627">
            <v>352196.8</v>
          </cell>
          <cell r="Q627">
            <v>5279.63</v>
          </cell>
          <cell r="R627">
            <v>-1071.42</v>
          </cell>
          <cell r="S627">
            <v>0</v>
          </cell>
          <cell r="T627">
            <v>356405.01</v>
          </cell>
          <cell r="U627">
            <v>27620.639999999999</v>
          </cell>
          <cell r="V627">
            <v>-3289.13</v>
          </cell>
          <cell r="W627">
            <v>0</v>
          </cell>
          <cell r="X627">
            <v>380736.52</v>
          </cell>
        </row>
        <row r="628">
          <cell r="A628" t="str">
            <v/>
          </cell>
          <cell r="B628" t="str">
            <v/>
          </cell>
          <cell r="C628" t="str">
            <v>Putnam U2</v>
          </cell>
          <cell r="D628" t="str">
            <v>Other</v>
          </cell>
          <cell r="E628" t="str">
            <v/>
          </cell>
          <cell r="J628" t="str">
            <v>Depr Total</v>
          </cell>
          <cell r="L628">
            <v>78699518.659999996</v>
          </cell>
          <cell r="M628">
            <v>1965110.1800000002</v>
          </cell>
          <cell r="N628">
            <v>-995744.65999999992</v>
          </cell>
          <cell r="O628">
            <v>301973.84000000003</v>
          </cell>
          <cell r="P628">
            <v>79970858.019999996</v>
          </cell>
          <cell r="Q628">
            <v>1177482.9999999998</v>
          </cell>
          <cell r="R628">
            <v>-2215935.7199999997</v>
          </cell>
          <cell r="S628">
            <v>0</v>
          </cell>
          <cell r="T628">
            <v>78932405.299999997</v>
          </cell>
          <cell r="U628">
            <v>7027203.2500000009</v>
          </cell>
          <cell r="V628">
            <v>-968486.04000000015</v>
          </cell>
          <cell r="W628">
            <v>0</v>
          </cell>
          <cell r="X628">
            <v>84991122.510000005</v>
          </cell>
        </row>
        <row r="629">
          <cell r="A629" t="str">
            <v/>
          </cell>
          <cell r="B629" t="str">
            <v/>
          </cell>
          <cell r="C629" t="str">
            <v>Putnam U2 Total</v>
          </cell>
          <cell r="D629" t="str">
            <v>Other</v>
          </cell>
          <cell r="E629" t="str">
            <v/>
          </cell>
          <cell r="I629" t="str">
            <v>Putnam U2 Total</v>
          </cell>
          <cell r="L629">
            <v>78699518.659999996</v>
          </cell>
          <cell r="M629">
            <v>1965110.1800000002</v>
          </cell>
          <cell r="N629">
            <v>-995744.65999999992</v>
          </cell>
          <cell r="O629">
            <v>301973.84000000003</v>
          </cell>
          <cell r="P629">
            <v>79970858.019999996</v>
          </cell>
          <cell r="Q629">
            <v>1177482.9999999998</v>
          </cell>
          <cell r="R629">
            <v>-2215935.7199999997</v>
          </cell>
          <cell r="S629">
            <v>0</v>
          </cell>
          <cell r="T629">
            <v>78932405.299999997</v>
          </cell>
          <cell r="U629">
            <v>7027203.2500000009</v>
          </cell>
          <cell r="V629">
            <v>-968486.04000000015</v>
          </cell>
          <cell r="W629">
            <v>0</v>
          </cell>
          <cell r="X629">
            <v>84991122.510000005</v>
          </cell>
        </row>
        <row r="630">
          <cell r="A630" t="str">
            <v/>
          </cell>
          <cell r="B630" t="str">
            <v/>
          </cell>
          <cell r="C630" t="str">
            <v>Putnam U2 Total</v>
          </cell>
          <cell r="D630" t="str">
            <v>Other</v>
          </cell>
          <cell r="E630" t="str">
            <v/>
          </cell>
          <cell r="H630" t="str">
            <v>Putnam  Total</v>
          </cell>
          <cell r="L630">
            <v>210248633.58000001</v>
          </cell>
          <cell r="M630">
            <v>6327206.7200000007</v>
          </cell>
          <cell r="N630">
            <v>-2900057.0100000002</v>
          </cell>
          <cell r="O630">
            <v>-134361</v>
          </cell>
          <cell r="P630">
            <v>213541422.28999999</v>
          </cell>
          <cell r="Q630">
            <v>3178360.6999999997</v>
          </cell>
          <cell r="R630">
            <v>-2892238.3199999994</v>
          </cell>
          <cell r="S630">
            <v>0</v>
          </cell>
          <cell r="T630">
            <v>213827544.66999999</v>
          </cell>
          <cell r="U630">
            <v>18292683.170000002</v>
          </cell>
          <cell r="V630">
            <v>-4276797.72</v>
          </cell>
          <cell r="W630">
            <v>0</v>
          </cell>
          <cell r="X630">
            <v>227843430.12</v>
          </cell>
        </row>
        <row r="631">
          <cell r="A631" t="str">
            <v>34130700</v>
          </cell>
          <cell r="B631">
            <v>341</v>
          </cell>
          <cell r="C631" t="str">
            <v>Sanford Comm</v>
          </cell>
          <cell r="D631" t="str">
            <v>Other</v>
          </cell>
          <cell r="E631">
            <v>30700</v>
          </cell>
          <cell r="H631" t="str">
            <v xml:space="preserve">Sanford </v>
          </cell>
          <cell r="I631" t="str">
            <v>Sanford Comm</v>
          </cell>
          <cell r="J631" t="str">
            <v>Depr</v>
          </cell>
          <cell r="K631">
            <v>341</v>
          </cell>
          <cell r="L631">
            <v>61997140.799999997</v>
          </cell>
          <cell r="M631">
            <v>265945.89</v>
          </cell>
          <cell r="N631">
            <v>-2669.27</v>
          </cell>
          <cell r="O631">
            <v>-15504.77</v>
          </cell>
          <cell r="P631">
            <v>62244912.649999991</v>
          </cell>
          <cell r="Q631">
            <v>55377.619999999995</v>
          </cell>
          <cell r="R631">
            <v>-89473.51</v>
          </cell>
          <cell r="S631">
            <v>0</v>
          </cell>
          <cell r="T631">
            <v>62210816.75999999</v>
          </cell>
          <cell r="U631">
            <v>2327571.4</v>
          </cell>
          <cell r="V631">
            <v>4386328.4200000018</v>
          </cell>
          <cell r="W631">
            <v>0</v>
          </cell>
          <cell r="X631">
            <v>68924716.579999998</v>
          </cell>
        </row>
        <row r="632">
          <cell r="A632" t="str">
            <v>34230700</v>
          </cell>
          <cell r="B632">
            <v>342</v>
          </cell>
          <cell r="C632" t="str">
            <v>Sanford Comm</v>
          </cell>
          <cell r="D632" t="str">
            <v>Other</v>
          </cell>
          <cell r="E632">
            <v>30700</v>
          </cell>
          <cell r="K632">
            <v>342</v>
          </cell>
          <cell r="L632">
            <v>84697.32</v>
          </cell>
          <cell r="M632">
            <v>0</v>
          </cell>
          <cell r="N632">
            <v>0</v>
          </cell>
          <cell r="O632">
            <v>0</v>
          </cell>
          <cell r="P632">
            <v>84697.32</v>
          </cell>
          <cell r="Q632">
            <v>75.349999999999994</v>
          </cell>
          <cell r="R632">
            <v>-121.75</v>
          </cell>
          <cell r="S632">
            <v>0</v>
          </cell>
          <cell r="T632">
            <v>84650.920000000013</v>
          </cell>
          <cell r="U632">
            <v>3167.16</v>
          </cell>
          <cell r="V632">
            <v>5968.52</v>
          </cell>
          <cell r="W632">
            <v>0</v>
          </cell>
          <cell r="X632">
            <v>93786.60000000002</v>
          </cell>
        </row>
        <row r="633">
          <cell r="A633" t="str">
            <v>34330700</v>
          </cell>
          <cell r="B633">
            <v>343</v>
          </cell>
          <cell r="C633" t="str">
            <v>Sanford Comm</v>
          </cell>
          <cell r="D633" t="str">
            <v>Other</v>
          </cell>
          <cell r="E633">
            <v>30700</v>
          </cell>
          <cell r="K633">
            <v>343</v>
          </cell>
          <cell r="L633">
            <v>20783289.829999998</v>
          </cell>
          <cell r="M633">
            <v>-1806100.27</v>
          </cell>
          <cell r="N633">
            <v>0</v>
          </cell>
          <cell r="O633">
            <v>-9507560.3699999992</v>
          </cell>
          <cell r="P633">
            <v>9469629.1899999995</v>
          </cell>
          <cell r="Q633">
            <v>8424.8700000001118</v>
          </cell>
          <cell r="R633">
            <v>-13612.060000000001</v>
          </cell>
          <cell r="S633">
            <v>0</v>
          </cell>
          <cell r="T633">
            <v>9464442.0000000019</v>
          </cell>
          <cell r="U633">
            <v>354105.05999999994</v>
          </cell>
          <cell r="V633">
            <v>667314.05000000028</v>
          </cell>
          <cell r="W633">
            <v>0</v>
          </cell>
          <cell r="X633">
            <v>10485861.110000001</v>
          </cell>
        </row>
        <row r="634">
          <cell r="A634" t="str">
            <v>34430700</v>
          </cell>
          <cell r="B634">
            <v>344</v>
          </cell>
          <cell r="C634" t="str">
            <v>Sanford Comm</v>
          </cell>
          <cell r="D634" t="str">
            <v>Other</v>
          </cell>
          <cell r="E634">
            <v>30700</v>
          </cell>
          <cell r="K634">
            <v>344</v>
          </cell>
          <cell r="L634">
            <v>0</v>
          </cell>
          <cell r="M634">
            <v>191074.39</v>
          </cell>
          <cell r="N634">
            <v>0</v>
          </cell>
          <cell r="O634">
            <v>0</v>
          </cell>
          <cell r="P634">
            <v>191074.39</v>
          </cell>
          <cell r="Q634">
            <v>169.99000000001979</v>
          </cell>
          <cell r="R634">
            <v>-274.66000000000003</v>
          </cell>
          <cell r="S634">
            <v>0</v>
          </cell>
          <cell r="T634">
            <v>190969.72000000003</v>
          </cell>
          <cell r="U634">
            <v>7144.9800000000005</v>
          </cell>
          <cell r="V634">
            <v>13464.820000000002</v>
          </cell>
          <cell r="W634">
            <v>0</v>
          </cell>
          <cell r="X634">
            <v>211579.52000000008</v>
          </cell>
        </row>
        <row r="635">
          <cell r="A635" t="str">
            <v>34530700</v>
          </cell>
          <cell r="B635">
            <v>345</v>
          </cell>
          <cell r="C635" t="str">
            <v>Sanford Comm</v>
          </cell>
          <cell r="D635" t="str">
            <v>Other</v>
          </cell>
          <cell r="E635">
            <v>30700</v>
          </cell>
          <cell r="K635">
            <v>345</v>
          </cell>
          <cell r="L635">
            <v>1134846.3899999999</v>
          </cell>
          <cell r="M635">
            <v>0</v>
          </cell>
          <cell r="N635">
            <v>0</v>
          </cell>
          <cell r="O635">
            <v>0</v>
          </cell>
          <cell r="P635">
            <v>1134846.3899999999</v>
          </cell>
          <cell r="Q635">
            <v>1009.64</v>
          </cell>
          <cell r="R635">
            <v>-1631.2800000000002</v>
          </cell>
          <cell r="S635">
            <v>0</v>
          </cell>
          <cell r="T635">
            <v>1134224.7499999998</v>
          </cell>
          <cell r="U635">
            <v>42436.189999999995</v>
          </cell>
          <cell r="V635">
            <v>79971.350000000006</v>
          </cell>
          <cell r="W635">
            <v>0</v>
          </cell>
          <cell r="X635">
            <v>1256632.2899999998</v>
          </cell>
        </row>
        <row r="636">
          <cell r="A636" t="str">
            <v>34630700</v>
          </cell>
          <cell r="B636">
            <v>346</v>
          </cell>
          <cell r="C636" t="str">
            <v>Sanford Comm</v>
          </cell>
          <cell r="D636" t="str">
            <v>Other</v>
          </cell>
          <cell r="E636">
            <v>30700</v>
          </cell>
          <cell r="K636">
            <v>346</v>
          </cell>
          <cell r="L636">
            <v>1621015.11</v>
          </cell>
          <cell r="M636">
            <v>1808.69</v>
          </cell>
          <cell r="N636">
            <v>0</v>
          </cell>
          <cell r="O636">
            <v>0</v>
          </cell>
          <cell r="P636">
            <v>1622823.8</v>
          </cell>
          <cell r="Q636">
            <v>1443.7799999999997</v>
          </cell>
          <cell r="R636">
            <v>-2332.71</v>
          </cell>
          <cell r="S636">
            <v>0</v>
          </cell>
          <cell r="T636">
            <v>1621934.87</v>
          </cell>
          <cell r="U636">
            <v>60683.490000000005</v>
          </cell>
          <cell r="V636">
            <v>114358.54000000004</v>
          </cell>
          <cell r="W636">
            <v>0</v>
          </cell>
          <cell r="X636">
            <v>1796976.9000000001</v>
          </cell>
        </row>
        <row r="637">
          <cell r="A637" t="str">
            <v/>
          </cell>
          <cell r="B637" t="str">
            <v/>
          </cell>
          <cell r="C637" t="str">
            <v>Sanford Comm</v>
          </cell>
          <cell r="D637" t="str">
            <v>Other</v>
          </cell>
          <cell r="E637" t="str">
            <v/>
          </cell>
          <cell r="J637" t="str">
            <v>Depr Total</v>
          </cell>
          <cell r="L637">
            <v>85620989.449999988</v>
          </cell>
          <cell r="M637">
            <v>-1347271.2999999998</v>
          </cell>
          <cell r="N637">
            <v>-2669.27</v>
          </cell>
          <cell r="O637">
            <v>-9523065.1399999987</v>
          </cell>
          <cell r="P637">
            <v>74747983.739999995</v>
          </cell>
          <cell r="Q637">
            <v>66501.250000000131</v>
          </cell>
          <cell r="R637">
            <v>-107445.97</v>
          </cell>
          <cell r="S637">
            <v>0</v>
          </cell>
          <cell r="T637">
            <v>74707039.019999996</v>
          </cell>
          <cell r="U637">
            <v>2795108.2800000003</v>
          </cell>
          <cell r="V637">
            <v>5267405.700000002</v>
          </cell>
          <cell r="W637">
            <v>0</v>
          </cell>
          <cell r="X637">
            <v>82769553</v>
          </cell>
        </row>
        <row r="638">
          <cell r="A638" t="str">
            <v>346.330700</v>
          </cell>
          <cell r="B638">
            <v>346.3</v>
          </cell>
          <cell r="C638" t="str">
            <v>Sanford Comm</v>
          </cell>
          <cell r="D638" t="str">
            <v>Other</v>
          </cell>
          <cell r="E638">
            <v>30700</v>
          </cell>
          <cell r="J638" t="str">
            <v>Amort</v>
          </cell>
          <cell r="K638">
            <v>346.3</v>
          </cell>
          <cell r="L638">
            <v>123171.69</v>
          </cell>
          <cell r="M638">
            <v>0</v>
          </cell>
          <cell r="N638">
            <v>-35869.86</v>
          </cell>
          <cell r="O638">
            <v>0</v>
          </cell>
          <cell r="P638">
            <v>87301.83</v>
          </cell>
          <cell r="Q638">
            <v>77.67</v>
          </cell>
          <cell r="R638">
            <v>-125.49000000000524</v>
          </cell>
          <cell r="S638">
            <v>0</v>
          </cell>
          <cell r="T638">
            <v>87254.01</v>
          </cell>
          <cell r="U638">
            <v>3264.54</v>
          </cell>
          <cell r="V638">
            <v>6152.0599999999986</v>
          </cell>
          <cell r="W638">
            <v>0</v>
          </cell>
          <cell r="X638">
            <v>96670.609999999986</v>
          </cell>
        </row>
        <row r="639">
          <cell r="A639" t="str">
            <v>346.530700</v>
          </cell>
          <cell r="B639">
            <v>346.5</v>
          </cell>
          <cell r="C639" t="str">
            <v>Sanford Comm</v>
          </cell>
          <cell r="D639" t="str">
            <v>Other</v>
          </cell>
          <cell r="E639">
            <v>30700</v>
          </cell>
          <cell r="K639">
            <v>346.5</v>
          </cell>
          <cell r="L639">
            <v>10408.83</v>
          </cell>
          <cell r="M639">
            <v>0</v>
          </cell>
          <cell r="N639">
            <v>0</v>
          </cell>
          <cell r="O639">
            <v>8962.32</v>
          </cell>
          <cell r="P639">
            <v>19371.150000000001</v>
          </cell>
          <cell r="Q639">
            <v>17.23</v>
          </cell>
          <cell r="R639">
            <v>-27.84</v>
          </cell>
          <cell r="S639">
            <v>0</v>
          </cell>
          <cell r="T639">
            <v>19360.54</v>
          </cell>
          <cell r="U639">
            <v>724.32999999999993</v>
          </cell>
          <cell r="V639">
            <v>1365.0799999999995</v>
          </cell>
          <cell r="W639">
            <v>0</v>
          </cell>
          <cell r="X639">
            <v>21449.949999999993</v>
          </cell>
        </row>
        <row r="640">
          <cell r="A640" t="str">
            <v>346.730700</v>
          </cell>
          <cell r="B640">
            <v>346.7</v>
          </cell>
          <cell r="C640" t="str">
            <v>Sanford Comm</v>
          </cell>
          <cell r="D640" t="str">
            <v>Other</v>
          </cell>
          <cell r="E640">
            <v>30700</v>
          </cell>
          <cell r="K640">
            <v>346.7</v>
          </cell>
          <cell r="L640">
            <v>845901.71</v>
          </cell>
          <cell r="M640">
            <v>4498.5600000000004</v>
          </cell>
          <cell r="N640">
            <v>-23804.98</v>
          </cell>
          <cell r="O640">
            <v>-8962.32</v>
          </cell>
          <cell r="P640">
            <v>817632.97000000009</v>
          </cell>
          <cell r="Q640">
            <v>726.26000000000022</v>
          </cell>
          <cell r="R640">
            <v>-20794.390000000003</v>
          </cell>
          <cell r="S640">
            <v>0</v>
          </cell>
          <cell r="T640">
            <v>797564.84</v>
          </cell>
          <cell r="U640">
            <v>29390.030000000002</v>
          </cell>
          <cell r="V640">
            <v>-1459.709999999993</v>
          </cell>
          <cell r="W640">
            <v>0</v>
          </cell>
          <cell r="X640">
            <v>825495.16000000027</v>
          </cell>
        </row>
        <row r="641">
          <cell r="A641" t="str">
            <v/>
          </cell>
          <cell r="B641" t="str">
            <v/>
          </cell>
          <cell r="C641" t="str">
            <v>Sanford Comm</v>
          </cell>
          <cell r="D641" t="str">
            <v>Other</v>
          </cell>
          <cell r="E641" t="str">
            <v/>
          </cell>
          <cell r="J641" t="str">
            <v>Amort Total</v>
          </cell>
          <cell r="L641">
            <v>979482.23</v>
          </cell>
          <cell r="M641">
            <v>4498.5600000000004</v>
          </cell>
          <cell r="N641">
            <v>-59674.84</v>
          </cell>
          <cell r="O641">
            <v>0</v>
          </cell>
          <cell r="P641">
            <v>924305.95000000007</v>
          </cell>
          <cell r="Q641">
            <v>821.1600000000002</v>
          </cell>
          <cell r="R641">
            <v>-20947.720000000008</v>
          </cell>
          <cell r="S641">
            <v>0</v>
          </cell>
          <cell r="T641">
            <v>904179.3899999999</v>
          </cell>
          <cell r="U641">
            <v>33378.9</v>
          </cell>
          <cell r="V641">
            <v>6057.4300000000048</v>
          </cell>
          <cell r="W641">
            <v>0</v>
          </cell>
          <cell r="X641">
            <v>943615.7200000002</v>
          </cell>
        </row>
        <row r="642">
          <cell r="A642" t="str">
            <v/>
          </cell>
          <cell r="B642" t="str">
            <v/>
          </cell>
          <cell r="C642" t="str">
            <v>Sanford Comm Total</v>
          </cell>
          <cell r="D642" t="str">
            <v>Other</v>
          </cell>
          <cell r="E642" t="str">
            <v/>
          </cell>
          <cell r="I642" t="str">
            <v>Sanford Comm Total</v>
          </cell>
          <cell r="L642">
            <v>86600471.679999977</v>
          </cell>
          <cell r="M642">
            <v>-1342772.7399999998</v>
          </cell>
          <cell r="N642">
            <v>-62344.11</v>
          </cell>
          <cell r="O642">
            <v>-9523065.1399999987</v>
          </cell>
          <cell r="P642">
            <v>75672289.689999998</v>
          </cell>
          <cell r="Q642">
            <v>67322.41000000012</v>
          </cell>
          <cell r="R642">
            <v>-128393.69</v>
          </cell>
          <cell r="S642">
            <v>0</v>
          </cell>
          <cell r="T642">
            <v>75611218.410000011</v>
          </cell>
          <cell r="U642">
            <v>2828487.18</v>
          </cell>
          <cell r="V642">
            <v>5273463.1300000018</v>
          </cell>
          <cell r="W642">
            <v>0</v>
          </cell>
          <cell r="X642">
            <v>83713168.719999999</v>
          </cell>
        </row>
        <row r="643">
          <cell r="A643" t="str">
            <v>34130701</v>
          </cell>
          <cell r="B643">
            <v>341</v>
          </cell>
          <cell r="C643" t="str">
            <v>Sanford U4</v>
          </cell>
          <cell r="D643" t="str">
            <v>Other</v>
          </cell>
          <cell r="E643">
            <v>30701</v>
          </cell>
          <cell r="I643" t="str">
            <v>Sanford U4</v>
          </cell>
          <cell r="J643" t="str">
            <v>Depr</v>
          </cell>
          <cell r="K643">
            <v>341</v>
          </cell>
          <cell r="L643">
            <v>7101534.3899999997</v>
          </cell>
          <cell r="M643">
            <v>-471.63</v>
          </cell>
          <cell r="N643">
            <v>-7907.29</v>
          </cell>
          <cell r="O643">
            <v>13406.15</v>
          </cell>
          <cell r="P643">
            <v>7106561.6200000001</v>
          </cell>
          <cell r="Q643">
            <v>6322.5199999999995</v>
          </cell>
          <cell r="R643">
            <v>-10215.27</v>
          </cell>
          <cell r="S643">
            <v>0</v>
          </cell>
          <cell r="T643">
            <v>7102668.8700000001</v>
          </cell>
          <cell r="U643">
            <v>265741.06999999995</v>
          </cell>
          <cell r="V643">
            <v>500791.3299999999</v>
          </cell>
          <cell r="W643">
            <v>0</v>
          </cell>
          <cell r="X643">
            <v>7869201.2699999996</v>
          </cell>
        </row>
        <row r="644">
          <cell r="A644" t="str">
            <v>34230701</v>
          </cell>
          <cell r="B644">
            <v>342</v>
          </cell>
          <cell r="C644" t="str">
            <v>Sanford U4</v>
          </cell>
          <cell r="D644" t="str">
            <v>Other</v>
          </cell>
          <cell r="E644">
            <v>30701</v>
          </cell>
          <cell r="K644">
            <v>342</v>
          </cell>
          <cell r="L644">
            <v>1718938.07</v>
          </cell>
          <cell r="M644">
            <v>0</v>
          </cell>
          <cell r="N644">
            <v>0</v>
          </cell>
          <cell r="O644">
            <v>0</v>
          </cell>
          <cell r="P644">
            <v>1718938.07</v>
          </cell>
          <cell r="Q644">
            <v>1529.2800000000002</v>
          </cell>
          <cell r="R644">
            <v>-2470.88</v>
          </cell>
          <cell r="S644">
            <v>0</v>
          </cell>
          <cell r="T644">
            <v>1717996.4700000002</v>
          </cell>
          <cell r="U644">
            <v>64277.540000000008</v>
          </cell>
          <cell r="V644">
            <v>121131.61</v>
          </cell>
          <cell r="W644">
            <v>0</v>
          </cell>
          <cell r="X644">
            <v>1903405.62</v>
          </cell>
        </row>
        <row r="645">
          <cell r="A645" t="str">
            <v>34330701</v>
          </cell>
          <cell r="B645">
            <v>343</v>
          </cell>
          <cell r="C645" t="str">
            <v>Sanford U4</v>
          </cell>
          <cell r="D645" t="str">
            <v>Other</v>
          </cell>
          <cell r="E645">
            <v>30701</v>
          </cell>
          <cell r="K645">
            <v>343</v>
          </cell>
          <cell r="L645">
            <v>281956781.37</v>
          </cell>
          <cell r="M645">
            <v>48842432.200000003</v>
          </cell>
          <cell r="N645">
            <v>-540928.76</v>
          </cell>
          <cell r="O645">
            <v>-16028561.01</v>
          </cell>
          <cell r="P645">
            <v>314229723.80000001</v>
          </cell>
          <cell r="Q645">
            <v>279561.75</v>
          </cell>
          <cell r="R645">
            <v>-451687.30000000005</v>
          </cell>
          <cell r="S645">
            <v>0</v>
          </cell>
          <cell r="T645">
            <v>314057598.25</v>
          </cell>
          <cell r="U645">
            <v>11791076.150000002</v>
          </cell>
          <cell r="V645">
            <v>15364044.099999992</v>
          </cell>
          <cell r="W645">
            <v>0</v>
          </cell>
          <cell r="X645">
            <v>341212718.49999994</v>
          </cell>
        </row>
        <row r="646">
          <cell r="A646" t="str">
            <v>34430701</v>
          </cell>
          <cell r="B646">
            <v>344</v>
          </cell>
          <cell r="C646" t="str">
            <v>Sanford U4</v>
          </cell>
          <cell r="D646" t="str">
            <v>Other</v>
          </cell>
          <cell r="E646">
            <v>30701</v>
          </cell>
          <cell r="K646">
            <v>344</v>
          </cell>
          <cell r="L646">
            <v>27517989.030000001</v>
          </cell>
          <cell r="M646">
            <v>0</v>
          </cell>
          <cell r="N646">
            <v>0</v>
          </cell>
          <cell r="O646">
            <v>0</v>
          </cell>
          <cell r="P646">
            <v>27517989.030000001</v>
          </cell>
          <cell r="Q646">
            <v>24482.019999999997</v>
          </cell>
          <cell r="R646">
            <v>-39555.54</v>
          </cell>
          <cell r="S646">
            <v>0</v>
          </cell>
          <cell r="T646">
            <v>27502915.510000002</v>
          </cell>
          <cell r="U646">
            <v>1029001.1</v>
          </cell>
          <cell r="V646">
            <v>1939161.4900000005</v>
          </cell>
          <cell r="W646">
            <v>0</v>
          </cell>
          <cell r="X646">
            <v>30471078.100000005</v>
          </cell>
        </row>
        <row r="647">
          <cell r="A647" t="str">
            <v>34530701</v>
          </cell>
          <cell r="B647">
            <v>345</v>
          </cell>
          <cell r="C647" t="str">
            <v>Sanford U4</v>
          </cell>
          <cell r="D647" t="str">
            <v>Other</v>
          </cell>
          <cell r="E647">
            <v>30701</v>
          </cell>
          <cell r="K647">
            <v>345</v>
          </cell>
          <cell r="L647">
            <v>33044513.379999999</v>
          </cell>
          <cell r="M647">
            <v>72391.899999999994</v>
          </cell>
          <cell r="N647">
            <v>-62400</v>
          </cell>
          <cell r="O647">
            <v>0</v>
          </cell>
          <cell r="P647">
            <v>33054505.279999997</v>
          </cell>
          <cell r="Q647">
            <v>29407.699999999997</v>
          </cell>
          <cell r="R647">
            <v>-47513.97</v>
          </cell>
          <cell r="S647">
            <v>0</v>
          </cell>
          <cell r="T647">
            <v>33036399.010000002</v>
          </cell>
          <cell r="U647">
            <v>1236032.2599999998</v>
          </cell>
          <cell r="V647">
            <v>2329313.5300000003</v>
          </cell>
          <cell r="W647">
            <v>0</v>
          </cell>
          <cell r="X647">
            <v>36601744.800000004</v>
          </cell>
        </row>
        <row r="648">
          <cell r="A648" t="str">
            <v>34630701</v>
          </cell>
          <cell r="B648">
            <v>346</v>
          </cell>
          <cell r="C648" t="str">
            <v>Sanford U4</v>
          </cell>
          <cell r="D648" t="str">
            <v>Other</v>
          </cell>
          <cell r="E648">
            <v>30701</v>
          </cell>
          <cell r="K648">
            <v>346</v>
          </cell>
          <cell r="L648">
            <v>3181886.53</v>
          </cell>
          <cell r="M648">
            <v>0</v>
          </cell>
          <cell r="N648">
            <v>0</v>
          </cell>
          <cell r="O648">
            <v>0</v>
          </cell>
          <cell r="P648">
            <v>3181886.53</v>
          </cell>
          <cell r="Q648">
            <v>2830.84</v>
          </cell>
          <cell r="R648">
            <v>-4573.78</v>
          </cell>
          <cell r="S648">
            <v>0</v>
          </cell>
          <cell r="T648">
            <v>3180143.59</v>
          </cell>
          <cell r="U648">
            <v>118982.70000000001</v>
          </cell>
          <cell r="V648">
            <v>224223.94999999995</v>
          </cell>
          <cell r="W648">
            <v>0</v>
          </cell>
          <cell r="X648">
            <v>3523350.2399999993</v>
          </cell>
        </row>
        <row r="649">
          <cell r="A649" t="str">
            <v/>
          </cell>
          <cell r="B649" t="str">
            <v/>
          </cell>
          <cell r="C649" t="str">
            <v>Sanford U4</v>
          </cell>
          <cell r="D649" t="str">
            <v>Other</v>
          </cell>
          <cell r="E649" t="str">
            <v/>
          </cell>
          <cell r="J649" t="str">
            <v>Depr Total</v>
          </cell>
          <cell r="L649">
            <v>354521642.76999998</v>
          </cell>
          <cell r="M649">
            <v>48914352.469999999</v>
          </cell>
          <cell r="N649">
            <v>-611236.05000000005</v>
          </cell>
          <cell r="O649">
            <v>-16015154.859999999</v>
          </cell>
          <cell r="P649">
            <v>386809604.32999992</v>
          </cell>
          <cell r="Q649">
            <v>344134.11000000004</v>
          </cell>
          <cell r="R649">
            <v>-556016.74000000011</v>
          </cell>
          <cell r="S649">
            <v>0</v>
          </cell>
          <cell r="T649">
            <v>386597721.69999993</v>
          </cell>
          <cell r="U649">
            <v>14505110.82</v>
          </cell>
          <cell r="V649">
            <v>20478666.009999994</v>
          </cell>
          <cell r="W649">
            <v>0</v>
          </cell>
          <cell r="X649">
            <v>421581498.52999997</v>
          </cell>
        </row>
        <row r="650">
          <cell r="A650" t="str">
            <v>346.330701</v>
          </cell>
          <cell r="B650">
            <v>346.3</v>
          </cell>
          <cell r="C650" t="str">
            <v>Sanford U4</v>
          </cell>
          <cell r="D650" t="str">
            <v>Other</v>
          </cell>
          <cell r="E650">
            <v>30701</v>
          </cell>
          <cell r="J650" t="str">
            <v>Amort</v>
          </cell>
          <cell r="K650">
            <v>346.3</v>
          </cell>
          <cell r="L650">
            <v>71350.61</v>
          </cell>
          <cell r="M650">
            <v>0</v>
          </cell>
          <cell r="N650">
            <v>0</v>
          </cell>
          <cell r="O650">
            <v>0</v>
          </cell>
          <cell r="P650">
            <v>71350.61</v>
          </cell>
          <cell r="Q650">
            <v>63.47</v>
          </cell>
          <cell r="R650">
            <v>-102.56</v>
          </cell>
          <cell r="S650">
            <v>0</v>
          </cell>
          <cell r="T650">
            <v>71311.520000000004</v>
          </cell>
          <cell r="U650">
            <v>2256.5</v>
          </cell>
          <cell r="V650">
            <v>-66289.409999999989</v>
          </cell>
          <cell r="W650">
            <v>0</v>
          </cell>
          <cell r="X650">
            <v>7278.6100000000006</v>
          </cell>
        </row>
        <row r="651">
          <cell r="A651" t="str">
            <v/>
          </cell>
          <cell r="B651" t="str">
            <v/>
          </cell>
          <cell r="C651" t="str">
            <v>Sanford U4</v>
          </cell>
          <cell r="D651" t="str">
            <v>Other</v>
          </cell>
          <cell r="E651" t="str">
            <v/>
          </cell>
          <cell r="J651" t="str">
            <v>Amort Total</v>
          </cell>
          <cell r="L651">
            <v>71350.61</v>
          </cell>
          <cell r="M651">
            <v>0</v>
          </cell>
          <cell r="N651">
            <v>0</v>
          </cell>
          <cell r="O651">
            <v>0</v>
          </cell>
          <cell r="P651">
            <v>71350.61</v>
          </cell>
          <cell r="Q651">
            <v>63.47</v>
          </cell>
          <cell r="R651">
            <v>-102.56</v>
          </cell>
          <cell r="S651">
            <v>0</v>
          </cell>
          <cell r="T651">
            <v>71311.520000000004</v>
          </cell>
          <cell r="U651">
            <v>2256.5</v>
          </cell>
          <cell r="V651">
            <v>-66289.409999999989</v>
          </cell>
          <cell r="W651">
            <v>0</v>
          </cell>
          <cell r="X651">
            <v>7278.6100000000006</v>
          </cell>
        </row>
        <row r="652">
          <cell r="A652" t="str">
            <v/>
          </cell>
          <cell r="B652" t="str">
            <v/>
          </cell>
          <cell r="C652" t="str">
            <v>Sanford U4 Total</v>
          </cell>
          <cell r="D652" t="str">
            <v>Other</v>
          </cell>
          <cell r="E652" t="str">
            <v/>
          </cell>
          <cell r="I652" t="str">
            <v>Sanford U4 Total</v>
          </cell>
          <cell r="L652">
            <v>354592993.38</v>
          </cell>
          <cell r="M652">
            <v>48914352.469999999</v>
          </cell>
          <cell r="N652">
            <v>-611236.05000000005</v>
          </cell>
          <cell r="O652">
            <v>-16015154.859999999</v>
          </cell>
          <cell r="P652">
            <v>386880954.93999994</v>
          </cell>
          <cell r="Q652">
            <v>344197.58</v>
          </cell>
          <cell r="R652">
            <v>-556119.30000000016</v>
          </cell>
          <cell r="S652">
            <v>0</v>
          </cell>
          <cell r="T652">
            <v>386669033.21999991</v>
          </cell>
          <cell r="U652">
            <v>14507367.32</v>
          </cell>
          <cell r="V652">
            <v>20412376.599999994</v>
          </cell>
          <cell r="W652">
            <v>0</v>
          </cell>
          <cell r="X652">
            <v>421588777.13999999</v>
          </cell>
        </row>
        <row r="653">
          <cell r="A653" t="str">
            <v>34130702</v>
          </cell>
          <cell r="B653">
            <v>341</v>
          </cell>
          <cell r="C653" t="str">
            <v>Sanford U5</v>
          </cell>
          <cell r="D653" t="str">
            <v>Other</v>
          </cell>
          <cell r="E653">
            <v>30702</v>
          </cell>
          <cell r="I653" t="str">
            <v>Sanford U5</v>
          </cell>
          <cell r="J653" t="str">
            <v>Depr</v>
          </cell>
          <cell r="K653">
            <v>341</v>
          </cell>
          <cell r="L653">
            <v>6729258.4199999999</v>
          </cell>
          <cell r="M653">
            <v>1185.8599999999999</v>
          </cell>
          <cell r="N653">
            <v>-25268.57</v>
          </cell>
          <cell r="O653">
            <v>2098.62</v>
          </cell>
          <cell r="P653">
            <v>6707274.3300000001</v>
          </cell>
          <cell r="Q653">
            <v>5967.29</v>
          </cell>
          <cell r="R653">
            <v>-9641.32</v>
          </cell>
          <cell r="S653">
            <v>0</v>
          </cell>
          <cell r="T653">
            <v>6703600.3000000007</v>
          </cell>
          <cell r="U653">
            <v>250810.22</v>
          </cell>
          <cell r="V653">
            <v>472654.01999999996</v>
          </cell>
          <cell r="W653">
            <v>0</v>
          </cell>
          <cell r="X653">
            <v>7427064.54</v>
          </cell>
        </row>
        <row r="654">
          <cell r="A654" t="str">
            <v>34230702</v>
          </cell>
          <cell r="B654">
            <v>342</v>
          </cell>
          <cell r="C654" t="str">
            <v>Sanford U5</v>
          </cell>
          <cell r="D654" t="str">
            <v>Other</v>
          </cell>
          <cell r="E654">
            <v>30702</v>
          </cell>
          <cell r="K654">
            <v>342</v>
          </cell>
          <cell r="L654">
            <v>1729477.56</v>
          </cell>
          <cell r="M654">
            <v>0</v>
          </cell>
          <cell r="N654">
            <v>0</v>
          </cell>
          <cell r="O654">
            <v>0</v>
          </cell>
          <cell r="P654">
            <v>1729477.56</v>
          </cell>
          <cell r="Q654">
            <v>1538.67</v>
          </cell>
          <cell r="R654">
            <v>-2486.0300000000002</v>
          </cell>
          <cell r="S654">
            <v>0</v>
          </cell>
          <cell r="T654">
            <v>1728530.2</v>
          </cell>
          <cell r="U654">
            <v>64671.66</v>
          </cell>
          <cell r="V654">
            <v>121874.31999999998</v>
          </cell>
          <cell r="W654">
            <v>0</v>
          </cell>
          <cell r="X654">
            <v>1915076.1800000004</v>
          </cell>
        </row>
        <row r="655">
          <cell r="A655" t="str">
            <v>34330702</v>
          </cell>
          <cell r="B655">
            <v>343</v>
          </cell>
          <cell r="C655" t="str">
            <v>Sanford U5</v>
          </cell>
          <cell r="D655" t="str">
            <v>Other</v>
          </cell>
          <cell r="E655">
            <v>30702</v>
          </cell>
          <cell r="K655">
            <v>343</v>
          </cell>
          <cell r="L655">
            <v>253291421.95000002</v>
          </cell>
          <cell r="M655">
            <v>356118.43</v>
          </cell>
          <cell r="N655">
            <v>-421182.59</v>
          </cell>
          <cell r="O655">
            <v>2412248.12</v>
          </cell>
          <cell r="P655">
            <v>255638605.91000003</v>
          </cell>
          <cell r="Q655">
            <v>13746930.670000004</v>
          </cell>
          <cell r="R655">
            <v>-380077.08000000013</v>
          </cell>
          <cell r="S655">
            <v>0</v>
          </cell>
          <cell r="T655">
            <v>269005459.5</v>
          </cell>
          <cell r="U655">
            <v>42162658.979999989</v>
          </cell>
          <cell r="V655">
            <v>-77831779.039999977</v>
          </cell>
          <cell r="W655">
            <v>0</v>
          </cell>
          <cell r="X655">
            <v>233336339.44000006</v>
          </cell>
        </row>
        <row r="656">
          <cell r="A656" t="str">
            <v>34430702</v>
          </cell>
          <cell r="B656">
            <v>344</v>
          </cell>
          <cell r="C656" t="str">
            <v>Sanford U5</v>
          </cell>
          <cell r="D656" t="str">
            <v>Other</v>
          </cell>
          <cell r="E656">
            <v>30702</v>
          </cell>
          <cell r="K656">
            <v>344</v>
          </cell>
          <cell r="L656">
            <v>29437304.09</v>
          </cell>
          <cell r="M656">
            <v>0</v>
          </cell>
          <cell r="N656">
            <v>0</v>
          </cell>
          <cell r="O656">
            <v>0</v>
          </cell>
          <cell r="P656">
            <v>29437304.09</v>
          </cell>
          <cell r="Q656">
            <v>26189.58</v>
          </cell>
          <cell r="R656">
            <v>-42314.44</v>
          </cell>
          <cell r="S656">
            <v>0</v>
          </cell>
          <cell r="T656">
            <v>29421179.229999997</v>
          </cell>
          <cell r="U656">
            <v>1100771.5100000002</v>
          </cell>
          <cell r="V656">
            <v>2074413.4500000002</v>
          </cell>
          <cell r="W656">
            <v>0</v>
          </cell>
          <cell r="X656">
            <v>32596364.190000001</v>
          </cell>
        </row>
        <row r="657">
          <cell r="A657" t="str">
            <v>34530702</v>
          </cell>
          <cell r="B657">
            <v>345</v>
          </cell>
          <cell r="C657" t="str">
            <v>Sanford U5</v>
          </cell>
          <cell r="D657" t="str">
            <v>Other</v>
          </cell>
          <cell r="E657">
            <v>30702</v>
          </cell>
          <cell r="K657">
            <v>345</v>
          </cell>
          <cell r="L657">
            <v>32984960.870000001</v>
          </cell>
          <cell r="M657">
            <v>15353.99</v>
          </cell>
          <cell r="N657">
            <v>-15600</v>
          </cell>
          <cell r="O657">
            <v>0</v>
          </cell>
          <cell r="P657">
            <v>32984714.859999999</v>
          </cell>
          <cell r="Q657">
            <v>29345.620000000003</v>
          </cell>
          <cell r="R657">
            <v>-47413.649999999994</v>
          </cell>
          <cell r="S657">
            <v>0</v>
          </cell>
          <cell r="T657">
            <v>32966646.830000002</v>
          </cell>
          <cell r="U657">
            <v>1233422.5499999998</v>
          </cell>
          <cell r="V657">
            <v>2324395.4699999988</v>
          </cell>
          <cell r="W657">
            <v>0</v>
          </cell>
          <cell r="X657">
            <v>36524464.849999994</v>
          </cell>
        </row>
        <row r="658">
          <cell r="A658" t="str">
            <v>34630702</v>
          </cell>
          <cell r="B658">
            <v>346</v>
          </cell>
          <cell r="C658" t="str">
            <v>Sanford U5</v>
          </cell>
          <cell r="D658" t="str">
            <v>Other</v>
          </cell>
          <cell r="E658">
            <v>30702</v>
          </cell>
          <cell r="K658">
            <v>346</v>
          </cell>
          <cell r="L658">
            <v>2702008.09</v>
          </cell>
          <cell r="M658">
            <v>0</v>
          </cell>
          <cell r="N658">
            <v>0</v>
          </cell>
          <cell r="O658">
            <v>0</v>
          </cell>
          <cell r="P658">
            <v>2702008.09</v>
          </cell>
          <cell r="Q658">
            <v>2403.9</v>
          </cell>
          <cell r="R658">
            <v>-3883.9799999999996</v>
          </cell>
          <cell r="S658">
            <v>0</v>
          </cell>
          <cell r="T658">
            <v>2700528.01</v>
          </cell>
          <cell r="U658">
            <v>101038.24</v>
          </cell>
          <cell r="V658">
            <v>190407.44999999998</v>
          </cell>
          <cell r="W658">
            <v>0</v>
          </cell>
          <cell r="X658">
            <v>2991973.7</v>
          </cell>
        </row>
        <row r="659">
          <cell r="A659" t="str">
            <v/>
          </cell>
          <cell r="B659" t="str">
            <v/>
          </cell>
          <cell r="C659" t="str">
            <v>Sanford U5</v>
          </cell>
          <cell r="D659" t="str">
            <v>Other</v>
          </cell>
          <cell r="E659" t="str">
            <v/>
          </cell>
          <cell r="J659" t="str">
            <v>Depr Total</v>
          </cell>
          <cell r="L659">
            <v>326874430.97999996</v>
          </cell>
          <cell r="M659">
            <v>372658.27999999997</v>
          </cell>
          <cell r="N659">
            <v>-462051.16000000003</v>
          </cell>
          <cell r="O659">
            <v>2414346.7400000002</v>
          </cell>
          <cell r="P659">
            <v>329199384.83999997</v>
          </cell>
          <cell r="Q659">
            <v>13812375.730000004</v>
          </cell>
          <cell r="R659">
            <v>-485816.50000000012</v>
          </cell>
          <cell r="S659">
            <v>0</v>
          </cell>
          <cell r="T659">
            <v>342525944.06999999</v>
          </cell>
          <cell r="U659">
            <v>44913373.159999989</v>
          </cell>
          <cell r="V659">
            <v>-72648034.329999968</v>
          </cell>
          <cell r="W659">
            <v>0</v>
          </cell>
          <cell r="X659">
            <v>314791282.90000004</v>
          </cell>
        </row>
        <row r="660">
          <cell r="A660" t="str">
            <v/>
          </cell>
          <cell r="B660" t="str">
            <v/>
          </cell>
          <cell r="C660" t="str">
            <v>Sanford U5 Total</v>
          </cell>
          <cell r="D660" t="str">
            <v>Other</v>
          </cell>
          <cell r="E660" t="str">
            <v/>
          </cell>
          <cell r="I660" t="str">
            <v>Sanford U5 Total</v>
          </cell>
          <cell r="L660">
            <v>326874430.97999996</v>
          </cell>
          <cell r="M660">
            <v>372658.27999999997</v>
          </cell>
          <cell r="N660">
            <v>-462051.16000000003</v>
          </cell>
          <cell r="O660">
            <v>2414346.7400000002</v>
          </cell>
          <cell r="P660">
            <v>329199384.83999997</v>
          </cell>
          <cell r="Q660">
            <v>13812375.730000004</v>
          </cell>
          <cell r="R660">
            <v>-485816.50000000012</v>
          </cell>
          <cell r="S660">
            <v>0</v>
          </cell>
          <cell r="T660">
            <v>342525944.06999999</v>
          </cell>
          <cell r="U660">
            <v>44913373.159999989</v>
          </cell>
          <cell r="V660">
            <v>-72648034.329999968</v>
          </cell>
          <cell r="W660">
            <v>0</v>
          </cell>
          <cell r="X660">
            <v>314791282.90000004</v>
          </cell>
        </row>
        <row r="661">
          <cell r="A661" t="str">
            <v/>
          </cell>
          <cell r="B661" t="str">
            <v/>
          </cell>
          <cell r="C661" t="str">
            <v>Sanford U5 Total</v>
          </cell>
          <cell r="D661" t="str">
            <v>Other</v>
          </cell>
          <cell r="E661" t="str">
            <v/>
          </cell>
          <cell r="H661" t="str">
            <v>Sanford  Total</v>
          </cell>
          <cell r="L661">
            <v>768067896.04000008</v>
          </cell>
          <cell r="M661">
            <v>47944238.010000005</v>
          </cell>
          <cell r="N661">
            <v>-1135631.32</v>
          </cell>
          <cell r="O661">
            <v>-23123873.259999998</v>
          </cell>
          <cell r="P661">
            <v>791752629.47000015</v>
          </cell>
          <cell r="Q661">
            <v>14223895.720000003</v>
          </cell>
          <cell r="R661">
            <v>-1170329.49</v>
          </cell>
          <cell r="S661">
            <v>0</v>
          </cell>
          <cell r="T661">
            <v>804806195.69999993</v>
          </cell>
          <cell r="U661">
            <v>62249227.659999982</v>
          </cell>
          <cell r="V661">
            <v>-46962194.599999979</v>
          </cell>
          <cell r="W661">
            <v>0</v>
          </cell>
          <cell r="X661">
            <v>820093228.76000023</v>
          </cell>
        </row>
        <row r="662">
          <cell r="A662" t="str">
            <v>34140102</v>
          </cell>
          <cell r="B662">
            <v>341</v>
          </cell>
          <cell r="C662" t="str">
            <v>Space Coast Solar</v>
          </cell>
          <cell r="D662" t="str">
            <v>Other</v>
          </cell>
          <cell r="E662">
            <v>40102</v>
          </cell>
          <cell r="H662" t="str">
            <v xml:space="preserve">Space Coast </v>
          </cell>
          <cell r="I662" t="str">
            <v>Space Coast Solar</v>
          </cell>
          <cell r="J662" t="str">
            <v>Depr</v>
          </cell>
          <cell r="K662">
            <v>341</v>
          </cell>
          <cell r="L662">
            <v>1208355.5600010001</v>
          </cell>
          <cell r="M662">
            <v>2630370.02</v>
          </cell>
          <cell r="N662">
            <v>0</v>
          </cell>
          <cell r="O662">
            <v>0</v>
          </cell>
          <cell r="P662">
            <v>3838725.5800010003</v>
          </cell>
          <cell r="Q662">
            <v>-228.50999999977648</v>
          </cell>
          <cell r="R662">
            <v>-2780.63</v>
          </cell>
          <cell r="S662">
            <v>0</v>
          </cell>
          <cell r="T662">
            <v>3835716.4400010007</v>
          </cell>
          <cell r="U662">
            <v>3612.0400000000004</v>
          </cell>
          <cell r="V662">
            <v>-17.419999999999998</v>
          </cell>
          <cell r="W662">
            <v>0</v>
          </cell>
          <cell r="X662">
            <v>3839311.0600010008</v>
          </cell>
        </row>
        <row r="663">
          <cell r="A663" t="str">
            <v>34240102</v>
          </cell>
          <cell r="B663">
            <v>342</v>
          </cell>
          <cell r="C663" t="str">
            <v>Space Coast Solar</v>
          </cell>
          <cell r="D663" t="str">
            <v>Other</v>
          </cell>
          <cell r="E663">
            <v>40102</v>
          </cell>
          <cell r="K663">
            <v>342</v>
          </cell>
          <cell r="L663">
            <v>9.9999999999999995E-7</v>
          </cell>
          <cell r="M663">
            <v>0</v>
          </cell>
          <cell r="N663">
            <v>0</v>
          </cell>
          <cell r="O663">
            <v>0</v>
          </cell>
          <cell r="P663">
            <v>9.9999999999999995E-7</v>
          </cell>
          <cell r="Q663">
            <v>0</v>
          </cell>
          <cell r="R663">
            <v>0</v>
          </cell>
          <cell r="S663">
            <v>0</v>
          </cell>
          <cell r="T663">
            <v>9.9999999999999995E-7</v>
          </cell>
          <cell r="U663">
            <v>0</v>
          </cell>
          <cell r="V663">
            <v>0</v>
          </cell>
          <cell r="W663">
            <v>0</v>
          </cell>
          <cell r="X663">
            <v>9.9999999999999995E-7</v>
          </cell>
        </row>
        <row r="664">
          <cell r="A664" t="str">
            <v>34340102</v>
          </cell>
          <cell r="B664">
            <v>343</v>
          </cell>
          <cell r="C664" t="str">
            <v>Space Coast Solar</v>
          </cell>
          <cell r="D664" t="str">
            <v>Other</v>
          </cell>
          <cell r="E664">
            <v>40102</v>
          </cell>
          <cell r="K664">
            <v>343</v>
          </cell>
          <cell r="L664">
            <v>60328241.780001</v>
          </cell>
          <cell r="M664">
            <v>-8722158.5600000005</v>
          </cell>
          <cell r="N664">
            <v>0</v>
          </cell>
          <cell r="O664">
            <v>0</v>
          </cell>
          <cell r="P664">
            <v>51606083.220000997</v>
          </cell>
          <cell r="Q664">
            <v>-3072.0100000016391</v>
          </cell>
          <cell r="R664">
            <v>-37381.479999999996</v>
          </cell>
          <cell r="S664">
            <v>0</v>
          </cell>
          <cell r="T664">
            <v>51565629.730001003</v>
          </cell>
          <cell r="U664">
            <v>48558.78</v>
          </cell>
          <cell r="V664">
            <v>-234.17</v>
          </cell>
          <cell r="W664">
            <v>0</v>
          </cell>
          <cell r="X664">
            <v>51613954.340000995</v>
          </cell>
        </row>
        <row r="665">
          <cell r="A665" t="str">
            <v>34440102</v>
          </cell>
          <cell r="B665">
            <v>344</v>
          </cell>
          <cell r="C665" t="str">
            <v>Space Coast Solar</v>
          </cell>
          <cell r="D665" t="str">
            <v>Other</v>
          </cell>
          <cell r="E665">
            <v>40102</v>
          </cell>
          <cell r="K665">
            <v>344</v>
          </cell>
          <cell r="L665">
            <v>9.9999999999999995E-7</v>
          </cell>
          <cell r="M665">
            <v>0</v>
          </cell>
          <cell r="N665">
            <v>0</v>
          </cell>
          <cell r="O665">
            <v>0</v>
          </cell>
          <cell r="P665">
            <v>9.9999999999999995E-7</v>
          </cell>
          <cell r="Q665">
            <v>0</v>
          </cell>
          <cell r="R665">
            <v>0</v>
          </cell>
          <cell r="S665">
            <v>0</v>
          </cell>
          <cell r="T665">
            <v>9.9999999999999995E-7</v>
          </cell>
          <cell r="U665">
            <v>0</v>
          </cell>
          <cell r="V665">
            <v>0</v>
          </cell>
          <cell r="W665">
            <v>0</v>
          </cell>
          <cell r="X665">
            <v>9.9999999999999995E-7</v>
          </cell>
        </row>
        <row r="666">
          <cell r="A666" t="str">
            <v>34540102</v>
          </cell>
          <cell r="B666">
            <v>345</v>
          </cell>
          <cell r="C666" t="str">
            <v>Space Coast Solar</v>
          </cell>
          <cell r="D666" t="str">
            <v>Other</v>
          </cell>
          <cell r="E666">
            <v>40102</v>
          </cell>
          <cell r="K666">
            <v>345</v>
          </cell>
          <cell r="L666">
            <v>9.9999999999999995E-7</v>
          </cell>
          <cell r="M666">
            <v>6126698.7599999998</v>
          </cell>
          <cell r="N666">
            <v>0</v>
          </cell>
          <cell r="O666">
            <v>0</v>
          </cell>
          <cell r="P666">
            <v>6126698.760001</v>
          </cell>
          <cell r="Q666">
            <v>-364.70999999996275</v>
          </cell>
          <cell r="R666">
            <v>-4437.9399999999996</v>
          </cell>
          <cell r="S666">
            <v>0</v>
          </cell>
          <cell r="T666">
            <v>6121896.1100009996</v>
          </cell>
          <cell r="U666">
            <v>5764.94</v>
          </cell>
          <cell r="V666">
            <v>-27.799999999999997</v>
          </cell>
          <cell r="W666">
            <v>0</v>
          </cell>
          <cell r="X666">
            <v>6127633.2500010002</v>
          </cell>
        </row>
        <row r="667">
          <cell r="A667" t="str">
            <v>34640102</v>
          </cell>
          <cell r="B667">
            <v>346</v>
          </cell>
          <cell r="C667" t="str">
            <v>Space Coast Solar</v>
          </cell>
          <cell r="D667" t="str">
            <v>Other</v>
          </cell>
          <cell r="E667">
            <v>40102</v>
          </cell>
          <cell r="K667">
            <v>346</v>
          </cell>
          <cell r="L667">
            <v>9.9999999999999995E-7</v>
          </cell>
          <cell r="M667">
            <v>0</v>
          </cell>
          <cell r="N667">
            <v>0</v>
          </cell>
          <cell r="O667">
            <v>0</v>
          </cell>
          <cell r="P667">
            <v>9.9999999999999995E-7</v>
          </cell>
          <cell r="Q667">
            <v>0</v>
          </cell>
          <cell r="R667">
            <v>0</v>
          </cell>
          <cell r="S667">
            <v>0</v>
          </cell>
          <cell r="T667">
            <v>9.9999999999999995E-7</v>
          </cell>
          <cell r="U667">
            <v>0</v>
          </cell>
          <cell r="V667">
            <v>0</v>
          </cell>
          <cell r="W667">
            <v>0</v>
          </cell>
          <cell r="X667">
            <v>9.9999999999999995E-7</v>
          </cell>
        </row>
        <row r="668">
          <cell r="A668" t="str">
            <v/>
          </cell>
          <cell r="B668" t="str">
            <v/>
          </cell>
          <cell r="C668" t="str">
            <v>Space Coast Solar</v>
          </cell>
          <cell r="D668" t="str">
            <v>Other</v>
          </cell>
          <cell r="E668" t="str">
            <v/>
          </cell>
          <cell r="J668" t="str">
            <v>Depr Total</v>
          </cell>
          <cell r="L668">
            <v>61536597.340005994</v>
          </cell>
          <cell r="M668">
            <v>34910.219999998808</v>
          </cell>
          <cell r="N668">
            <v>0</v>
          </cell>
          <cell r="O668">
            <v>0</v>
          </cell>
          <cell r="P668">
            <v>61571507.560005993</v>
          </cell>
          <cell r="Q668">
            <v>-3665.2300000013784</v>
          </cell>
          <cell r="R668">
            <v>-44600.049999999996</v>
          </cell>
          <cell r="S668">
            <v>0</v>
          </cell>
          <cell r="T668">
            <v>61523242.280005999</v>
          </cell>
          <cell r="U668">
            <v>57935.76</v>
          </cell>
          <cell r="V668">
            <v>-279.39</v>
          </cell>
          <cell r="W668">
            <v>0</v>
          </cell>
          <cell r="X668">
            <v>61580898.650005989</v>
          </cell>
        </row>
        <row r="669">
          <cell r="A669" t="str">
            <v>346.340102</v>
          </cell>
          <cell r="B669">
            <v>346.3</v>
          </cell>
          <cell r="C669" t="str">
            <v>Space Coast Solar</v>
          </cell>
          <cell r="D669" t="str">
            <v>Other</v>
          </cell>
          <cell r="E669">
            <v>40102</v>
          </cell>
          <cell r="J669" t="str">
            <v>Amort</v>
          </cell>
          <cell r="K669">
            <v>346.3</v>
          </cell>
          <cell r="L669">
            <v>7271.7100010000004</v>
          </cell>
          <cell r="M669">
            <v>0</v>
          </cell>
          <cell r="N669">
            <v>0</v>
          </cell>
          <cell r="O669">
            <v>0</v>
          </cell>
          <cell r="P669">
            <v>7271.7100010000004</v>
          </cell>
          <cell r="Q669">
            <v>-0.43</v>
          </cell>
          <cell r="R669">
            <v>-5.2700000000000005</v>
          </cell>
          <cell r="S669">
            <v>0</v>
          </cell>
          <cell r="T669">
            <v>7266.0100009999996</v>
          </cell>
          <cell r="U669">
            <v>6.8400000000000016</v>
          </cell>
          <cell r="V669">
            <v>-0.03</v>
          </cell>
          <cell r="W669">
            <v>0</v>
          </cell>
          <cell r="X669">
            <v>7272.820001000001</v>
          </cell>
        </row>
        <row r="670">
          <cell r="A670" t="str">
            <v>346.540102</v>
          </cell>
          <cell r="B670">
            <v>346.5</v>
          </cell>
          <cell r="C670" t="str">
            <v>Space Coast Solar</v>
          </cell>
          <cell r="D670" t="str">
            <v>Other</v>
          </cell>
          <cell r="E670">
            <v>40102</v>
          </cell>
          <cell r="K670">
            <v>346.5</v>
          </cell>
          <cell r="L670">
            <v>9438.4900010000001</v>
          </cell>
          <cell r="M670">
            <v>0</v>
          </cell>
          <cell r="N670">
            <v>0</v>
          </cell>
          <cell r="O670">
            <v>0</v>
          </cell>
          <cell r="P670">
            <v>9438.4900010000001</v>
          </cell>
          <cell r="Q670">
            <v>-0.55999999999999994</v>
          </cell>
          <cell r="R670">
            <v>-6.83</v>
          </cell>
          <cell r="S670">
            <v>0</v>
          </cell>
          <cell r="T670">
            <v>9431.1000010000007</v>
          </cell>
          <cell r="U670">
            <v>8.8899999999999988</v>
          </cell>
          <cell r="V670">
            <v>-0.04</v>
          </cell>
          <cell r="W670">
            <v>0</v>
          </cell>
          <cell r="X670">
            <v>9439.9500009999992</v>
          </cell>
        </row>
        <row r="671">
          <cell r="A671" t="str">
            <v>346.740102</v>
          </cell>
          <cell r="B671">
            <v>346.7</v>
          </cell>
          <cell r="C671" t="str">
            <v>Space Coast Solar</v>
          </cell>
          <cell r="D671" t="str">
            <v>Other</v>
          </cell>
          <cell r="E671">
            <v>40102</v>
          </cell>
          <cell r="K671">
            <v>346.7</v>
          </cell>
          <cell r="L671">
            <v>37454.780000999999</v>
          </cell>
          <cell r="M671">
            <v>14105.66</v>
          </cell>
          <cell r="N671">
            <v>0</v>
          </cell>
          <cell r="O671">
            <v>0</v>
          </cell>
          <cell r="P671">
            <v>51560.440000999995</v>
          </cell>
          <cell r="Q671">
            <v>-3.0799999999999272</v>
          </cell>
          <cell r="R671">
            <v>-37.35</v>
          </cell>
          <cell r="S671">
            <v>0</v>
          </cell>
          <cell r="T671">
            <v>51520.010001000002</v>
          </cell>
          <cell r="U671">
            <v>48.529999999999994</v>
          </cell>
          <cell r="V671">
            <v>-0.23</v>
          </cell>
          <cell r="W671">
            <v>0</v>
          </cell>
          <cell r="X671">
            <v>51568.310000999983</v>
          </cell>
        </row>
        <row r="672">
          <cell r="A672" t="str">
            <v/>
          </cell>
          <cell r="B672" t="str">
            <v/>
          </cell>
          <cell r="C672" t="str">
            <v>Space Coast Solar</v>
          </cell>
          <cell r="D672" t="str">
            <v>Other</v>
          </cell>
          <cell r="E672" t="str">
            <v/>
          </cell>
          <cell r="J672" t="str">
            <v>Amort Total</v>
          </cell>
          <cell r="L672">
            <v>54164.980003000004</v>
          </cell>
          <cell r="M672">
            <v>14105.66</v>
          </cell>
          <cell r="N672">
            <v>0</v>
          </cell>
          <cell r="O672">
            <v>0</v>
          </cell>
          <cell r="P672">
            <v>68270.640002999993</v>
          </cell>
          <cell r="Q672">
            <v>-4.0699999999999275</v>
          </cell>
          <cell r="R672">
            <v>-49.45</v>
          </cell>
          <cell r="S672">
            <v>0</v>
          </cell>
          <cell r="T672">
            <v>68217.120003000004</v>
          </cell>
          <cell r="U672">
            <v>64.259999999999991</v>
          </cell>
          <cell r="V672">
            <v>-0.30000000000000004</v>
          </cell>
          <cell r="W672">
            <v>0</v>
          </cell>
          <cell r="X672">
            <v>68281.080002999981</v>
          </cell>
        </row>
        <row r="673">
          <cell r="A673" t="str">
            <v/>
          </cell>
          <cell r="B673" t="str">
            <v/>
          </cell>
          <cell r="C673" t="str">
            <v>Space Coast Solar Total</v>
          </cell>
          <cell r="D673" t="str">
            <v>Other</v>
          </cell>
          <cell r="E673" t="str">
            <v/>
          </cell>
          <cell r="I673" t="str">
            <v>Space Coast Solar Total</v>
          </cell>
          <cell r="L673">
            <v>61590762.320008993</v>
          </cell>
          <cell r="M673">
            <v>49015.879999998811</v>
          </cell>
          <cell r="N673">
            <v>0</v>
          </cell>
          <cell r="O673">
            <v>0</v>
          </cell>
          <cell r="P673">
            <v>61639778.200008996</v>
          </cell>
          <cell r="Q673">
            <v>-3669.3000000013781</v>
          </cell>
          <cell r="R673">
            <v>-44649.499999999993</v>
          </cell>
          <cell r="S673">
            <v>0</v>
          </cell>
          <cell r="T673">
            <v>61591459.400008991</v>
          </cell>
          <cell r="U673">
            <v>58000.02</v>
          </cell>
          <cell r="V673">
            <v>-279.69</v>
          </cell>
          <cell r="W673">
            <v>0</v>
          </cell>
          <cell r="X673">
            <v>61649179.73000899</v>
          </cell>
        </row>
        <row r="674">
          <cell r="A674" t="str">
            <v/>
          </cell>
          <cell r="B674" t="str">
            <v/>
          </cell>
          <cell r="C674" t="str">
            <v>Space Coast Solar Total</v>
          </cell>
          <cell r="D674" t="str">
            <v>Other</v>
          </cell>
          <cell r="E674" t="str">
            <v/>
          </cell>
          <cell r="H674" t="str">
            <v>Space Coast  Total</v>
          </cell>
          <cell r="L674">
            <v>61590762.320008993</v>
          </cell>
          <cell r="M674">
            <v>49015.879999998811</v>
          </cell>
          <cell r="N674">
            <v>0</v>
          </cell>
          <cell r="O674">
            <v>0</v>
          </cell>
          <cell r="P674">
            <v>61639778.200008996</v>
          </cell>
          <cell r="Q674">
            <v>-3669.3000000013781</v>
          </cell>
          <cell r="R674">
            <v>-44649.499999999993</v>
          </cell>
          <cell r="S674">
            <v>0</v>
          </cell>
          <cell r="T674">
            <v>61591459.400008991</v>
          </cell>
          <cell r="U674">
            <v>58000.02</v>
          </cell>
          <cell r="V674">
            <v>-279.69</v>
          </cell>
          <cell r="W674">
            <v>0</v>
          </cell>
          <cell r="X674">
            <v>61649179.73000899</v>
          </cell>
        </row>
        <row r="675">
          <cell r="A675" t="str">
            <v>34130801</v>
          </cell>
          <cell r="B675">
            <v>341</v>
          </cell>
          <cell r="C675" t="str">
            <v>Turkey Pt U5</v>
          </cell>
          <cell r="D675" t="str">
            <v>Other</v>
          </cell>
          <cell r="E675">
            <v>30801</v>
          </cell>
          <cell r="H675" t="str">
            <v xml:space="preserve">Turkey Pt </v>
          </cell>
          <cell r="I675" t="str">
            <v>Turkey Pt U5</v>
          </cell>
          <cell r="J675" t="str">
            <v>Depr</v>
          </cell>
          <cell r="K675">
            <v>341</v>
          </cell>
          <cell r="L675">
            <v>31009861.760000002</v>
          </cell>
          <cell r="M675">
            <v>0</v>
          </cell>
          <cell r="N675">
            <v>0</v>
          </cell>
          <cell r="O675">
            <v>0</v>
          </cell>
          <cell r="P675">
            <v>31009861.760000002</v>
          </cell>
          <cell r="Q675">
            <v>45713.81</v>
          </cell>
          <cell r="R675">
            <v>-89008.930000000008</v>
          </cell>
          <cell r="S675">
            <v>0</v>
          </cell>
          <cell r="T675">
            <v>30966566.640000001</v>
          </cell>
          <cell r="U675">
            <v>224940.01</v>
          </cell>
          <cell r="V675">
            <v>-266367.17999999993</v>
          </cell>
          <cell r="W675">
            <v>0</v>
          </cell>
          <cell r="X675">
            <v>30925139.470000006</v>
          </cell>
        </row>
        <row r="676">
          <cell r="A676" t="str">
            <v>34230801</v>
          </cell>
          <cell r="B676">
            <v>342</v>
          </cell>
          <cell r="C676" t="str">
            <v>Turkey Pt U5</v>
          </cell>
          <cell r="D676" t="str">
            <v>Other</v>
          </cell>
          <cell r="E676">
            <v>30801</v>
          </cell>
          <cell r="K676">
            <v>342</v>
          </cell>
          <cell r="L676">
            <v>12222318.880000001</v>
          </cell>
          <cell r="M676">
            <v>0</v>
          </cell>
          <cell r="N676">
            <v>0</v>
          </cell>
          <cell r="O676">
            <v>0</v>
          </cell>
          <cell r="P676">
            <v>12222318.880000001</v>
          </cell>
          <cell r="Q676">
            <v>18017.78</v>
          </cell>
          <cell r="R676">
            <v>-35082.239999999998</v>
          </cell>
          <cell r="S676">
            <v>0</v>
          </cell>
          <cell r="T676">
            <v>12205254.42</v>
          </cell>
          <cell r="U676">
            <v>88658.529999999984</v>
          </cell>
          <cell r="V676">
            <v>-104986.74</v>
          </cell>
          <cell r="W676">
            <v>0</v>
          </cell>
          <cell r="X676">
            <v>12188926.209999999</v>
          </cell>
        </row>
        <row r="677">
          <cell r="A677" t="str">
            <v>34330801</v>
          </cell>
          <cell r="B677">
            <v>343</v>
          </cell>
          <cell r="C677" t="str">
            <v>Turkey Pt U5</v>
          </cell>
          <cell r="D677" t="str">
            <v>Other</v>
          </cell>
          <cell r="E677">
            <v>30801</v>
          </cell>
          <cell r="K677">
            <v>343</v>
          </cell>
          <cell r="L677">
            <v>331845086.56</v>
          </cell>
          <cell r="M677">
            <v>-5528112.4699999997</v>
          </cell>
          <cell r="N677">
            <v>-2253433.5299999998</v>
          </cell>
          <cell r="O677">
            <v>42033447.600000001</v>
          </cell>
          <cell r="P677">
            <v>366096988.16000003</v>
          </cell>
          <cell r="Q677">
            <v>539689.23000000045</v>
          </cell>
          <cell r="R677">
            <v>-1050823.81</v>
          </cell>
          <cell r="S677">
            <v>0</v>
          </cell>
          <cell r="T677">
            <v>365585853.58000004</v>
          </cell>
          <cell r="U677">
            <v>2655602.2899999996</v>
          </cell>
          <cell r="V677">
            <v>-3144684.38</v>
          </cell>
          <cell r="W677">
            <v>0</v>
          </cell>
          <cell r="X677">
            <v>365096771.49000007</v>
          </cell>
        </row>
        <row r="678">
          <cell r="A678" t="str">
            <v>34430801</v>
          </cell>
          <cell r="B678">
            <v>344</v>
          </cell>
          <cell r="C678" t="str">
            <v>Turkey Pt U5</v>
          </cell>
          <cell r="D678" t="str">
            <v>Other</v>
          </cell>
          <cell r="E678">
            <v>30801</v>
          </cell>
          <cell r="K678">
            <v>344</v>
          </cell>
          <cell r="L678">
            <v>41181324.909999996</v>
          </cell>
          <cell r="M678">
            <v>4586.8999999999996</v>
          </cell>
          <cell r="N678">
            <v>-11310</v>
          </cell>
          <cell r="O678">
            <v>0</v>
          </cell>
          <cell r="P678">
            <v>41174601.809999995</v>
          </cell>
          <cell r="Q678">
            <v>60698.36</v>
          </cell>
          <cell r="R678">
            <v>-118185.21</v>
          </cell>
          <cell r="S678">
            <v>0</v>
          </cell>
          <cell r="T678">
            <v>41117114.959999993</v>
          </cell>
          <cell r="U678">
            <v>298673.23</v>
          </cell>
          <cell r="V678">
            <v>-353679.8</v>
          </cell>
          <cell r="W678">
            <v>0</v>
          </cell>
          <cell r="X678">
            <v>41062108.389999993</v>
          </cell>
        </row>
        <row r="679">
          <cell r="A679" t="str">
            <v>34530801</v>
          </cell>
          <cell r="B679">
            <v>345</v>
          </cell>
          <cell r="C679" t="str">
            <v>Turkey Pt U5</v>
          </cell>
          <cell r="D679" t="str">
            <v>Other</v>
          </cell>
          <cell r="E679">
            <v>30801</v>
          </cell>
          <cell r="K679">
            <v>345</v>
          </cell>
          <cell r="L679">
            <v>51606088.899999999</v>
          </cell>
          <cell r="M679">
            <v>-500</v>
          </cell>
          <cell r="N679">
            <v>0</v>
          </cell>
          <cell r="O679">
            <v>0</v>
          </cell>
          <cell r="P679">
            <v>51605588.899999999</v>
          </cell>
          <cell r="Q679">
            <v>76075.42</v>
          </cell>
          <cell r="R679">
            <v>-148125.72000000003</v>
          </cell>
          <cell r="S679">
            <v>0</v>
          </cell>
          <cell r="T679">
            <v>51533538.600000001</v>
          </cell>
          <cell r="U679">
            <v>374337.75</v>
          </cell>
          <cell r="V679">
            <v>-443279.47</v>
          </cell>
          <cell r="W679">
            <v>0</v>
          </cell>
          <cell r="X679">
            <v>51464596.88000001</v>
          </cell>
        </row>
        <row r="680">
          <cell r="A680" t="str">
            <v>34630801</v>
          </cell>
          <cell r="B680">
            <v>346</v>
          </cell>
          <cell r="C680" t="str">
            <v>Turkey Pt U5</v>
          </cell>
          <cell r="D680" t="str">
            <v>Other</v>
          </cell>
          <cell r="E680">
            <v>30801</v>
          </cell>
          <cell r="K680">
            <v>346</v>
          </cell>
          <cell r="L680">
            <v>11642321.42</v>
          </cell>
          <cell r="M680">
            <v>0</v>
          </cell>
          <cell r="N680">
            <v>0</v>
          </cell>
          <cell r="O680">
            <v>0</v>
          </cell>
          <cell r="P680">
            <v>11642321.42</v>
          </cell>
          <cell r="Q680">
            <v>17162.77</v>
          </cell>
          <cell r="R680">
            <v>-33417.46</v>
          </cell>
          <cell r="S680">
            <v>0</v>
          </cell>
          <cell r="T680">
            <v>11626066.729999999</v>
          </cell>
          <cell r="U680">
            <v>84451.319999999978</v>
          </cell>
          <cell r="V680">
            <v>-100004.70999999999</v>
          </cell>
          <cell r="W680">
            <v>0</v>
          </cell>
          <cell r="X680">
            <v>11610513.34</v>
          </cell>
        </row>
        <row r="681">
          <cell r="A681" t="str">
            <v/>
          </cell>
          <cell r="B681" t="str">
            <v/>
          </cell>
          <cell r="C681" t="str">
            <v>Turkey Pt U5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479507002.43000001</v>
          </cell>
          <cell r="M681">
            <v>-5524025.5699999994</v>
          </cell>
          <cell r="N681">
            <v>-2264743.5299999998</v>
          </cell>
          <cell r="O681">
            <v>42033447.600000001</v>
          </cell>
          <cell r="P681">
            <v>513751680.93000001</v>
          </cell>
          <cell r="Q681">
            <v>757357.37000000046</v>
          </cell>
          <cell r="R681">
            <v>-1474643.3699999999</v>
          </cell>
          <cell r="S681">
            <v>0</v>
          </cell>
          <cell r="T681">
            <v>513034394.93000007</v>
          </cell>
          <cell r="U681">
            <v>3726663.1299999994</v>
          </cell>
          <cell r="V681">
            <v>-4413002.2799999993</v>
          </cell>
          <cell r="W681">
            <v>0</v>
          </cell>
          <cell r="X681">
            <v>512348055.78000003</v>
          </cell>
        </row>
        <row r="682">
          <cell r="A682" t="str">
            <v>346.330801</v>
          </cell>
          <cell r="B682">
            <v>346.3</v>
          </cell>
          <cell r="C682" t="str">
            <v>Turkey Pt U5</v>
          </cell>
          <cell r="D682" t="str">
            <v>Other</v>
          </cell>
          <cell r="E682">
            <v>30801</v>
          </cell>
          <cell r="J682" t="str">
            <v>Amort</v>
          </cell>
          <cell r="K682">
            <v>346.3</v>
          </cell>
          <cell r="L682">
            <v>1744.13</v>
          </cell>
          <cell r="M682">
            <v>0</v>
          </cell>
          <cell r="N682">
            <v>0</v>
          </cell>
          <cell r="O682">
            <v>0</v>
          </cell>
          <cell r="P682">
            <v>1744.13</v>
          </cell>
          <cell r="Q682">
            <v>2.56</v>
          </cell>
          <cell r="R682">
            <v>-5.01</v>
          </cell>
          <cell r="S682">
            <v>0</v>
          </cell>
          <cell r="T682">
            <v>1741.68</v>
          </cell>
          <cell r="U682">
            <v>2.35</v>
          </cell>
          <cell r="V682">
            <v>-1746.63</v>
          </cell>
          <cell r="W682">
            <v>0</v>
          </cell>
          <cell r="X682">
            <v>-2.6000000000001364</v>
          </cell>
        </row>
        <row r="683">
          <cell r="A683" t="str">
            <v>346.530801</v>
          </cell>
          <cell r="B683">
            <v>346.5</v>
          </cell>
          <cell r="C683" t="str">
            <v>Turkey Pt U5</v>
          </cell>
          <cell r="D683" t="str">
            <v>Other</v>
          </cell>
          <cell r="E683">
            <v>30801</v>
          </cell>
          <cell r="K683">
            <v>346.5</v>
          </cell>
          <cell r="L683">
            <v>31024.73</v>
          </cell>
          <cell r="M683">
            <v>0</v>
          </cell>
          <cell r="N683">
            <v>0</v>
          </cell>
          <cell r="O683">
            <v>0</v>
          </cell>
          <cell r="P683">
            <v>31024.73</v>
          </cell>
          <cell r="Q683">
            <v>45.730000000000004</v>
          </cell>
          <cell r="R683">
            <v>-89.06</v>
          </cell>
          <cell r="S683">
            <v>0</v>
          </cell>
          <cell r="T683">
            <v>30981.399999999998</v>
          </cell>
          <cell r="U683">
            <v>131.56999999999996</v>
          </cell>
          <cell r="V683">
            <v>-31157.780000000006</v>
          </cell>
          <cell r="W683">
            <v>0</v>
          </cell>
          <cell r="X683">
            <v>-44.810000000008586</v>
          </cell>
        </row>
        <row r="684">
          <cell r="A684" t="str">
            <v>346.730801</v>
          </cell>
          <cell r="B684">
            <v>346.7</v>
          </cell>
          <cell r="C684" t="str">
            <v>Turkey Pt U5</v>
          </cell>
          <cell r="D684" t="str">
            <v>Other</v>
          </cell>
          <cell r="E684">
            <v>30801</v>
          </cell>
          <cell r="K684">
            <v>346.7</v>
          </cell>
          <cell r="L684">
            <v>211389.61</v>
          </cell>
          <cell r="M684">
            <v>0</v>
          </cell>
          <cell r="N684">
            <v>0</v>
          </cell>
          <cell r="O684">
            <v>0</v>
          </cell>
          <cell r="P684">
            <v>211389.61</v>
          </cell>
          <cell r="Q684">
            <v>311.62</v>
          </cell>
          <cell r="R684">
            <v>-606.76</v>
          </cell>
          <cell r="S684">
            <v>0</v>
          </cell>
          <cell r="T684">
            <v>211094.46999999997</v>
          </cell>
          <cell r="U684">
            <v>1533.3899999999999</v>
          </cell>
          <cell r="V684">
            <v>-1815.7799999999997</v>
          </cell>
          <cell r="W684">
            <v>0</v>
          </cell>
          <cell r="X684">
            <v>210812.08</v>
          </cell>
        </row>
        <row r="685">
          <cell r="A685" t="str">
            <v/>
          </cell>
          <cell r="B685" t="str">
            <v/>
          </cell>
          <cell r="C685" t="str">
            <v>Turkey Pt U5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244158.46999999997</v>
          </cell>
          <cell r="M685">
            <v>0</v>
          </cell>
          <cell r="N685">
            <v>0</v>
          </cell>
          <cell r="O685">
            <v>0</v>
          </cell>
          <cell r="P685">
            <v>244158.46999999997</v>
          </cell>
          <cell r="Q685">
            <v>359.91</v>
          </cell>
          <cell r="R685">
            <v>-700.83</v>
          </cell>
          <cell r="S685">
            <v>0</v>
          </cell>
          <cell r="T685">
            <v>243817.54999999996</v>
          </cell>
          <cell r="U685">
            <v>1667.31</v>
          </cell>
          <cell r="V685">
            <v>-34720.19</v>
          </cell>
          <cell r="W685">
            <v>0</v>
          </cell>
          <cell r="X685">
            <v>210764.66999999998</v>
          </cell>
        </row>
        <row r="686">
          <cell r="A686" t="str">
            <v/>
          </cell>
          <cell r="B686" t="str">
            <v/>
          </cell>
          <cell r="C686" t="str">
            <v>Turkey Pt U5 Total</v>
          </cell>
          <cell r="D686" t="str">
            <v>Other</v>
          </cell>
          <cell r="E686" t="str">
            <v/>
          </cell>
          <cell r="I686" t="str">
            <v>Turkey Pt U5 Total</v>
          </cell>
          <cell r="L686">
            <v>479751160.90000004</v>
          </cell>
          <cell r="M686">
            <v>-5524025.5699999994</v>
          </cell>
          <cell r="N686">
            <v>-2264743.5299999998</v>
          </cell>
          <cell r="O686">
            <v>42033447.600000001</v>
          </cell>
          <cell r="P686">
            <v>513995839.40000004</v>
          </cell>
          <cell r="Q686">
            <v>757717.28000000049</v>
          </cell>
          <cell r="R686">
            <v>-1475344.2</v>
          </cell>
          <cell r="S686">
            <v>0</v>
          </cell>
          <cell r="T686">
            <v>513278212.48000008</v>
          </cell>
          <cell r="U686">
            <v>3728330.4399999995</v>
          </cell>
          <cell r="V686">
            <v>-4447722.47</v>
          </cell>
          <cell r="W686">
            <v>0</v>
          </cell>
          <cell r="X686">
            <v>512558820.44999999</v>
          </cell>
        </row>
        <row r="687">
          <cell r="A687" t="str">
            <v/>
          </cell>
          <cell r="B687" t="str">
            <v/>
          </cell>
          <cell r="C687" t="str">
            <v>Turkey Pt U5 Total</v>
          </cell>
          <cell r="D687" t="str">
            <v>Other</v>
          </cell>
          <cell r="E687" t="str">
            <v/>
          </cell>
          <cell r="H687" t="str">
            <v>Turkey Pt  Total</v>
          </cell>
          <cell r="L687">
            <v>479751160.90000004</v>
          </cell>
          <cell r="M687">
            <v>-5524025.5699999994</v>
          </cell>
          <cell r="N687">
            <v>-2264743.5299999998</v>
          </cell>
          <cell r="O687">
            <v>42033447.600000001</v>
          </cell>
          <cell r="P687">
            <v>513995839.40000004</v>
          </cell>
          <cell r="Q687">
            <v>757717.28000000049</v>
          </cell>
          <cell r="R687">
            <v>-1475344.2</v>
          </cell>
          <cell r="S687">
            <v>0</v>
          </cell>
          <cell r="T687">
            <v>513278212.48000008</v>
          </cell>
          <cell r="U687">
            <v>3728330.4399999995</v>
          </cell>
          <cell r="V687">
            <v>-4447722.47</v>
          </cell>
          <cell r="W687">
            <v>0</v>
          </cell>
          <cell r="X687">
            <v>512558820.44999999</v>
          </cell>
        </row>
        <row r="688">
          <cell r="A688" t="str">
            <v>34130900</v>
          </cell>
          <cell r="B688">
            <v>341</v>
          </cell>
          <cell r="C688" t="str">
            <v>WestCountyEC Comm</v>
          </cell>
          <cell r="D688" t="str">
            <v>Other</v>
          </cell>
          <cell r="E688">
            <v>30900</v>
          </cell>
          <cell r="H688" t="str">
            <v>WestCountyEC</v>
          </cell>
          <cell r="I688" t="str">
            <v>WestCountyEC Comm</v>
          </cell>
          <cell r="J688" t="str">
            <v>Depr</v>
          </cell>
          <cell r="K688">
            <v>341</v>
          </cell>
          <cell r="L688">
            <v>1034253.48</v>
          </cell>
          <cell r="M688">
            <v>148277.26</v>
          </cell>
          <cell r="N688">
            <v>0</v>
          </cell>
          <cell r="O688">
            <v>0</v>
          </cell>
          <cell r="P688">
            <v>1182530.74</v>
          </cell>
          <cell r="Q688">
            <v>5587.1300000000047</v>
          </cell>
          <cell r="R688">
            <v>-26634.63</v>
          </cell>
          <cell r="S688">
            <v>0</v>
          </cell>
          <cell r="T688">
            <v>1161483.2400000002</v>
          </cell>
          <cell r="U688">
            <v>58598.54</v>
          </cell>
          <cell r="V688">
            <v>-5.41</v>
          </cell>
          <cell r="W688">
            <v>0</v>
          </cell>
          <cell r="X688">
            <v>1220076.3700000003</v>
          </cell>
        </row>
        <row r="689">
          <cell r="A689" t="str">
            <v>34230900</v>
          </cell>
          <cell r="B689">
            <v>342</v>
          </cell>
          <cell r="C689" t="str">
            <v>WestCountyEC Comm</v>
          </cell>
          <cell r="D689" t="str">
            <v>Other</v>
          </cell>
          <cell r="E689">
            <v>30900</v>
          </cell>
          <cell r="K689">
            <v>342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  <row r="690">
          <cell r="A690" t="str">
            <v>34330900</v>
          </cell>
          <cell r="B690">
            <v>343</v>
          </cell>
          <cell r="C690" t="str">
            <v>WestCountyEC Comm</v>
          </cell>
          <cell r="D690" t="str">
            <v>Other</v>
          </cell>
          <cell r="E690">
            <v>30900</v>
          </cell>
          <cell r="K690">
            <v>343</v>
          </cell>
          <cell r="L690">
            <v>16907378.629999999</v>
          </cell>
          <cell r="M690">
            <v>48517082.219999999</v>
          </cell>
          <cell r="N690">
            <v>0</v>
          </cell>
          <cell r="O690">
            <v>0</v>
          </cell>
          <cell r="P690">
            <v>65424460.849999994</v>
          </cell>
          <cell r="Q690">
            <v>309112.63999999315</v>
          </cell>
          <cell r="R690">
            <v>-1473581.8699999999</v>
          </cell>
          <cell r="S690">
            <v>0</v>
          </cell>
          <cell r="T690">
            <v>64259991.619999997</v>
          </cell>
          <cell r="U690">
            <v>3242011.2500000005</v>
          </cell>
          <cell r="V690">
            <v>-298.78999999999996</v>
          </cell>
          <cell r="W690">
            <v>0</v>
          </cell>
          <cell r="X690">
            <v>67501704.079999983</v>
          </cell>
        </row>
        <row r="691">
          <cell r="A691" t="str">
            <v>34430900</v>
          </cell>
          <cell r="B691">
            <v>344</v>
          </cell>
          <cell r="C691" t="str">
            <v>WestCountyEC Comm</v>
          </cell>
          <cell r="D691" t="str">
            <v>Other</v>
          </cell>
          <cell r="E691">
            <v>30900</v>
          </cell>
          <cell r="K691">
            <v>344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</row>
        <row r="692">
          <cell r="A692" t="str">
            <v>34530900</v>
          </cell>
          <cell r="B692">
            <v>345</v>
          </cell>
          <cell r="C692" t="str">
            <v>WestCountyEC Comm</v>
          </cell>
          <cell r="D692" t="str">
            <v>Other</v>
          </cell>
          <cell r="E692">
            <v>30900</v>
          </cell>
          <cell r="K692">
            <v>345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</row>
        <row r="693">
          <cell r="A693" t="str">
            <v>34630900</v>
          </cell>
          <cell r="B693">
            <v>346</v>
          </cell>
          <cell r="C693" t="str">
            <v>WestCountyEC Comm</v>
          </cell>
          <cell r="D693" t="str">
            <v>Other</v>
          </cell>
          <cell r="E693">
            <v>30900</v>
          </cell>
          <cell r="K693">
            <v>346</v>
          </cell>
          <cell r="L693">
            <v>95793.34</v>
          </cell>
          <cell r="M693">
            <v>15386.89</v>
          </cell>
          <cell r="N693">
            <v>0</v>
          </cell>
          <cell r="O693">
            <v>0</v>
          </cell>
          <cell r="P693">
            <v>111180.23</v>
          </cell>
          <cell r="Q693">
            <v>525.29000000000087</v>
          </cell>
          <cell r="R693">
            <v>-2504.16</v>
          </cell>
          <cell r="S693">
            <v>0</v>
          </cell>
          <cell r="T693">
            <v>109201.35999999999</v>
          </cell>
          <cell r="U693">
            <v>5509.37</v>
          </cell>
          <cell r="V693">
            <v>-0.51</v>
          </cell>
          <cell r="W693">
            <v>0</v>
          </cell>
          <cell r="X693">
            <v>114710.21999999999</v>
          </cell>
        </row>
        <row r="694">
          <cell r="A694" t="str">
            <v/>
          </cell>
          <cell r="B694" t="str">
            <v/>
          </cell>
          <cell r="C694" t="str">
            <v>WestCountyEC Comm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18037425.449999999</v>
          </cell>
          <cell r="M694">
            <v>48680746.369999997</v>
          </cell>
          <cell r="N694">
            <v>0</v>
          </cell>
          <cell r="O694">
            <v>0</v>
          </cell>
          <cell r="P694">
            <v>66718171.819999993</v>
          </cell>
          <cell r="Q694">
            <v>315225.05999999313</v>
          </cell>
          <cell r="R694">
            <v>-1502720.6599999997</v>
          </cell>
          <cell r="S694">
            <v>0</v>
          </cell>
          <cell r="T694">
            <v>65530676.219999999</v>
          </cell>
          <cell r="U694">
            <v>3306119.1600000006</v>
          </cell>
          <cell r="V694">
            <v>-304.70999999999998</v>
          </cell>
          <cell r="W694">
            <v>0</v>
          </cell>
          <cell r="X694">
            <v>68836490.669999987</v>
          </cell>
        </row>
        <row r="695">
          <cell r="A695" t="str">
            <v>346.330900</v>
          </cell>
          <cell r="B695">
            <v>346.3</v>
          </cell>
          <cell r="C695" t="str">
            <v>WestCountyEC Comm</v>
          </cell>
          <cell r="D695" t="str">
            <v>Other</v>
          </cell>
          <cell r="E695">
            <v>30900</v>
          </cell>
          <cell r="J695" t="str">
            <v>Amort</v>
          </cell>
          <cell r="K695">
            <v>346.3</v>
          </cell>
          <cell r="L695">
            <v>26043.38</v>
          </cell>
          <cell r="M695">
            <v>0</v>
          </cell>
          <cell r="N695">
            <v>0</v>
          </cell>
          <cell r="O695">
            <v>0</v>
          </cell>
          <cell r="P695">
            <v>26043.38</v>
          </cell>
          <cell r="Q695">
            <v>123.05</v>
          </cell>
          <cell r="R695">
            <v>-586.58000000000004</v>
          </cell>
          <cell r="S695">
            <v>0</v>
          </cell>
          <cell r="T695">
            <v>25579.85</v>
          </cell>
          <cell r="U695">
            <v>845.17</v>
          </cell>
          <cell r="V695">
            <v>-23207.079999999998</v>
          </cell>
          <cell r="W695">
            <v>0</v>
          </cell>
          <cell r="X695">
            <v>3217.9399999999987</v>
          </cell>
        </row>
        <row r="696">
          <cell r="A696" t="str">
            <v>346.530900</v>
          </cell>
          <cell r="B696">
            <v>346.5</v>
          </cell>
          <cell r="C696" t="str">
            <v>WestCountyEC Comm</v>
          </cell>
          <cell r="D696" t="str">
            <v>Other</v>
          </cell>
          <cell r="E696">
            <v>30900</v>
          </cell>
          <cell r="K696">
            <v>346.5</v>
          </cell>
          <cell r="L696">
            <v>113415.14</v>
          </cell>
          <cell r="M696">
            <v>-0.22</v>
          </cell>
          <cell r="N696">
            <v>0</v>
          </cell>
          <cell r="O696">
            <v>0</v>
          </cell>
          <cell r="P696">
            <v>113414.92</v>
          </cell>
          <cell r="Q696">
            <v>535.86</v>
          </cell>
          <cell r="R696">
            <v>-2554.4899999999998</v>
          </cell>
          <cell r="S696">
            <v>0</v>
          </cell>
          <cell r="T696">
            <v>111396.29</v>
          </cell>
          <cell r="U696">
            <v>5620.11</v>
          </cell>
          <cell r="V696">
            <v>-0.51</v>
          </cell>
          <cell r="W696">
            <v>0</v>
          </cell>
          <cell r="X696">
            <v>117015.89</v>
          </cell>
        </row>
        <row r="697">
          <cell r="A697" t="str">
            <v>346.730900</v>
          </cell>
          <cell r="B697">
            <v>346.7</v>
          </cell>
          <cell r="C697" t="str">
            <v>WestCountyEC Comm</v>
          </cell>
          <cell r="D697" t="str">
            <v>Other</v>
          </cell>
          <cell r="E697">
            <v>30900</v>
          </cell>
          <cell r="K697">
            <v>346.7</v>
          </cell>
          <cell r="L697">
            <v>1009776.57</v>
          </cell>
          <cell r="M697">
            <v>9891.0499999999993</v>
          </cell>
          <cell r="N697">
            <v>0</v>
          </cell>
          <cell r="O697">
            <v>0</v>
          </cell>
          <cell r="P697">
            <v>1019667.62</v>
          </cell>
          <cell r="Q697">
            <v>4817.6499999999996</v>
          </cell>
          <cell r="R697">
            <v>-22966.39</v>
          </cell>
          <cell r="S697">
            <v>0</v>
          </cell>
          <cell r="T697">
            <v>1001518.8799999999</v>
          </cell>
          <cell r="U697">
            <v>50528.11</v>
          </cell>
          <cell r="V697">
            <v>-4.66</v>
          </cell>
          <cell r="W697">
            <v>0</v>
          </cell>
          <cell r="X697">
            <v>1052042.33</v>
          </cell>
        </row>
        <row r="698">
          <cell r="A698" t="str">
            <v/>
          </cell>
          <cell r="B698" t="str">
            <v/>
          </cell>
          <cell r="C698" t="str">
            <v>WestCountyEC Comm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1149235.0899999999</v>
          </cell>
          <cell r="M698">
            <v>9890.83</v>
          </cell>
          <cell r="N698">
            <v>0</v>
          </cell>
          <cell r="O698">
            <v>0</v>
          </cell>
          <cell r="P698">
            <v>1159125.92</v>
          </cell>
          <cell r="Q698">
            <v>5476.5599999999995</v>
          </cell>
          <cell r="R698">
            <v>-26107.46</v>
          </cell>
          <cell r="S698">
            <v>0</v>
          </cell>
          <cell r="T698">
            <v>1138495.0199999998</v>
          </cell>
          <cell r="U698">
            <v>56993.39</v>
          </cell>
          <cell r="V698">
            <v>-23212.249999999996</v>
          </cell>
          <cell r="W698">
            <v>0</v>
          </cell>
          <cell r="X698">
            <v>1172276.1600000001</v>
          </cell>
        </row>
        <row r="699">
          <cell r="A699" t="str">
            <v/>
          </cell>
          <cell r="B699" t="str">
            <v/>
          </cell>
          <cell r="C699" t="str">
            <v>WestCountyEC Comm Total</v>
          </cell>
          <cell r="D699" t="str">
            <v>Other</v>
          </cell>
          <cell r="E699" t="str">
            <v/>
          </cell>
          <cell r="I699" t="str">
            <v>WestCountyEC Comm Total</v>
          </cell>
          <cell r="L699">
            <v>19186660.539999999</v>
          </cell>
          <cell r="M699">
            <v>48690637.199999996</v>
          </cell>
          <cell r="N699">
            <v>0</v>
          </cell>
          <cell r="O699">
            <v>0</v>
          </cell>
          <cell r="P699">
            <v>67877297.739999995</v>
          </cell>
          <cell r="Q699">
            <v>320701.61999999313</v>
          </cell>
          <cell r="R699">
            <v>-1528828.1199999996</v>
          </cell>
          <cell r="S699">
            <v>0</v>
          </cell>
          <cell r="T699">
            <v>66669171.240000002</v>
          </cell>
          <cell r="U699">
            <v>3363112.5500000003</v>
          </cell>
          <cell r="V699">
            <v>-23516.959999999995</v>
          </cell>
          <cell r="W699">
            <v>0</v>
          </cell>
          <cell r="X699">
            <v>70008766.829999983</v>
          </cell>
        </row>
        <row r="700">
          <cell r="A700" t="str">
            <v>34130901</v>
          </cell>
          <cell r="B700">
            <v>341</v>
          </cell>
          <cell r="C700" t="str">
            <v>WestCountyEC U1</v>
          </cell>
          <cell r="D700" t="str">
            <v>Other</v>
          </cell>
          <cell r="E700">
            <v>30901</v>
          </cell>
          <cell r="I700" t="str">
            <v>WestCountyEC U1</v>
          </cell>
          <cell r="J700" t="str">
            <v>Depr</v>
          </cell>
          <cell r="K700">
            <v>341</v>
          </cell>
          <cell r="L700">
            <v>35141085.609999999</v>
          </cell>
          <cell r="M700">
            <v>72179931.780000001</v>
          </cell>
          <cell r="N700">
            <v>0</v>
          </cell>
          <cell r="O700">
            <v>0</v>
          </cell>
          <cell r="P700">
            <v>107321017.39</v>
          </cell>
          <cell r="Q700">
            <v>507062.37999999523</v>
          </cell>
          <cell r="R700">
            <v>-2417235.14</v>
          </cell>
          <cell r="S700">
            <v>0</v>
          </cell>
          <cell r="T700">
            <v>105410844.63</v>
          </cell>
          <cell r="U700">
            <v>5318132.4099999992</v>
          </cell>
          <cell r="V700">
            <v>-490.13</v>
          </cell>
          <cell r="W700">
            <v>0</v>
          </cell>
          <cell r="X700">
            <v>110728486.91</v>
          </cell>
        </row>
        <row r="701">
          <cell r="A701" t="str">
            <v>34230901</v>
          </cell>
          <cell r="B701">
            <v>342</v>
          </cell>
          <cell r="C701" t="str">
            <v>WestCountyEC U1</v>
          </cell>
          <cell r="D701" t="str">
            <v>Other</v>
          </cell>
          <cell r="E701">
            <v>30901</v>
          </cell>
          <cell r="K701">
            <v>342</v>
          </cell>
          <cell r="L701">
            <v>0</v>
          </cell>
          <cell r="M701">
            <v>20914692.920000002</v>
          </cell>
          <cell r="N701">
            <v>0</v>
          </cell>
          <cell r="O701">
            <v>0</v>
          </cell>
          <cell r="P701">
            <v>20914692.920000002</v>
          </cell>
          <cell r="Q701">
            <v>98816.189999997616</v>
          </cell>
          <cell r="R701">
            <v>-471070.17000000004</v>
          </cell>
          <cell r="S701">
            <v>0</v>
          </cell>
          <cell r="T701">
            <v>20542438.939999998</v>
          </cell>
          <cell r="U701">
            <v>1036396.3099999999</v>
          </cell>
          <cell r="V701">
            <v>-95.51</v>
          </cell>
          <cell r="W701">
            <v>0</v>
          </cell>
          <cell r="X701">
            <v>21578739.739999998</v>
          </cell>
        </row>
        <row r="702">
          <cell r="A702" t="str">
            <v>34330901</v>
          </cell>
          <cell r="B702">
            <v>343</v>
          </cell>
          <cell r="C702" t="str">
            <v>WestCountyEC U1</v>
          </cell>
          <cell r="D702" t="str">
            <v>Other</v>
          </cell>
          <cell r="E702">
            <v>30901</v>
          </cell>
          <cell r="K702">
            <v>343</v>
          </cell>
          <cell r="L702">
            <v>612327957.25999999</v>
          </cell>
          <cell r="M702">
            <v>-200085196.16999999</v>
          </cell>
          <cell r="N702">
            <v>0</v>
          </cell>
          <cell r="O702">
            <v>0</v>
          </cell>
          <cell r="P702">
            <v>412242761.09000003</v>
          </cell>
          <cell r="Q702">
            <v>1905440.4900000095</v>
          </cell>
          <cell r="R702">
            <v>-22954763.560000002</v>
          </cell>
          <cell r="S702">
            <v>0</v>
          </cell>
          <cell r="T702">
            <v>391193438.02000004</v>
          </cell>
          <cell r="U702">
            <v>36888223.710000001</v>
          </cell>
          <cell r="V702">
            <v>-1875.7599999999998</v>
          </cell>
          <cell r="W702">
            <v>0</v>
          </cell>
          <cell r="X702">
            <v>428079785.96999997</v>
          </cell>
        </row>
        <row r="703">
          <cell r="A703" t="str">
            <v>34430901</v>
          </cell>
          <cell r="B703">
            <v>344</v>
          </cell>
          <cell r="C703" t="str">
            <v>WestCountyEC U1</v>
          </cell>
          <cell r="D703" t="str">
            <v>Other</v>
          </cell>
          <cell r="E703">
            <v>30901</v>
          </cell>
          <cell r="K703">
            <v>344</v>
          </cell>
          <cell r="L703">
            <v>0</v>
          </cell>
          <cell r="M703">
            <v>47781642.119999997</v>
          </cell>
          <cell r="N703">
            <v>0</v>
          </cell>
          <cell r="O703">
            <v>0</v>
          </cell>
          <cell r="P703">
            <v>47781642.119999997</v>
          </cell>
          <cell r="Q703">
            <v>225755.14999999851</v>
          </cell>
          <cell r="R703">
            <v>-1076205.46</v>
          </cell>
          <cell r="S703">
            <v>0</v>
          </cell>
          <cell r="T703">
            <v>46931191.809999995</v>
          </cell>
          <cell r="U703">
            <v>2367747.75</v>
          </cell>
          <cell r="V703">
            <v>-218.23</v>
          </cell>
          <cell r="W703">
            <v>0</v>
          </cell>
          <cell r="X703">
            <v>49298721.330000006</v>
          </cell>
        </row>
        <row r="704">
          <cell r="A704" t="str">
            <v>34530901</v>
          </cell>
          <cell r="B704">
            <v>345</v>
          </cell>
          <cell r="C704" t="str">
            <v>WestCountyEC U1</v>
          </cell>
          <cell r="D704" t="str">
            <v>Other</v>
          </cell>
          <cell r="E704">
            <v>30901</v>
          </cell>
          <cell r="K704">
            <v>345</v>
          </cell>
          <cell r="L704">
            <v>6188039.8799999999</v>
          </cell>
          <cell r="M704">
            <v>63970491.640000001</v>
          </cell>
          <cell r="N704">
            <v>0</v>
          </cell>
          <cell r="O704">
            <v>0</v>
          </cell>
          <cell r="P704">
            <v>70158531.519999996</v>
          </cell>
          <cell r="Q704">
            <v>331479.8200000003</v>
          </cell>
          <cell r="R704">
            <v>-1580209.28</v>
          </cell>
          <cell r="S704">
            <v>0</v>
          </cell>
          <cell r="T704">
            <v>68909802.060000002</v>
          </cell>
          <cell r="U704">
            <v>3476601.04</v>
          </cell>
          <cell r="V704">
            <v>-320.41000000000003</v>
          </cell>
          <cell r="W704">
            <v>0</v>
          </cell>
          <cell r="X704">
            <v>72386082.689999998</v>
          </cell>
        </row>
        <row r="705">
          <cell r="A705" t="str">
            <v>34630901</v>
          </cell>
          <cell r="B705">
            <v>346</v>
          </cell>
          <cell r="C705" t="str">
            <v>WestCountyEC U1</v>
          </cell>
          <cell r="D705" t="str">
            <v>Other</v>
          </cell>
          <cell r="E705">
            <v>30901</v>
          </cell>
          <cell r="K705">
            <v>346</v>
          </cell>
          <cell r="L705">
            <v>0</v>
          </cell>
          <cell r="M705">
            <v>7739178.5700000003</v>
          </cell>
          <cell r="N705">
            <v>0</v>
          </cell>
          <cell r="O705">
            <v>0</v>
          </cell>
          <cell r="P705">
            <v>7739178.5700000003</v>
          </cell>
          <cell r="Q705">
            <v>36565.500000000931</v>
          </cell>
          <cell r="R705">
            <v>-174312.68000000002</v>
          </cell>
          <cell r="S705">
            <v>0</v>
          </cell>
          <cell r="T705">
            <v>7601431.3900000015</v>
          </cell>
          <cell r="U705">
            <v>383503.44000000006</v>
          </cell>
          <cell r="V705">
            <v>-35.340000000000003</v>
          </cell>
          <cell r="W705">
            <v>0</v>
          </cell>
          <cell r="X705">
            <v>7984899.4900000021</v>
          </cell>
        </row>
        <row r="706">
          <cell r="A706" t="str">
            <v/>
          </cell>
          <cell r="B706" t="str">
            <v/>
          </cell>
          <cell r="C706" t="str">
            <v>WestCountyEC U1</v>
          </cell>
          <cell r="D706" t="str">
            <v>Other</v>
          </cell>
          <cell r="E706" t="str">
            <v/>
          </cell>
          <cell r="J706" t="str">
            <v>Depr Total</v>
          </cell>
          <cell r="L706">
            <v>653657082.75</v>
          </cell>
          <cell r="M706">
            <v>12500740.860000014</v>
          </cell>
          <cell r="N706">
            <v>0</v>
          </cell>
          <cell r="O706">
            <v>0</v>
          </cell>
          <cell r="P706">
            <v>666157823.61000013</v>
          </cell>
          <cell r="Q706">
            <v>3105119.5300000021</v>
          </cell>
          <cell r="R706">
            <v>-28673796.290000003</v>
          </cell>
          <cell r="S706">
            <v>0</v>
          </cell>
          <cell r="T706">
            <v>640589146.85000002</v>
          </cell>
          <cell r="U706">
            <v>49470604.659999996</v>
          </cell>
          <cell r="V706">
            <v>-3035.3799999999997</v>
          </cell>
          <cell r="W706">
            <v>0</v>
          </cell>
          <cell r="X706">
            <v>690056716.13000011</v>
          </cell>
        </row>
        <row r="707">
          <cell r="A707" t="str">
            <v/>
          </cell>
          <cell r="B707" t="str">
            <v/>
          </cell>
          <cell r="C707" t="str">
            <v>WestCountyEC U1 Total</v>
          </cell>
          <cell r="D707" t="str">
            <v>Other</v>
          </cell>
          <cell r="E707" t="str">
            <v/>
          </cell>
          <cell r="I707" t="str">
            <v>WestCountyEC U1 Total</v>
          </cell>
          <cell r="L707">
            <v>653657082.75</v>
          </cell>
          <cell r="M707">
            <v>12500740.860000014</v>
          </cell>
          <cell r="N707">
            <v>0</v>
          </cell>
          <cell r="O707">
            <v>0</v>
          </cell>
          <cell r="P707">
            <v>666157823.61000013</v>
          </cell>
          <cell r="Q707">
            <v>3105119.5300000021</v>
          </cell>
          <cell r="R707">
            <v>-28673796.290000003</v>
          </cell>
          <cell r="S707">
            <v>0</v>
          </cell>
          <cell r="T707">
            <v>640589146.85000002</v>
          </cell>
          <cell r="U707">
            <v>49470604.659999996</v>
          </cell>
          <cell r="V707">
            <v>-3035.3799999999997</v>
          </cell>
          <cell r="W707">
            <v>0</v>
          </cell>
          <cell r="X707">
            <v>690056716.13000011</v>
          </cell>
        </row>
        <row r="708">
          <cell r="A708" t="str">
            <v>34130902</v>
          </cell>
          <cell r="B708">
            <v>341</v>
          </cell>
          <cell r="C708" t="str">
            <v>WestCountyEC U2</v>
          </cell>
          <cell r="D708" t="str">
            <v>Other</v>
          </cell>
          <cell r="E708">
            <v>30902</v>
          </cell>
          <cell r="I708" t="str">
            <v>WestCountyEC U2</v>
          </cell>
          <cell r="J708" t="str">
            <v>Depr</v>
          </cell>
          <cell r="K708">
            <v>341</v>
          </cell>
          <cell r="L708">
            <v>0</v>
          </cell>
          <cell r="M708">
            <v>-320052.36</v>
          </cell>
          <cell r="N708">
            <v>0</v>
          </cell>
          <cell r="O708">
            <v>38271508.590000004</v>
          </cell>
          <cell r="P708">
            <v>37951456.230000004</v>
          </cell>
          <cell r="Q708">
            <v>179310.22</v>
          </cell>
          <cell r="R708">
            <v>-854796.16</v>
          </cell>
          <cell r="S708">
            <v>0</v>
          </cell>
          <cell r="T708">
            <v>37275970.290000007</v>
          </cell>
          <cell r="U708">
            <v>1880627.61</v>
          </cell>
          <cell r="V708">
            <v>-173.32</v>
          </cell>
          <cell r="W708">
            <v>0</v>
          </cell>
          <cell r="X708">
            <v>39156424.580000006</v>
          </cell>
        </row>
        <row r="709">
          <cell r="A709" t="str">
            <v>34230902</v>
          </cell>
          <cell r="B709">
            <v>342</v>
          </cell>
          <cell r="C709" t="str">
            <v>WestCountyEC U2</v>
          </cell>
          <cell r="D709" t="str">
            <v>Other</v>
          </cell>
          <cell r="E709">
            <v>30902</v>
          </cell>
          <cell r="K709">
            <v>342</v>
          </cell>
          <cell r="L709">
            <v>0</v>
          </cell>
          <cell r="M709">
            <v>-42174.31</v>
          </cell>
          <cell r="N709">
            <v>0</v>
          </cell>
          <cell r="O709">
            <v>6904032.9299999997</v>
          </cell>
          <cell r="P709">
            <v>6861858.6200000001</v>
          </cell>
          <cell r="Q709">
            <v>32420.41</v>
          </cell>
          <cell r="R709">
            <v>-154552.44999999998</v>
          </cell>
          <cell r="S709">
            <v>0</v>
          </cell>
          <cell r="T709">
            <v>6739726.5800000001</v>
          </cell>
          <cell r="U709">
            <v>340029.13</v>
          </cell>
          <cell r="V709">
            <v>-31.339999999999996</v>
          </cell>
          <cell r="W709">
            <v>0</v>
          </cell>
          <cell r="X709">
            <v>7079724.3700000001</v>
          </cell>
        </row>
        <row r="710">
          <cell r="A710" t="str">
            <v>34330902</v>
          </cell>
          <cell r="B710">
            <v>343</v>
          </cell>
          <cell r="C710" t="str">
            <v>WestCountyEC U2</v>
          </cell>
          <cell r="D710" t="str">
            <v>Other</v>
          </cell>
          <cell r="E710">
            <v>30902</v>
          </cell>
          <cell r="K710">
            <v>343</v>
          </cell>
          <cell r="L710">
            <v>521993319.22000003</v>
          </cell>
          <cell r="M710">
            <v>-1334268.7</v>
          </cell>
          <cell r="N710">
            <v>0</v>
          </cell>
          <cell r="O710">
            <v>-127388146.62</v>
          </cell>
          <cell r="P710">
            <v>393270903.90000004</v>
          </cell>
          <cell r="Q710">
            <v>1858097.15</v>
          </cell>
          <cell r="R710">
            <v>-8857801.3000000007</v>
          </cell>
          <cell r="S710">
            <v>0</v>
          </cell>
          <cell r="T710">
            <v>386271199.75</v>
          </cell>
          <cell r="U710">
            <v>18262206.890000001</v>
          </cell>
          <cell r="V710">
            <v>-41040357.369999997</v>
          </cell>
          <cell r="W710">
            <v>0</v>
          </cell>
          <cell r="X710">
            <v>363493049.26999998</v>
          </cell>
        </row>
        <row r="711">
          <cell r="A711" t="str">
            <v>34430902</v>
          </cell>
          <cell r="B711">
            <v>344</v>
          </cell>
          <cell r="C711" t="str">
            <v>WestCountyEC U2</v>
          </cell>
          <cell r="D711" t="str">
            <v>Other</v>
          </cell>
          <cell r="E711">
            <v>30902</v>
          </cell>
          <cell r="K711">
            <v>344</v>
          </cell>
          <cell r="L711">
            <v>0</v>
          </cell>
          <cell r="M711">
            <v>-69424.88</v>
          </cell>
          <cell r="N711">
            <v>0</v>
          </cell>
          <cell r="O711">
            <v>41289617.109999999</v>
          </cell>
          <cell r="P711">
            <v>41220192.229999997</v>
          </cell>
          <cell r="Q711">
            <v>194754.11000000002</v>
          </cell>
          <cell r="R711">
            <v>-928419.24000000011</v>
          </cell>
          <cell r="S711">
            <v>0</v>
          </cell>
          <cell r="T711">
            <v>40486527.100000001</v>
          </cell>
          <cell r="U711">
            <v>2042604.94</v>
          </cell>
          <cell r="V711">
            <v>-188.25</v>
          </cell>
          <cell r="W711">
            <v>0</v>
          </cell>
          <cell r="X711">
            <v>42528943.789999999</v>
          </cell>
        </row>
        <row r="712">
          <cell r="A712" t="str">
            <v>34530902</v>
          </cell>
          <cell r="B712">
            <v>345</v>
          </cell>
          <cell r="C712" t="str">
            <v>WestCountyEC U2</v>
          </cell>
          <cell r="D712" t="str">
            <v>Other</v>
          </cell>
          <cell r="E712">
            <v>30902</v>
          </cell>
          <cell r="K712">
            <v>345</v>
          </cell>
          <cell r="L712">
            <v>52109.72</v>
          </cell>
          <cell r="M712">
            <v>-80733.72</v>
          </cell>
          <cell r="N712">
            <v>0</v>
          </cell>
          <cell r="O712">
            <v>31881674.920000002</v>
          </cell>
          <cell r="P712">
            <v>31853050.920000002</v>
          </cell>
          <cell r="Q712">
            <v>150496.93</v>
          </cell>
          <cell r="R712">
            <v>-717439.28</v>
          </cell>
          <cell r="S712">
            <v>0</v>
          </cell>
          <cell r="T712">
            <v>31286108.57</v>
          </cell>
          <cell r="U712">
            <v>1578430.28</v>
          </cell>
          <cell r="V712">
            <v>-145.47999999999999</v>
          </cell>
          <cell r="W712">
            <v>0</v>
          </cell>
          <cell r="X712">
            <v>32864393.370000001</v>
          </cell>
        </row>
        <row r="713">
          <cell r="A713" t="str">
            <v>34630902</v>
          </cell>
          <cell r="B713">
            <v>346</v>
          </cell>
          <cell r="C713" t="str">
            <v>WestCountyEC U2</v>
          </cell>
          <cell r="D713" t="str">
            <v>Other</v>
          </cell>
          <cell r="E713">
            <v>30902</v>
          </cell>
          <cell r="K713">
            <v>346</v>
          </cell>
          <cell r="L713">
            <v>0</v>
          </cell>
          <cell r="M713">
            <v>-3148.89</v>
          </cell>
          <cell r="N713">
            <v>0</v>
          </cell>
          <cell r="O713">
            <v>9041313.0700000003</v>
          </cell>
          <cell r="P713">
            <v>9038164.1799999997</v>
          </cell>
          <cell r="Q713">
            <v>42702.850000000006</v>
          </cell>
          <cell r="R713">
            <v>-203570.25999999998</v>
          </cell>
          <cell r="S713">
            <v>0</v>
          </cell>
          <cell r="T713">
            <v>8877296.7699999996</v>
          </cell>
          <cell r="U713">
            <v>447872.71</v>
          </cell>
          <cell r="V713">
            <v>-41.29</v>
          </cell>
          <cell r="W713">
            <v>0</v>
          </cell>
          <cell r="X713">
            <v>9325128.1899999995</v>
          </cell>
        </row>
        <row r="714">
          <cell r="A714" t="str">
            <v/>
          </cell>
          <cell r="B714" t="str">
            <v/>
          </cell>
          <cell r="C714" t="str">
            <v>WestCountyEC U2</v>
          </cell>
          <cell r="D714" t="str">
            <v>Other</v>
          </cell>
          <cell r="E714" t="str">
            <v/>
          </cell>
          <cell r="J714" t="str">
            <v>Depr Total</v>
          </cell>
          <cell r="L714">
            <v>522045428.94000006</v>
          </cell>
          <cell r="M714">
            <v>-1849802.8599999999</v>
          </cell>
          <cell r="N714">
            <v>0</v>
          </cell>
          <cell r="O714">
            <v>7.4505805969238281E-9</v>
          </cell>
          <cell r="P714">
            <v>520195626.0800001</v>
          </cell>
          <cell r="Q714">
            <v>2457781.67</v>
          </cell>
          <cell r="R714">
            <v>-11716578.689999999</v>
          </cell>
          <cell r="S714">
            <v>0</v>
          </cell>
          <cell r="T714">
            <v>510936829.06</v>
          </cell>
          <cell r="U714">
            <v>24551771.560000006</v>
          </cell>
          <cell r="V714">
            <v>-41040937.04999999</v>
          </cell>
          <cell r="W714">
            <v>0</v>
          </cell>
          <cell r="X714">
            <v>494447663.56999999</v>
          </cell>
        </row>
        <row r="715">
          <cell r="A715" t="str">
            <v>346.330902</v>
          </cell>
          <cell r="B715">
            <v>346.3</v>
          </cell>
          <cell r="C715" t="str">
            <v>WestCountyEC U2</v>
          </cell>
          <cell r="D715" t="str">
            <v>Other</v>
          </cell>
          <cell r="E715">
            <v>30902</v>
          </cell>
          <cell r="J715" t="str">
            <v>Amort</v>
          </cell>
          <cell r="K715">
            <v>346.3</v>
          </cell>
          <cell r="L715">
            <v>10890.67</v>
          </cell>
          <cell r="M715">
            <v>0</v>
          </cell>
          <cell r="N715">
            <v>0</v>
          </cell>
          <cell r="O715">
            <v>0</v>
          </cell>
          <cell r="P715">
            <v>10890.67</v>
          </cell>
          <cell r="Q715">
            <v>51.45</v>
          </cell>
          <cell r="R715">
            <v>-245.29</v>
          </cell>
          <cell r="S715">
            <v>0</v>
          </cell>
          <cell r="T715">
            <v>10696.83</v>
          </cell>
          <cell r="U715">
            <v>539.67999999999995</v>
          </cell>
          <cell r="V715">
            <v>-10890.720000000001</v>
          </cell>
          <cell r="W715">
            <v>0</v>
          </cell>
          <cell r="X715">
            <v>345.78999999999724</v>
          </cell>
        </row>
        <row r="716">
          <cell r="A716" t="str">
            <v/>
          </cell>
          <cell r="B716" t="str">
            <v/>
          </cell>
          <cell r="C716" t="str">
            <v>WestCountyEC U2</v>
          </cell>
          <cell r="D716" t="str">
            <v>Other</v>
          </cell>
          <cell r="E716" t="str">
            <v/>
          </cell>
          <cell r="J716" t="str">
            <v>Amort Total</v>
          </cell>
          <cell r="L716">
            <v>10890.67</v>
          </cell>
          <cell r="M716">
            <v>0</v>
          </cell>
          <cell r="N716">
            <v>0</v>
          </cell>
          <cell r="O716">
            <v>0</v>
          </cell>
          <cell r="P716">
            <v>10890.67</v>
          </cell>
          <cell r="Q716">
            <v>51.45</v>
          </cell>
          <cell r="R716">
            <v>-245.29</v>
          </cell>
          <cell r="S716">
            <v>0</v>
          </cell>
          <cell r="T716">
            <v>10696.83</v>
          </cell>
          <cell r="U716">
            <v>539.67999999999995</v>
          </cell>
          <cell r="V716">
            <v>-10890.720000000001</v>
          </cell>
          <cell r="W716">
            <v>0</v>
          </cell>
          <cell r="X716">
            <v>345.78999999999724</v>
          </cell>
        </row>
        <row r="717">
          <cell r="A717" t="str">
            <v/>
          </cell>
          <cell r="B717" t="str">
            <v/>
          </cell>
          <cell r="C717" t="str">
            <v>WestCountyEC U2 Total</v>
          </cell>
          <cell r="D717" t="str">
            <v>Other</v>
          </cell>
          <cell r="E717" t="str">
            <v/>
          </cell>
          <cell r="I717" t="str">
            <v>WestCountyEC U2 Total</v>
          </cell>
          <cell r="L717">
            <v>522056319.61000007</v>
          </cell>
          <cell r="M717">
            <v>-1849802.8599999999</v>
          </cell>
          <cell r="N717">
            <v>0</v>
          </cell>
          <cell r="O717">
            <v>7.4505805969238281E-9</v>
          </cell>
          <cell r="P717">
            <v>520206516.75000012</v>
          </cell>
          <cell r="Q717">
            <v>2457833.12</v>
          </cell>
          <cell r="R717">
            <v>-11716823.979999999</v>
          </cell>
          <cell r="S717">
            <v>0</v>
          </cell>
          <cell r="T717">
            <v>510947525.88999999</v>
          </cell>
          <cell r="U717">
            <v>24552311.240000006</v>
          </cell>
          <cell r="V717">
            <v>-41051827.769999988</v>
          </cell>
          <cell r="W717">
            <v>0</v>
          </cell>
          <cell r="X717">
            <v>494448009.36000001</v>
          </cell>
        </row>
        <row r="718">
          <cell r="A718" t="str">
            <v>34130903</v>
          </cell>
          <cell r="B718">
            <v>341</v>
          </cell>
          <cell r="C718" t="str">
            <v>WestCountyEC U3</v>
          </cell>
          <cell r="D718" t="str">
            <v>Other</v>
          </cell>
          <cell r="E718">
            <v>30903</v>
          </cell>
          <cell r="I718" t="str">
            <v>WestCountyEC U3</v>
          </cell>
          <cell r="J718" t="str">
            <v>Depr</v>
          </cell>
          <cell r="K718">
            <v>341</v>
          </cell>
          <cell r="L718">
            <v>0</v>
          </cell>
          <cell r="M718">
            <v>0</v>
          </cell>
          <cell r="N718">
            <v>0</v>
          </cell>
          <cell r="O718">
            <v>59627742.079899997</v>
          </cell>
          <cell r="P718">
            <v>59627742.079899997</v>
          </cell>
          <cell r="Q718">
            <v>156292.41999999998</v>
          </cell>
          <cell r="R718">
            <v>-42665.599999999999</v>
          </cell>
          <cell r="S718">
            <v>0</v>
          </cell>
          <cell r="T718">
            <v>59741368.899899997</v>
          </cell>
          <cell r="U718">
            <v>827881.28</v>
          </cell>
          <cell r="V718">
            <v>-273.31</v>
          </cell>
          <cell r="W718">
            <v>0</v>
          </cell>
          <cell r="X718">
            <v>60568976.869899988</v>
          </cell>
        </row>
        <row r="719">
          <cell r="A719" t="str">
            <v>34230903</v>
          </cell>
          <cell r="B719">
            <v>342</v>
          </cell>
          <cell r="C719" t="str">
            <v>WestCountyEC U3</v>
          </cell>
          <cell r="D719" t="str">
            <v>Other</v>
          </cell>
          <cell r="E719">
            <v>30903</v>
          </cell>
          <cell r="K719">
            <v>342</v>
          </cell>
          <cell r="L719">
            <v>0</v>
          </cell>
          <cell r="M719">
            <v>0</v>
          </cell>
          <cell r="N719">
            <v>0</v>
          </cell>
          <cell r="O719">
            <v>10781065.5199</v>
          </cell>
          <cell r="P719">
            <v>10781065.5199</v>
          </cell>
          <cell r="Q719">
            <v>28258.640000000014</v>
          </cell>
          <cell r="R719">
            <v>-7714.21</v>
          </cell>
          <cell r="S719">
            <v>0</v>
          </cell>
          <cell r="T719">
            <v>10801609.949899999</v>
          </cell>
          <cell r="U719">
            <v>149686.07999999999</v>
          </cell>
          <cell r="V719">
            <v>-49.42</v>
          </cell>
          <cell r="W719">
            <v>0</v>
          </cell>
          <cell r="X719">
            <v>10951246.6099</v>
          </cell>
        </row>
        <row r="720">
          <cell r="A720" t="str">
            <v>34330903</v>
          </cell>
          <cell r="B720">
            <v>343</v>
          </cell>
          <cell r="C720" t="str">
            <v>WestCountyEC U3</v>
          </cell>
          <cell r="D720" t="str">
            <v>Other</v>
          </cell>
          <cell r="E720">
            <v>30903</v>
          </cell>
          <cell r="K720">
            <v>343</v>
          </cell>
          <cell r="L720">
            <v>0</v>
          </cell>
          <cell r="M720">
            <v>523183569.07999998</v>
          </cell>
          <cell r="N720">
            <v>0</v>
          </cell>
          <cell r="O720">
            <v>94707240.74000001</v>
          </cell>
          <cell r="P720">
            <v>617890809.81999993</v>
          </cell>
          <cell r="Q720">
            <v>1619575.8000000119</v>
          </cell>
          <cell r="R720">
            <v>-442121.08</v>
          </cell>
          <cell r="S720">
            <v>0</v>
          </cell>
          <cell r="T720">
            <v>619068264.53999996</v>
          </cell>
          <cell r="U720">
            <v>15831640.399999999</v>
          </cell>
          <cell r="V720">
            <v>-18678830.539999999</v>
          </cell>
          <cell r="W720">
            <v>0</v>
          </cell>
          <cell r="X720">
            <v>616221074.39999998</v>
          </cell>
        </row>
        <row r="721">
          <cell r="A721" t="str">
            <v>34430903</v>
          </cell>
          <cell r="B721">
            <v>344</v>
          </cell>
          <cell r="C721" t="str">
            <v>WestCountyEC U3</v>
          </cell>
          <cell r="D721" t="str">
            <v>Other</v>
          </cell>
          <cell r="E721">
            <v>30903</v>
          </cell>
          <cell r="K721">
            <v>344</v>
          </cell>
          <cell r="L721">
            <v>0</v>
          </cell>
          <cell r="M721">
            <v>0</v>
          </cell>
          <cell r="N721">
            <v>0</v>
          </cell>
          <cell r="O721">
            <v>64763443.4899</v>
          </cell>
          <cell r="P721">
            <v>64763443.4899</v>
          </cell>
          <cell r="Q721">
            <v>169753.78000000009</v>
          </cell>
          <cell r="R721">
            <v>-46340.36</v>
          </cell>
          <cell r="S721">
            <v>0</v>
          </cell>
          <cell r="T721">
            <v>64886856.909900002</v>
          </cell>
          <cell r="U721">
            <v>899186.18</v>
          </cell>
          <cell r="V721">
            <v>-296.84000000000003</v>
          </cell>
          <cell r="W721">
            <v>0</v>
          </cell>
          <cell r="X721">
            <v>65785746.249899998</v>
          </cell>
        </row>
        <row r="722">
          <cell r="A722" t="str">
            <v>34530903</v>
          </cell>
          <cell r="B722">
            <v>345</v>
          </cell>
          <cell r="C722" t="str">
            <v>WestCountyEC U3</v>
          </cell>
          <cell r="D722" t="str">
            <v>Other</v>
          </cell>
          <cell r="E722">
            <v>30903</v>
          </cell>
          <cell r="K722">
            <v>345</v>
          </cell>
          <cell r="L722">
            <v>0</v>
          </cell>
          <cell r="M722">
            <v>0</v>
          </cell>
          <cell r="N722">
            <v>0</v>
          </cell>
          <cell r="O722">
            <v>50046182.499899998</v>
          </cell>
          <cell r="P722">
            <v>50046182.499899998</v>
          </cell>
          <cell r="Q722">
            <v>131177.84999999998</v>
          </cell>
          <cell r="R722">
            <v>-35809.68</v>
          </cell>
          <cell r="S722">
            <v>0</v>
          </cell>
          <cell r="T722">
            <v>50141550.6699</v>
          </cell>
          <cell r="U722">
            <v>694849.30999999994</v>
          </cell>
          <cell r="V722">
            <v>-229.38</v>
          </cell>
          <cell r="W722">
            <v>0</v>
          </cell>
          <cell r="X722">
            <v>50836170.5999</v>
          </cell>
        </row>
        <row r="723">
          <cell r="A723" t="str">
            <v>34630903</v>
          </cell>
          <cell r="B723">
            <v>346</v>
          </cell>
          <cell r="C723" t="str">
            <v>WestCountyEC U3</v>
          </cell>
          <cell r="D723" t="str">
            <v>Other</v>
          </cell>
          <cell r="E723">
            <v>30903</v>
          </cell>
          <cell r="K723">
            <v>346</v>
          </cell>
          <cell r="L723">
            <v>0</v>
          </cell>
          <cell r="M723">
            <v>196580093.80000001</v>
          </cell>
          <cell r="N723">
            <v>0</v>
          </cell>
          <cell r="O723">
            <v>-182379707.93009999</v>
          </cell>
          <cell r="P723">
            <v>14200385.869900018</v>
          </cell>
          <cell r="Q723">
            <v>37221.139999985695</v>
          </cell>
          <cell r="R723">
            <v>-10160.84</v>
          </cell>
          <cell r="S723">
            <v>0</v>
          </cell>
          <cell r="T723">
            <v>14227446.1699</v>
          </cell>
          <cell r="U723">
            <v>197160.46999999997</v>
          </cell>
          <cell r="V723">
            <v>-65.09</v>
          </cell>
          <cell r="W723">
            <v>0</v>
          </cell>
          <cell r="X723">
            <v>14424541.54990002</v>
          </cell>
        </row>
        <row r="724">
          <cell r="A724" t="str">
            <v/>
          </cell>
          <cell r="B724" t="str">
            <v/>
          </cell>
          <cell r="C724" t="str">
            <v>WestCountyEC U3</v>
          </cell>
          <cell r="D724" t="str">
            <v>Other</v>
          </cell>
          <cell r="E724" t="str">
            <v/>
          </cell>
          <cell r="J724" t="str">
            <v>Depr Total</v>
          </cell>
          <cell r="L724">
            <v>0</v>
          </cell>
          <cell r="M724">
            <v>719763662.88</v>
          </cell>
          <cell r="N724">
            <v>0</v>
          </cell>
          <cell r="O724">
            <v>97545966.399499983</v>
          </cell>
          <cell r="P724">
            <v>817309629.27949989</v>
          </cell>
          <cell r="Q724">
            <v>2142279.6299999976</v>
          </cell>
          <cell r="R724">
            <v>-584811.77</v>
          </cell>
          <cell r="S724">
            <v>0</v>
          </cell>
          <cell r="T724">
            <v>818867097.1394999</v>
          </cell>
          <cell r="U724">
            <v>18600403.719999995</v>
          </cell>
          <cell r="V724">
            <v>-18679744.579999998</v>
          </cell>
          <cell r="W724">
            <v>0</v>
          </cell>
          <cell r="X724">
            <v>818787756.27950001</v>
          </cell>
        </row>
        <row r="725">
          <cell r="A725" t="str">
            <v/>
          </cell>
          <cell r="B725" t="str">
            <v/>
          </cell>
          <cell r="C725" t="str">
            <v>WestCountyEC U3 Total</v>
          </cell>
          <cell r="D725" t="str">
            <v>Other</v>
          </cell>
          <cell r="E725" t="str">
            <v/>
          </cell>
          <cell r="I725" t="str">
            <v>WestCountyEC U3 Total</v>
          </cell>
          <cell r="L725">
            <v>0</v>
          </cell>
          <cell r="M725">
            <v>719763662.88</v>
          </cell>
          <cell r="N725">
            <v>0</v>
          </cell>
          <cell r="O725">
            <v>97545966.399499983</v>
          </cell>
          <cell r="P725">
            <v>817309629.27949989</v>
          </cell>
          <cell r="Q725">
            <v>2142279.6299999976</v>
          </cell>
          <cell r="R725">
            <v>-584811.77</v>
          </cell>
          <cell r="S725">
            <v>0</v>
          </cell>
          <cell r="T725">
            <v>818867097.1394999</v>
          </cell>
          <cell r="U725">
            <v>18600403.719999995</v>
          </cell>
          <cell r="V725">
            <v>-18679744.579999998</v>
          </cell>
          <cell r="W725">
            <v>0</v>
          </cell>
          <cell r="X725">
            <v>818787756.27950001</v>
          </cell>
        </row>
        <row r="726">
          <cell r="A726" t="str">
            <v/>
          </cell>
          <cell r="B726" t="str">
            <v/>
          </cell>
          <cell r="C726" t="str">
            <v>WestCountyEC U3 Total</v>
          </cell>
          <cell r="D726" t="str">
            <v>Other</v>
          </cell>
          <cell r="E726" t="str">
            <v/>
          </cell>
          <cell r="H726" t="str">
            <v>WestCountyEC Total</v>
          </cell>
          <cell r="L726">
            <v>1194900062.9000001</v>
          </cell>
          <cell r="M726">
            <v>779105238.07999992</v>
          </cell>
          <cell r="N726">
            <v>0</v>
          </cell>
          <cell r="O726">
            <v>97545966.399499983</v>
          </cell>
          <cell r="P726">
            <v>2071551267.3795006</v>
          </cell>
          <cell r="Q726">
            <v>8025933.8999999929</v>
          </cell>
          <cell r="R726">
            <v>-42504260.160000011</v>
          </cell>
          <cell r="S726">
            <v>0</v>
          </cell>
          <cell r="T726">
            <v>2037072941.1194994</v>
          </cell>
          <cell r="U726">
            <v>95986432.170000017</v>
          </cell>
          <cell r="V726">
            <v>-59758124.690000005</v>
          </cell>
          <cell r="W726">
            <v>0</v>
          </cell>
          <cell r="X726">
            <v>2073301248.5995002</v>
          </cell>
        </row>
        <row r="727">
          <cell r="A727" t="str">
            <v/>
          </cell>
          <cell r="B727" t="str">
            <v/>
          </cell>
          <cell r="C727" t="str">
            <v>WestCountyEC U3 Total</v>
          </cell>
          <cell r="D727" t="str">
            <v>Other Gener</v>
          </cell>
          <cell r="E727" t="str">
            <v/>
          </cell>
          <cell r="G727" t="str">
            <v>05 - Other Generation Plant Total</v>
          </cell>
          <cell r="L727">
            <v>6104580735.4200153</v>
          </cell>
          <cell r="M727">
            <v>1071387049.9099998</v>
          </cell>
          <cell r="N727">
            <v>-171626249.00000003</v>
          </cell>
          <cell r="O727">
            <v>97545966.399499983</v>
          </cell>
          <cell r="P727">
            <v>7101887502.7295132</v>
          </cell>
          <cell r="Q727">
            <v>70685594.520000011</v>
          </cell>
          <cell r="R727">
            <v>-105683710.47999996</v>
          </cell>
          <cell r="S727">
            <v>0</v>
          </cell>
          <cell r="T727">
            <v>7066889386.7695169</v>
          </cell>
          <cell r="U727">
            <v>378523654.10999995</v>
          </cell>
          <cell r="V727">
            <v>-180889676.49999991</v>
          </cell>
          <cell r="W727">
            <v>0</v>
          </cell>
          <cell r="X727">
            <v>7264523364.3795137</v>
          </cell>
        </row>
        <row r="728">
          <cell r="A728" t="str">
            <v>350.2</v>
          </cell>
          <cell r="B728">
            <v>350.2</v>
          </cell>
          <cell r="C728" t="str">
            <v>Transmission</v>
          </cell>
          <cell r="D728" t="str">
            <v>Transmission</v>
          </cell>
          <cell r="E728" t="str">
            <v/>
          </cell>
          <cell r="G728" t="str">
            <v>06 - Transmission Plant - Electric</v>
          </cell>
          <cell r="H728" t="str">
            <v>Transmission</v>
          </cell>
          <cell r="I728" t="str">
            <v>Transmission</v>
          </cell>
          <cell r="J728" t="str">
            <v>Depr</v>
          </cell>
          <cell r="K728">
            <v>350.2</v>
          </cell>
          <cell r="L728">
            <v>195333573.47</v>
          </cell>
          <cell r="M728">
            <v>72526.990000000005</v>
          </cell>
          <cell r="N728">
            <v>0</v>
          </cell>
          <cell r="O728">
            <v>366607.0299999998</v>
          </cell>
          <cell r="P728">
            <v>195772707.49000001</v>
          </cell>
          <cell r="Q728">
            <v>1335826.5399999998</v>
          </cell>
          <cell r="R728">
            <v>-337981.70999999996</v>
          </cell>
          <cell r="S728">
            <v>0</v>
          </cell>
          <cell r="T728">
            <v>196770552.31999999</v>
          </cell>
          <cell r="U728">
            <v>6082378.7400000002</v>
          </cell>
          <cell r="V728">
            <v>-1480084.6199999999</v>
          </cell>
          <cell r="W728">
            <v>0</v>
          </cell>
          <cell r="X728">
            <v>201372846.44000003</v>
          </cell>
        </row>
        <row r="729">
          <cell r="A729" t="str">
            <v>352</v>
          </cell>
          <cell r="B729">
            <v>352</v>
          </cell>
          <cell r="C729" t="str">
            <v>Transmission</v>
          </cell>
          <cell r="D729" t="str">
            <v>Transmission</v>
          </cell>
          <cell r="E729" t="str">
            <v/>
          </cell>
          <cell r="K729">
            <v>352</v>
          </cell>
          <cell r="L729">
            <v>95432771.790000007</v>
          </cell>
          <cell r="M729">
            <v>7404201.3300000001</v>
          </cell>
          <cell r="N729">
            <v>-108865.01</v>
          </cell>
          <cell r="O729">
            <v>552318.26</v>
          </cell>
          <cell r="P729">
            <v>103280426.37</v>
          </cell>
          <cell r="Q729">
            <v>704719.34999999963</v>
          </cell>
          <cell r="R729">
            <v>-178094.56999999995</v>
          </cell>
          <cell r="S729">
            <v>0</v>
          </cell>
          <cell r="T729">
            <v>103807051.15000001</v>
          </cell>
          <cell r="U729">
            <v>3201919.1</v>
          </cell>
          <cell r="V729">
            <v>-779975.37999999989</v>
          </cell>
          <cell r="W729">
            <v>0</v>
          </cell>
          <cell r="X729">
            <v>106228994.87</v>
          </cell>
        </row>
        <row r="730">
          <cell r="A730" t="str">
            <v>353</v>
          </cell>
          <cell r="B730">
            <v>353</v>
          </cell>
          <cell r="C730" t="str">
            <v>Transmission</v>
          </cell>
          <cell r="D730" t="str">
            <v>Transmission</v>
          </cell>
          <cell r="E730" t="str">
            <v/>
          </cell>
          <cell r="K730">
            <v>353</v>
          </cell>
          <cell r="L730">
            <v>1134715639.97</v>
          </cell>
          <cell r="M730">
            <v>148099636.76999998</v>
          </cell>
          <cell r="N730">
            <v>-10836411.449999999</v>
          </cell>
          <cell r="O730">
            <v>-91705141.890000001</v>
          </cell>
          <cell r="P730">
            <v>1180273723.3999999</v>
          </cell>
          <cell r="Q730">
            <v>8053430.4600000083</v>
          </cell>
          <cell r="R730">
            <v>-2035238.839999998</v>
          </cell>
          <cell r="S730">
            <v>0</v>
          </cell>
          <cell r="T730">
            <v>1186291915.02</v>
          </cell>
          <cell r="U730">
            <v>36591066.960000001</v>
          </cell>
          <cell r="V730">
            <v>-8913445.4699999988</v>
          </cell>
          <cell r="W730">
            <v>0</v>
          </cell>
          <cell r="X730">
            <v>1213969536.51</v>
          </cell>
        </row>
        <row r="731">
          <cell r="A731" t="str">
            <v>353.1</v>
          </cell>
          <cell r="B731">
            <v>353.1</v>
          </cell>
          <cell r="C731" t="str">
            <v>Transmission</v>
          </cell>
          <cell r="D731" t="str">
            <v>Transmission</v>
          </cell>
          <cell r="E731" t="str">
            <v/>
          </cell>
          <cell r="K731">
            <v>353.1</v>
          </cell>
          <cell r="L731">
            <v>243315650.94</v>
          </cell>
          <cell r="M731">
            <v>24164673.970000003</v>
          </cell>
          <cell r="N731">
            <v>-9417305.6999999993</v>
          </cell>
          <cell r="O731">
            <v>13468731.859999999</v>
          </cell>
          <cell r="P731">
            <v>271531751.06999999</v>
          </cell>
          <cell r="Q731">
            <v>1852758.4099999964</v>
          </cell>
          <cell r="R731">
            <v>-468223.56999999844</v>
          </cell>
          <cell r="S731">
            <v>0</v>
          </cell>
          <cell r="T731">
            <v>272916285.90999997</v>
          </cell>
          <cell r="U731">
            <v>24455948.849999998</v>
          </cell>
          <cell r="V731">
            <v>-2081836.49</v>
          </cell>
          <cell r="W731">
            <v>0</v>
          </cell>
          <cell r="X731">
            <v>295290398.2700001</v>
          </cell>
        </row>
        <row r="732">
          <cell r="A732" t="str">
            <v>354</v>
          </cell>
          <cell r="B732">
            <v>354</v>
          </cell>
          <cell r="C732" t="str">
            <v>Transmission</v>
          </cell>
          <cell r="D732" t="str">
            <v>Transmission</v>
          </cell>
          <cell r="E732" t="str">
            <v/>
          </cell>
          <cell r="K732">
            <v>354</v>
          </cell>
          <cell r="L732">
            <v>287462179.05000001</v>
          </cell>
          <cell r="M732">
            <v>2132400.13</v>
          </cell>
          <cell r="N732">
            <v>-77448.83</v>
          </cell>
          <cell r="O732">
            <v>0</v>
          </cell>
          <cell r="P732">
            <v>289517130.35000002</v>
          </cell>
          <cell r="Q732">
            <v>1975477.9500000002</v>
          </cell>
          <cell r="R732">
            <v>-499821.94</v>
          </cell>
          <cell r="S732">
            <v>0</v>
          </cell>
          <cell r="T732">
            <v>290992786.36000001</v>
          </cell>
          <cell r="U732">
            <v>8994884.2199999988</v>
          </cell>
          <cell r="V732">
            <v>-2188813.04</v>
          </cell>
          <cell r="W732">
            <v>0</v>
          </cell>
          <cell r="X732">
            <v>297798857.54000002</v>
          </cell>
        </row>
        <row r="733">
          <cell r="A733" t="str">
            <v>355</v>
          </cell>
          <cell r="B733">
            <v>355</v>
          </cell>
          <cell r="C733" t="str">
            <v>Transmission</v>
          </cell>
          <cell r="D733" t="str">
            <v>Transmission</v>
          </cell>
          <cell r="E733" t="str">
            <v/>
          </cell>
          <cell r="K733">
            <v>355</v>
          </cell>
          <cell r="L733">
            <v>789184234.23000002</v>
          </cell>
          <cell r="M733">
            <v>20634070.469999999</v>
          </cell>
          <cell r="N733">
            <v>-3030999.4</v>
          </cell>
          <cell r="O733">
            <v>-32688.380000000354</v>
          </cell>
          <cell r="P733">
            <v>806754616.92000008</v>
          </cell>
          <cell r="Q733">
            <v>5504772.5599999987</v>
          </cell>
          <cell r="R733">
            <v>-1392779.98</v>
          </cell>
          <cell r="S733">
            <v>0</v>
          </cell>
          <cell r="T733">
            <v>810866609.5</v>
          </cell>
          <cell r="U733">
            <v>25064715.07</v>
          </cell>
          <cell r="V733">
            <v>-6099241.9199999999</v>
          </cell>
          <cell r="W733">
            <v>0</v>
          </cell>
          <cell r="X733">
            <v>829832082.65000021</v>
          </cell>
        </row>
        <row r="734">
          <cell r="A734" t="str">
            <v>356</v>
          </cell>
          <cell r="B734">
            <v>356</v>
          </cell>
          <cell r="C734" t="str">
            <v>Transmission</v>
          </cell>
          <cell r="D734" t="str">
            <v>Transmission</v>
          </cell>
          <cell r="E734" t="str">
            <v/>
          </cell>
          <cell r="K734">
            <v>356</v>
          </cell>
          <cell r="L734">
            <v>625467969.63999999</v>
          </cell>
          <cell r="M734">
            <v>10674210.550000001</v>
          </cell>
          <cell r="N734">
            <v>-2572199.6999999997</v>
          </cell>
          <cell r="O734">
            <v>13149.709999999963</v>
          </cell>
          <cell r="P734">
            <v>633583130.19999993</v>
          </cell>
          <cell r="Q734">
            <v>4323162.16</v>
          </cell>
          <cell r="R734">
            <v>-1093816.98</v>
          </cell>
          <cell r="S734">
            <v>0</v>
          </cell>
          <cell r="T734">
            <v>636812475.38000011</v>
          </cell>
          <cell r="U734">
            <v>19684524.020000003</v>
          </cell>
          <cell r="V734">
            <v>-4790027.4699999988</v>
          </cell>
          <cell r="W734">
            <v>0</v>
          </cell>
          <cell r="X734">
            <v>651706971.92999995</v>
          </cell>
        </row>
        <row r="735">
          <cell r="A735" t="str">
            <v>357</v>
          </cell>
          <cell r="B735">
            <v>357</v>
          </cell>
          <cell r="C735" t="str">
            <v>Transmission</v>
          </cell>
          <cell r="D735" t="str">
            <v>Transmission</v>
          </cell>
          <cell r="E735" t="str">
            <v/>
          </cell>
          <cell r="K735">
            <v>357</v>
          </cell>
          <cell r="L735">
            <v>83558962.829999998</v>
          </cell>
          <cell r="M735">
            <v>261262.96</v>
          </cell>
          <cell r="N735">
            <v>0</v>
          </cell>
          <cell r="O735">
            <v>0</v>
          </cell>
          <cell r="P735">
            <v>83820225.789999992</v>
          </cell>
          <cell r="Q735">
            <v>571935.1</v>
          </cell>
          <cell r="R735">
            <v>-144707.10999999999</v>
          </cell>
          <cell r="S735">
            <v>0</v>
          </cell>
          <cell r="T735">
            <v>84247453.780000001</v>
          </cell>
          <cell r="U735">
            <v>2604174.84</v>
          </cell>
          <cell r="V735">
            <v>-633699.28</v>
          </cell>
          <cell r="W735">
            <v>0</v>
          </cell>
          <cell r="X735">
            <v>86217929.340000004</v>
          </cell>
        </row>
        <row r="736">
          <cell r="A736" t="str">
            <v>358</v>
          </cell>
          <cell r="B736">
            <v>358</v>
          </cell>
          <cell r="C736" t="str">
            <v>Transmission</v>
          </cell>
          <cell r="D736" t="str">
            <v>Transmission</v>
          </cell>
          <cell r="E736" t="str">
            <v/>
          </cell>
          <cell r="K736">
            <v>358</v>
          </cell>
          <cell r="L736">
            <v>61100199.670000002</v>
          </cell>
          <cell r="M736">
            <v>327875.63</v>
          </cell>
          <cell r="N736">
            <v>-32563.48</v>
          </cell>
          <cell r="O736">
            <v>0</v>
          </cell>
          <cell r="P736">
            <v>61395511.820000008</v>
          </cell>
          <cell r="Q736">
            <v>418923.32999999996</v>
          </cell>
          <cell r="R736">
            <v>-105993.12000000001</v>
          </cell>
          <cell r="S736">
            <v>0</v>
          </cell>
          <cell r="T736">
            <v>61708442.030000001</v>
          </cell>
          <cell r="U736">
            <v>1907470.9700000002</v>
          </cell>
          <cell r="V736">
            <v>-464163.54999999993</v>
          </cell>
          <cell r="W736">
            <v>0</v>
          </cell>
          <cell r="X736">
            <v>63151749.450000003</v>
          </cell>
        </row>
        <row r="737">
          <cell r="A737" t="str">
            <v>359</v>
          </cell>
          <cell r="B737">
            <v>359</v>
          </cell>
          <cell r="C737" t="str">
            <v>Transmission</v>
          </cell>
          <cell r="D737" t="str">
            <v>Transmission</v>
          </cell>
          <cell r="E737" t="str">
            <v/>
          </cell>
          <cell r="K737">
            <v>359</v>
          </cell>
          <cell r="L737">
            <v>95049251.879999995</v>
          </cell>
          <cell r="M737">
            <v>166585.17000000001</v>
          </cell>
          <cell r="N737">
            <v>-51837.66</v>
          </cell>
          <cell r="O737">
            <v>0</v>
          </cell>
          <cell r="P737">
            <v>95163999.390000001</v>
          </cell>
          <cell r="Q737">
            <v>649337.68000000005</v>
          </cell>
          <cell r="R737">
            <v>-164290.99000000002</v>
          </cell>
          <cell r="S737">
            <v>0</v>
          </cell>
          <cell r="T737">
            <v>95649046.079999983</v>
          </cell>
          <cell r="U737">
            <v>2956609.69</v>
          </cell>
          <cell r="V737">
            <v>-719460.72000000009</v>
          </cell>
          <cell r="W737">
            <v>0</v>
          </cell>
          <cell r="X737">
            <v>97886195.049999997</v>
          </cell>
        </row>
        <row r="738">
          <cell r="A738" t="str">
            <v/>
          </cell>
          <cell r="B738" t="str">
            <v/>
          </cell>
          <cell r="C738" t="str">
            <v>Transmission</v>
          </cell>
          <cell r="D738" t="str">
            <v>Transmission</v>
          </cell>
          <cell r="E738" t="str">
            <v/>
          </cell>
          <cell r="J738" t="str">
            <v>Depr Total</v>
          </cell>
          <cell r="L738">
            <v>3610620433.4699998</v>
          </cell>
          <cell r="M738">
            <v>213937443.96999997</v>
          </cell>
          <cell r="N738">
            <v>-26127631.229999993</v>
          </cell>
          <cell r="O738">
            <v>-77337023.409999996</v>
          </cell>
          <cell r="P738">
            <v>3721093222.7999997</v>
          </cell>
          <cell r="Q738">
            <v>25390343.540000003</v>
          </cell>
          <cell r="R738">
            <v>-6420948.8099999968</v>
          </cell>
          <cell r="S738">
            <v>0</v>
          </cell>
          <cell r="T738">
            <v>3740062617.5300007</v>
          </cell>
          <cell r="U738">
            <v>131543692.46000001</v>
          </cell>
          <cell r="V738">
            <v>-28150747.940000001</v>
          </cell>
          <cell r="W738">
            <v>0</v>
          </cell>
          <cell r="X738">
            <v>3843455562.0500002</v>
          </cell>
        </row>
        <row r="739">
          <cell r="A739" t="str">
            <v/>
          </cell>
          <cell r="B739" t="str">
            <v/>
          </cell>
          <cell r="C739" t="str">
            <v>Transmission Total</v>
          </cell>
          <cell r="D739" t="str">
            <v>Transmission</v>
          </cell>
          <cell r="E739" t="str">
            <v/>
          </cell>
          <cell r="I739" t="str">
            <v>Transmission Total</v>
          </cell>
          <cell r="L739">
            <v>3610620433.4699998</v>
          </cell>
          <cell r="M739">
            <v>213937443.96999997</v>
          </cell>
          <cell r="N739">
            <v>-26127631.229999993</v>
          </cell>
          <cell r="O739">
            <v>-77337023.409999996</v>
          </cell>
          <cell r="P739">
            <v>3721093222.7999997</v>
          </cell>
          <cell r="Q739">
            <v>25390343.540000003</v>
          </cell>
          <cell r="R739">
            <v>-6420948.8099999968</v>
          </cell>
          <cell r="S739">
            <v>0</v>
          </cell>
          <cell r="T739">
            <v>3740062617.5300007</v>
          </cell>
          <cell r="U739">
            <v>131543692.46000001</v>
          </cell>
          <cell r="V739">
            <v>-28150747.940000001</v>
          </cell>
          <cell r="W739">
            <v>0</v>
          </cell>
          <cell r="X739">
            <v>3843455562.0500002</v>
          </cell>
        </row>
        <row r="740">
          <cell r="A740" t="str">
            <v/>
          </cell>
          <cell r="B740" t="str">
            <v/>
          </cell>
          <cell r="C740" t="str">
            <v>Transmission Total</v>
          </cell>
          <cell r="D740" t="str">
            <v>Transmission</v>
          </cell>
          <cell r="E740" t="str">
            <v/>
          </cell>
          <cell r="H740" t="str">
            <v>Transmission Total</v>
          </cell>
          <cell r="L740">
            <v>3610620433.4699998</v>
          </cell>
          <cell r="M740">
            <v>213937443.96999997</v>
          </cell>
          <cell r="N740">
            <v>-26127631.229999993</v>
          </cell>
          <cell r="O740">
            <v>-77337023.409999996</v>
          </cell>
          <cell r="P740">
            <v>3721093222.7999997</v>
          </cell>
          <cell r="Q740">
            <v>25390343.540000003</v>
          </cell>
          <cell r="R740">
            <v>-6420948.8099999968</v>
          </cell>
          <cell r="S740">
            <v>0</v>
          </cell>
          <cell r="T740">
            <v>3740062617.5300007</v>
          </cell>
          <cell r="U740">
            <v>131543692.46000001</v>
          </cell>
          <cell r="V740">
            <v>-28150747.940000001</v>
          </cell>
          <cell r="W740">
            <v>0</v>
          </cell>
          <cell r="X740">
            <v>3843455562.0500002</v>
          </cell>
        </row>
        <row r="741">
          <cell r="A741" t="str">
            <v/>
          </cell>
          <cell r="B741" t="str">
            <v/>
          </cell>
          <cell r="C741" t="str">
            <v>Transmission Total</v>
          </cell>
          <cell r="D741" t="str">
            <v>Transmission Plant</v>
          </cell>
          <cell r="E741" t="str">
            <v/>
          </cell>
          <cell r="G741" t="str">
            <v>06 - Transmission Plant - Electric Total</v>
          </cell>
          <cell r="L741">
            <v>3610620433.4699998</v>
          </cell>
          <cell r="M741">
            <v>213937443.96999997</v>
          </cell>
          <cell r="N741">
            <v>-26127631.229999993</v>
          </cell>
          <cell r="O741">
            <v>-77337023.409999996</v>
          </cell>
          <cell r="P741">
            <v>3721093222.7999997</v>
          </cell>
          <cell r="Q741">
            <v>25390343.540000003</v>
          </cell>
          <cell r="R741">
            <v>-6420948.8099999968</v>
          </cell>
          <cell r="S741">
            <v>0</v>
          </cell>
          <cell r="T741">
            <v>3740062617.5300007</v>
          </cell>
          <cell r="U741">
            <v>131543692.46000001</v>
          </cell>
          <cell r="V741">
            <v>-28150747.940000001</v>
          </cell>
          <cell r="W741">
            <v>0</v>
          </cell>
          <cell r="X741">
            <v>3843455562.0500002</v>
          </cell>
        </row>
        <row r="742">
          <cell r="A742" t="str">
            <v>370.2</v>
          </cell>
          <cell r="B742">
            <v>370.2</v>
          </cell>
          <cell r="C742" t="str">
            <v>Distribution</v>
          </cell>
          <cell r="D742" t="str">
            <v>Distribution</v>
          </cell>
          <cell r="E742" t="str">
            <v/>
          </cell>
          <cell r="G742" t="str">
            <v>07 - Distribution Plant - Electric</v>
          </cell>
          <cell r="H742" t="str">
            <v xml:space="preserve">Distribution </v>
          </cell>
          <cell r="I742" t="str">
            <v>Distribution</v>
          </cell>
          <cell r="J742" t="str">
            <v>CRS</v>
          </cell>
          <cell r="K742">
            <v>370.2</v>
          </cell>
          <cell r="L742">
            <v>197189713.27000001</v>
          </cell>
          <cell r="M742">
            <v>0</v>
          </cell>
          <cell r="N742">
            <v>-55241121.759999998</v>
          </cell>
          <cell r="O742">
            <v>0</v>
          </cell>
          <cell r="P742">
            <v>141948591.51000002</v>
          </cell>
          <cell r="Q742">
            <v>0</v>
          </cell>
          <cell r="R742">
            <v>-14451374.999999993</v>
          </cell>
          <cell r="S742">
            <v>0</v>
          </cell>
          <cell r="T742">
            <v>127497216.51000002</v>
          </cell>
          <cell r="U742">
            <v>0</v>
          </cell>
          <cell r="V742">
            <v>-61523100</v>
          </cell>
          <cell r="W742">
            <v>0</v>
          </cell>
          <cell r="X742">
            <v>65974116.51000002</v>
          </cell>
        </row>
        <row r="743">
          <cell r="A743" t="str">
            <v/>
          </cell>
          <cell r="B743" t="str">
            <v/>
          </cell>
          <cell r="C743" t="str">
            <v>Distribution</v>
          </cell>
          <cell r="D743" t="str">
            <v>Distribution</v>
          </cell>
          <cell r="E743" t="str">
            <v/>
          </cell>
          <cell r="J743" t="str">
            <v>CRS Total</v>
          </cell>
          <cell r="L743">
            <v>197189713.27000001</v>
          </cell>
          <cell r="M743">
            <v>0</v>
          </cell>
          <cell r="N743">
            <v>-55241121.759999998</v>
          </cell>
          <cell r="O743">
            <v>0</v>
          </cell>
          <cell r="P743">
            <v>141948591.51000002</v>
          </cell>
          <cell r="Q743">
            <v>0</v>
          </cell>
          <cell r="R743">
            <v>-14451374.999999993</v>
          </cell>
          <cell r="S743">
            <v>0</v>
          </cell>
          <cell r="T743">
            <v>127497216.51000002</v>
          </cell>
          <cell r="U743">
            <v>0</v>
          </cell>
          <cell r="V743">
            <v>-61523100</v>
          </cell>
          <cell r="W743">
            <v>0</v>
          </cell>
          <cell r="X743">
            <v>65974116.51000002</v>
          </cell>
        </row>
        <row r="744">
          <cell r="A744" t="str">
            <v>361</v>
          </cell>
          <cell r="B744">
            <v>361</v>
          </cell>
          <cell r="C744" t="str">
            <v>Distribution</v>
          </cell>
          <cell r="D744" t="str">
            <v>Distribution</v>
          </cell>
          <cell r="E744" t="str">
            <v/>
          </cell>
          <cell r="J744" t="str">
            <v>Depr</v>
          </cell>
          <cell r="K744">
            <v>361</v>
          </cell>
          <cell r="L744">
            <v>173607268.41999999</v>
          </cell>
          <cell r="M744">
            <v>2511206.6399999997</v>
          </cell>
          <cell r="N744">
            <v>-529817.9</v>
          </cell>
          <cell r="O744">
            <v>-7643.2599999999984</v>
          </cell>
          <cell r="P744">
            <v>175581013.89999998</v>
          </cell>
          <cell r="Q744">
            <v>1768721.5500000007</v>
          </cell>
          <cell r="R744">
            <v>-19387.530000000028</v>
          </cell>
          <cell r="S744">
            <v>0</v>
          </cell>
          <cell r="T744">
            <v>177330347.91999999</v>
          </cell>
          <cell r="U744">
            <v>11346448.450000001</v>
          </cell>
          <cell r="V744">
            <v>-77550.12000000001</v>
          </cell>
          <cell r="W744">
            <v>0</v>
          </cell>
          <cell r="X744">
            <v>188599246.25</v>
          </cell>
        </row>
        <row r="745">
          <cell r="A745" t="str">
            <v>362</v>
          </cell>
          <cell r="B745">
            <v>362</v>
          </cell>
          <cell r="C745" t="str">
            <v>Distribution</v>
          </cell>
          <cell r="D745" t="str">
            <v>Distribution</v>
          </cell>
          <cell r="E745" t="str">
            <v/>
          </cell>
          <cell r="K745">
            <v>362</v>
          </cell>
          <cell r="L745">
            <v>1280910578.2</v>
          </cell>
          <cell r="M745">
            <v>28198617.699999999</v>
          </cell>
          <cell r="N745">
            <v>-5437177.2699999996</v>
          </cell>
          <cell r="O745">
            <v>-318727.15999999997</v>
          </cell>
          <cell r="P745">
            <v>1303353291.47</v>
          </cell>
          <cell r="Q745">
            <v>7246160.7000000067</v>
          </cell>
          <cell r="R745">
            <v>-1779778.6499999994</v>
          </cell>
          <cell r="S745">
            <v>0</v>
          </cell>
          <cell r="T745">
            <v>1308819673.52</v>
          </cell>
          <cell r="U745">
            <v>46672727.239999995</v>
          </cell>
          <cell r="V745">
            <v>-7119114.5999999987</v>
          </cell>
          <cell r="W745">
            <v>0</v>
          </cell>
          <cell r="X745">
            <v>1348373286.1600001</v>
          </cell>
        </row>
        <row r="746">
          <cell r="A746" t="str">
            <v>364</v>
          </cell>
          <cell r="B746">
            <v>364</v>
          </cell>
          <cell r="C746" t="str">
            <v>Distribution</v>
          </cell>
          <cell r="D746" t="str">
            <v>Distribution</v>
          </cell>
          <cell r="E746" t="str">
            <v/>
          </cell>
          <cell r="K746">
            <v>364</v>
          </cell>
          <cell r="L746">
            <v>963700331.21999991</v>
          </cell>
          <cell r="M746">
            <v>37047539.259999998</v>
          </cell>
          <cell r="N746">
            <v>-4589297.25</v>
          </cell>
          <cell r="O746">
            <v>32688.38</v>
          </cell>
          <cell r="P746">
            <v>996191261.6099999</v>
          </cell>
          <cell r="Q746">
            <v>19360387.650000006</v>
          </cell>
          <cell r="R746">
            <v>-1760186.6100000003</v>
          </cell>
          <cell r="S746">
            <v>0</v>
          </cell>
          <cell r="T746">
            <v>1013791462.6499999</v>
          </cell>
          <cell r="U746">
            <v>55199742.839999989</v>
          </cell>
          <cell r="V746">
            <v>-7040746.4400000004</v>
          </cell>
          <cell r="W746">
            <v>0</v>
          </cell>
          <cell r="X746">
            <v>1061950459.0499998</v>
          </cell>
        </row>
        <row r="747">
          <cell r="A747" t="str">
            <v>365</v>
          </cell>
          <cell r="B747">
            <v>365</v>
          </cell>
          <cell r="C747" t="str">
            <v>Distribution</v>
          </cell>
          <cell r="D747" t="str">
            <v>Distribution</v>
          </cell>
          <cell r="E747" t="str">
            <v/>
          </cell>
          <cell r="K747">
            <v>365</v>
          </cell>
          <cell r="L747">
            <v>1216508069.5600002</v>
          </cell>
          <cell r="M747">
            <v>34148052.300000004</v>
          </cell>
          <cell r="N747">
            <v>-4464059.46</v>
          </cell>
          <cell r="O747">
            <v>0</v>
          </cell>
          <cell r="P747">
            <v>1246192062.4000001</v>
          </cell>
          <cell r="Q747">
            <v>20518187.159999996</v>
          </cell>
          <cell r="R747">
            <v>-2167691.3400000008</v>
          </cell>
          <cell r="S747">
            <v>0</v>
          </cell>
          <cell r="T747">
            <v>1264542558.2200003</v>
          </cell>
          <cell r="U747">
            <v>62830368.800000004</v>
          </cell>
          <cell r="V747">
            <v>-8670765.3600000013</v>
          </cell>
          <cell r="W747">
            <v>0</v>
          </cell>
          <cell r="X747">
            <v>1318702161.6600003</v>
          </cell>
        </row>
        <row r="748">
          <cell r="A748" t="str">
            <v>366.6</v>
          </cell>
          <cell r="B748">
            <v>366.6</v>
          </cell>
          <cell r="C748" t="str">
            <v>Distribution</v>
          </cell>
          <cell r="D748" t="str">
            <v>Distribution</v>
          </cell>
          <cell r="E748" t="str">
            <v/>
          </cell>
          <cell r="K748">
            <v>366.6</v>
          </cell>
          <cell r="L748">
            <v>1314554566.6600001</v>
          </cell>
          <cell r="M748">
            <v>22186931.330000002</v>
          </cell>
          <cell r="N748">
            <v>-716715.22</v>
          </cell>
          <cell r="O748">
            <v>70499.45</v>
          </cell>
          <cell r="P748">
            <v>1336095282.22</v>
          </cell>
          <cell r="Q748">
            <v>20891057.289999995</v>
          </cell>
          <cell r="R748">
            <v>-202982.5199999999</v>
          </cell>
          <cell r="S748">
            <v>0</v>
          </cell>
          <cell r="T748">
            <v>1356783356.99</v>
          </cell>
          <cell r="U748">
            <v>68264109.039999992</v>
          </cell>
          <cell r="V748">
            <v>-811930.07999999973</v>
          </cell>
          <cell r="W748">
            <v>0</v>
          </cell>
          <cell r="X748">
            <v>1424235535.9500003</v>
          </cell>
        </row>
        <row r="749">
          <cell r="A749" t="str">
            <v>366.7</v>
          </cell>
          <cell r="B749">
            <v>366.7</v>
          </cell>
          <cell r="C749" t="str">
            <v>Distribution</v>
          </cell>
          <cell r="D749" t="str">
            <v>Distribution</v>
          </cell>
          <cell r="E749" t="str">
            <v/>
          </cell>
          <cell r="K749">
            <v>366.7</v>
          </cell>
          <cell r="L749">
            <v>74141588.769999996</v>
          </cell>
          <cell r="M749">
            <v>434762</v>
          </cell>
          <cell r="N749">
            <v>-64576.17</v>
          </cell>
          <cell r="O749">
            <v>-70499.45</v>
          </cell>
          <cell r="P749">
            <v>74441275.149999991</v>
          </cell>
          <cell r="Q749">
            <v>1163956.6100000001</v>
          </cell>
          <cell r="R749">
            <v>-11309.279999999984</v>
          </cell>
          <cell r="S749">
            <v>0</v>
          </cell>
          <cell r="T749">
            <v>75593922.479999989</v>
          </cell>
          <cell r="U749">
            <v>3803371.93</v>
          </cell>
          <cell r="V749">
            <v>-45237.120000000017</v>
          </cell>
          <cell r="W749">
            <v>0</v>
          </cell>
          <cell r="X749">
            <v>79352057.289999977</v>
          </cell>
        </row>
        <row r="750">
          <cell r="A750" t="str">
            <v>367.6</v>
          </cell>
          <cell r="B750">
            <v>367.6</v>
          </cell>
          <cell r="C750" t="str">
            <v>Distribution</v>
          </cell>
          <cell r="D750" t="str">
            <v>Distribution</v>
          </cell>
          <cell r="E750" t="str">
            <v/>
          </cell>
          <cell r="K750">
            <v>367.6</v>
          </cell>
          <cell r="L750">
            <v>1427312491.3899999</v>
          </cell>
          <cell r="M750">
            <v>46785064.400000006</v>
          </cell>
          <cell r="N750">
            <v>-7696704.0199999996</v>
          </cell>
          <cell r="O750">
            <v>0</v>
          </cell>
          <cell r="P750">
            <v>1466400851.77</v>
          </cell>
          <cell r="Q750">
            <v>27122818.820000008</v>
          </cell>
          <cell r="R750">
            <v>-2548088.3099999987</v>
          </cell>
          <cell r="S750">
            <v>0</v>
          </cell>
          <cell r="T750">
            <v>1490975582.28</v>
          </cell>
          <cell r="U750">
            <v>81270989.190000013</v>
          </cell>
          <cell r="V750">
            <v>-10192353.239999996</v>
          </cell>
          <cell r="W750">
            <v>0</v>
          </cell>
          <cell r="X750">
            <v>1562054218.2299998</v>
          </cell>
        </row>
        <row r="751">
          <cell r="A751" t="str">
            <v>367.7</v>
          </cell>
          <cell r="B751">
            <v>367.7</v>
          </cell>
          <cell r="C751" t="str">
            <v>Distribution</v>
          </cell>
          <cell r="D751" t="str">
            <v>Distribution</v>
          </cell>
          <cell r="E751" t="str">
            <v/>
          </cell>
          <cell r="K751">
            <v>367.7</v>
          </cell>
          <cell r="L751">
            <v>422630198.88</v>
          </cell>
          <cell r="M751">
            <v>10627348.77</v>
          </cell>
          <cell r="N751">
            <v>-2308098.9300000002</v>
          </cell>
          <cell r="O751">
            <v>0</v>
          </cell>
          <cell r="P751">
            <v>430949448.71999997</v>
          </cell>
          <cell r="Q751">
            <v>7970919.9699999988</v>
          </cell>
          <cell r="R751">
            <v>-748838.39999999944</v>
          </cell>
          <cell r="S751">
            <v>0</v>
          </cell>
          <cell r="T751">
            <v>438171530.29000002</v>
          </cell>
          <cell r="U751">
            <v>23884115.920000006</v>
          </cell>
          <cell r="V751">
            <v>-2995353.5999999996</v>
          </cell>
          <cell r="W751">
            <v>0</v>
          </cell>
          <cell r="X751">
            <v>459060292.6099999</v>
          </cell>
        </row>
        <row r="752">
          <cell r="A752" t="str">
            <v>368</v>
          </cell>
          <cell r="B752">
            <v>368</v>
          </cell>
          <cell r="C752" t="str">
            <v>Distribution</v>
          </cell>
          <cell r="D752" t="str">
            <v>Distribution</v>
          </cell>
          <cell r="E752" t="str">
            <v/>
          </cell>
          <cell r="K752">
            <v>368</v>
          </cell>
          <cell r="L752">
            <v>1875447696.55</v>
          </cell>
          <cell r="M752">
            <v>59998440.549999997</v>
          </cell>
          <cell r="N752">
            <v>-20005886.48</v>
          </cell>
          <cell r="O752">
            <v>0</v>
          </cell>
          <cell r="P752">
            <v>1915440250.6199999</v>
          </cell>
          <cell r="Q752">
            <v>33778356.049999997</v>
          </cell>
          <cell r="R752">
            <v>-5980124.0100000016</v>
          </cell>
          <cell r="S752">
            <v>0</v>
          </cell>
          <cell r="T752">
            <v>1943238482.6599998</v>
          </cell>
          <cell r="U752">
            <v>76510222.140000001</v>
          </cell>
          <cell r="V752">
            <v>-23920496.040000007</v>
          </cell>
          <cell r="W752">
            <v>0</v>
          </cell>
          <cell r="X752">
            <v>1995828208.76</v>
          </cell>
        </row>
        <row r="753">
          <cell r="A753" t="str">
            <v>369.1</v>
          </cell>
          <cell r="B753">
            <v>369.1</v>
          </cell>
          <cell r="C753" t="str">
            <v>Distribution</v>
          </cell>
          <cell r="D753" t="str">
            <v>Distribution</v>
          </cell>
          <cell r="E753" t="str">
            <v/>
          </cell>
          <cell r="K753">
            <v>369.1</v>
          </cell>
          <cell r="L753">
            <v>195803294.39000002</v>
          </cell>
          <cell r="M753">
            <v>6516461.2800000003</v>
          </cell>
          <cell r="N753">
            <v>-653670.22</v>
          </cell>
          <cell r="O753">
            <v>0</v>
          </cell>
          <cell r="P753">
            <v>201666085.45000002</v>
          </cell>
          <cell r="Q753">
            <v>2504785.6500000013</v>
          </cell>
          <cell r="R753">
            <v>-236144.31000000006</v>
          </cell>
          <cell r="S753">
            <v>0</v>
          </cell>
          <cell r="T753">
            <v>203934726.79000002</v>
          </cell>
          <cell r="U753">
            <v>8430459.9900000002</v>
          </cell>
          <cell r="V753">
            <v>-944577.24000000011</v>
          </cell>
          <cell r="W753">
            <v>0</v>
          </cell>
          <cell r="X753">
            <v>211420609.53999999</v>
          </cell>
        </row>
        <row r="754">
          <cell r="A754" t="str">
            <v>369.6</v>
          </cell>
          <cell r="B754">
            <v>369.6</v>
          </cell>
          <cell r="C754" t="str">
            <v>Distribution</v>
          </cell>
          <cell r="D754" t="str">
            <v>Distribution</v>
          </cell>
          <cell r="E754" t="str">
            <v/>
          </cell>
          <cell r="K754">
            <v>369.6</v>
          </cell>
          <cell r="L754">
            <v>635361164.12</v>
          </cell>
          <cell r="M754">
            <v>15234069.17</v>
          </cell>
          <cell r="N754">
            <v>-1262558.52</v>
          </cell>
          <cell r="O754">
            <v>0</v>
          </cell>
          <cell r="P754">
            <v>649332674.76999998</v>
          </cell>
          <cell r="Q754">
            <v>8065010.8799999971</v>
          </cell>
          <cell r="R754">
            <v>-760347.03</v>
          </cell>
          <cell r="S754">
            <v>0</v>
          </cell>
          <cell r="T754">
            <v>656637338.62</v>
          </cell>
          <cell r="U754">
            <v>27144738.550000001</v>
          </cell>
          <cell r="V754">
            <v>-3041388.1199999992</v>
          </cell>
          <cell r="W754">
            <v>0</v>
          </cell>
          <cell r="X754">
            <v>680740689.04999983</v>
          </cell>
        </row>
        <row r="755">
          <cell r="A755" t="str">
            <v>370</v>
          </cell>
          <cell r="B755">
            <v>370</v>
          </cell>
          <cell r="C755" t="str">
            <v>Distribution</v>
          </cell>
          <cell r="D755" t="str">
            <v>Distribution</v>
          </cell>
          <cell r="E755" t="str">
            <v/>
          </cell>
          <cell r="K755">
            <v>370</v>
          </cell>
          <cell r="L755">
            <v>227370849.08000001</v>
          </cell>
          <cell r="M755">
            <v>3470168.11</v>
          </cell>
          <cell r="N755">
            <v>-700191.08</v>
          </cell>
          <cell r="O755">
            <v>0</v>
          </cell>
          <cell r="P755">
            <v>230140826.11000001</v>
          </cell>
          <cell r="Q755">
            <v>4060676.82</v>
          </cell>
          <cell r="R755">
            <v>-1009015.68</v>
          </cell>
          <cell r="S755">
            <v>0</v>
          </cell>
          <cell r="T755">
            <v>233192487.25000003</v>
          </cell>
          <cell r="U755">
            <v>13255421.199999999</v>
          </cell>
          <cell r="V755">
            <v>-4036062.72</v>
          </cell>
          <cell r="W755">
            <v>0</v>
          </cell>
          <cell r="X755">
            <v>242411845.72999999</v>
          </cell>
        </row>
        <row r="756">
          <cell r="A756" t="str">
            <v>370.1</v>
          </cell>
          <cell r="B756">
            <v>370.1</v>
          </cell>
          <cell r="C756" t="str">
            <v>Distribution</v>
          </cell>
          <cell r="D756" t="str">
            <v>Distribution</v>
          </cell>
          <cell r="E756" t="str">
            <v/>
          </cell>
          <cell r="K756">
            <v>370.1</v>
          </cell>
          <cell r="L756">
            <v>173547583.80000001</v>
          </cell>
          <cell r="M756">
            <v>117807356</v>
          </cell>
          <cell r="N756">
            <v>-65469.84</v>
          </cell>
          <cell r="O756">
            <v>0</v>
          </cell>
          <cell r="P756">
            <v>291289469.96000004</v>
          </cell>
          <cell r="Q756">
            <v>3989861.7399999946</v>
          </cell>
          <cell r="R756">
            <v>0</v>
          </cell>
          <cell r="S756">
            <v>0</v>
          </cell>
          <cell r="T756">
            <v>295279331.70000005</v>
          </cell>
          <cell r="U756">
            <v>97781408.219999999</v>
          </cell>
          <cell r="V756">
            <v>0</v>
          </cell>
          <cell r="W756">
            <v>0</v>
          </cell>
          <cell r="X756">
            <v>393060739.92000008</v>
          </cell>
        </row>
        <row r="757">
          <cell r="A757" t="str">
            <v>371</v>
          </cell>
          <cell r="B757">
            <v>371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K757">
            <v>371</v>
          </cell>
          <cell r="L757">
            <v>65675171.159999996</v>
          </cell>
          <cell r="M757">
            <v>1487479.66</v>
          </cell>
          <cell r="N757">
            <v>-269908.39</v>
          </cell>
          <cell r="O757">
            <v>0</v>
          </cell>
          <cell r="P757">
            <v>66892742.429999992</v>
          </cell>
          <cell r="Q757">
            <v>797026.30999999982</v>
          </cell>
          <cell r="R757">
            <v>-108268.14000000001</v>
          </cell>
          <cell r="S757">
            <v>0</v>
          </cell>
          <cell r="T757">
            <v>67581500.599999994</v>
          </cell>
          <cell r="U757">
            <v>2585899.48</v>
          </cell>
          <cell r="V757">
            <v>-433072.56</v>
          </cell>
          <cell r="W757">
            <v>0</v>
          </cell>
          <cell r="X757">
            <v>69734327.520000011</v>
          </cell>
        </row>
        <row r="758">
          <cell r="A758" t="str">
            <v>373</v>
          </cell>
          <cell r="B758">
            <v>373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373</v>
          </cell>
          <cell r="L758">
            <v>391323407.22000003</v>
          </cell>
          <cell r="M758">
            <v>13282360.27</v>
          </cell>
          <cell r="N758">
            <v>-5559934.8700000001</v>
          </cell>
          <cell r="O758">
            <v>0</v>
          </cell>
          <cell r="P758">
            <v>399045832.62</v>
          </cell>
          <cell r="Q758">
            <v>8036019.679999996</v>
          </cell>
          <cell r="R758">
            <v>-1901160.2400000002</v>
          </cell>
          <cell r="S758">
            <v>0</v>
          </cell>
          <cell r="T758">
            <v>405180692.06</v>
          </cell>
          <cell r="U758">
            <v>23488126.150000002</v>
          </cell>
          <cell r="V758">
            <v>-7604640.96</v>
          </cell>
          <cell r="W758">
            <v>0</v>
          </cell>
          <cell r="X758">
            <v>421064177.25000012</v>
          </cell>
        </row>
        <row r="759">
          <cell r="A759" t="str">
            <v/>
          </cell>
          <cell r="B759" t="str">
            <v/>
          </cell>
          <cell r="C759" t="str">
            <v>Distribution</v>
          </cell>
          <cell r="D759" t="str">
            <v>Distribution</v>
          </cell>
          <cell r="E759" t="str">
            <v/>
          </cell>
          <cell r="J759" t="str">
            <v>Depr Total</v>
          </cell>
          <cell r="L759">
            <v>10437894259.42</v>
          </cell>
          <cell r="M759">
            <v>399735857.44</v>
          </cell>
          <cell r="N759">
            <v>-54324065.620000005</v>
          </cell>
          <cell r="O759">
            <v>-293682.03999999998</v>
          </cell>
          <cell r="P759">
            <v>10783012369.200003</v>
          </cell>
          <cell r="Q759">
            <v>167273946.88</v>
          </cell>
          <cell r="R759">
            <v>-19233322.049999997</v>
          </cell>
          <cell r="S759">
            <v>0</v>
          </cell>
          <cell r="T759">
            <v>10931052994.030001</v>
          </cell>
          <cell r="U759">
            <v>602468149.13999999</v>
          </cell>
          <cell r="V759">
            <v>-76933288.200000003</v>
          </cell>
          <cell r="W759">
            <v>0</v>
          </cell>
          <cell r="X759">
            <v>11456587854.969999</v>
          </cell>
        </row>
        <row r="760">
          <cell r="A760" t="str">
            <v>362.9</v>
          </cell>
          <cell r="B760">
            <v>362.9</v>
          </cell>
          <cell r="C760" t="str">
            <v>Distribution</v>
          </cell>
          <cell r="D760" t="str">
            <v>Distribution</v>
          </cell>
          <cell r="E760" t="str">
            <v/>
          </cell>
          <cell r="J760" t="str">
            <v>Amort</v>
          </cell>
          <cell r="K760">
            <v>362.9</v>
          </cell>
          <cell r="L760">
            <v>3341043.25</v>
          </cell>
          <cell r="M760">
            <v>429849.92</v>
          </cell>
          <cell r="N760">
            <v>-670104.61</v>
          </cell>
          <cell r="O760">
            <v>0</v>
          </cell>
          <cell r="P760">
            <v>3100788.56</v>
          </cell>
          <cell r="Q760">
            <v>191083.75000000006</v>
          </cell>
          <cell r="R760">
            <v>-193003.49</v>
          </cell>
          <cell r="S760">
            <v>0</v>
          </cell>
          <cell r="T760">
            <v>3098868.82</v>
          </cell>
          <cell r="U760">
            <v>3486778.33</v>
          </cell>
          <cell r="V760">
            <v>-805673.60999999987</v>
          </cell>
          <cell r="W760">
            <v>0</v>
          </cell>
          <cell r="X760">
            <v>5779973.540000001</v>
          </cell>
        </row>
        <row r="761">
          <cell r="A761" t="str">
            <v>367.5</v>
          </cell>
          <cell r="B761">
            <v>367.5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367.5</v>
          </cell>
          <cell r="L761">
            <v>2413186.4900000002</v>
          </cell>
          <cell r="M761">
            <v>823656.84</v>
          </cell>
          <cell r="N761">
            <v>0</v>
          </cell>
          <cell r="O761">
            <v>0</v>
          </cell>
          <cell r="P761">
            <v>3236843.33</v>
          </cell>
          <cell r="Q761">
            <v>0</v>
          </cell>
          <cell r="R761">
            <v>0</v>
          </cell>
          <cell r="S761">
            <v>0</v>
          </cell>
          <cell r="T761">
            <v>3236843.33</v>
          </cell>
          <cell r="U761">
            <v>0</v>
          </cell>
          <cell r="V761">
            <v>0</v>
          </cell>
          <cell r="W761">
            <v>0</v>
          </cell>
          <cell r="X761">
            <v>3236843.33</v>
          </cell>
        </row>
        <row r="762">
          <cell r="A762" t="str">
            <v>367.9</v>
          </cell>
          <cell r="B762">
            <v>367.9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367.9</v>
          </cell>
          <cell r="L762">
            <v>30655475.350000001</v>
          </cell>
          <cell r="M762">
            <v>0</v>
          </cell>
          <cell r="N762">
            <v>-5275248.05</v>
          </cell>
          <cell r="O762">
            <v>0</v>
          </cell>
          <cell r="P762">
            <v>25380227.300000001</v>
          </cell>
          <cell r="Q762">
            <v>0</v>
          </cell>
          <cell r="R762">
            <v>0</v>
          </cell>
          <cell r="S762">
            <v>0</v>
          </cell>
          <cell r="T762">
            <v>25380227.300000001</v>
          </cell>
          <cell r="U762">
            <v>0</v>
          </cell>
          <cell r="V762">
            <v>0</v>
          </cell>
          <cell r="W762">
            <v>0</v>
          </cell>
          <cell r="X762">
            <v>25380227.300000001</v>
          </cell>
        </row>
        <row r="763">
          <cell r="A763" t="str">
            <v>371.2</v>
          </cell>
          <cell r="B763">
            <v>371.2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371.2</v>
          </cell>
          <cell r="L763">
            <v>28241639.850000001</v>
          </cell>
          <cell r="M763">
            <v>4154345.36</v>
          </cell>
          <cell r="N763">
            <v>-3802057.27</v>
          </cell>
          <cell r="O763">
            <v>0</v>
          </cell>
          <cell r="P763">
            <v>28593927.940000001</v>
          </cell>
          <cell r="Q763">
            <v>0</v>
          </cell>
          <cell r="R763">
            <v>-1162980.8599999999</v>
          </cell>
          <cell r="S763">
            <v>0</v>
          </cell>
          <cell r="T763">
            <v>27430947.080000002</v>
          </cell>
          <cell r="U763">
            <v>0</v>
          </cell>
          <cell r="V763">
            <v>-6893486.4700000007</v>
          </cell>
          <cell r="W763">
            <v>0</v>
          </cell>
          <cell r="X763">
            <v>20537460.609999999</v>
          </cell>
        </row>
        <row r="764">
          <cell r="A764" t="str">
            <v/>
          </cell>
          <cell r="B764" t="str">
            <v/>
          </cell>
          <cell r="C764" t="str">
            <v>Distribution</v>
          </cell>
          <cell r="D764" t="str">
            <v>Distribution</v>
          </cell>
          <cell r="E764" t="str">
            <v/>
          </cell>
          <cell r="J764" t="str">
            <v>Amort Total</v>
          </cell>
          <cell r="L764">
            <v>64651344.940000005</v>
          </cell>
          <cell r="M764">
            <v>5407852.1200000001</v>
          </cell>
          <cell r="N764">
            <v>-9747409.9299999997</v>
          </cell>
          <cell r="O764">
            <v>0</v>
          </cell>
          <cell r="P764">
            <v>60311787.130000003</v>
          </cell>
          <cell r="Q764">
            <v>191083.75000000006</v>
          </cell>
          <cell r="R764">
            <v>-1355984.3499999999</v>
          </cell>
          <cell r="S764">
            <v>0</v>
          </cell>
          <cell r="T764">
            <v>59146886.530000001</v>
          </cell>
          <cell r="U764">
            <v>3486778.33</v>
          </cell>
          <cell r="V764">
            <v>-7699160.0800000001</v>
          </cell>
          <cell r="W764">
            <v>0</v>
          </cell>
          <cell r="X764">
            <v>54934504.780000001</v>
          </cell>
        </row>
        <row r="765">
          <cell r="A765" t="str">
            <v/>
          </cell>
          <cell r="B765" t="str">
            <v/>
          </cell>
          <cell r="C765" t="str">
            <v>Distribution Total</v>
          </cell>
          <cell r="D765" t="str">
            <v>Distribution</v>
          </cell>
          <cell r="E765" t="str">
            <v/>
          </cell>
          <cell r="I765" t="str">
            <v>Distribution Total</v>
          </cell>
          <cell r="L765">
            <v>10699735317.629999</v>
          </cell>
          <cell r="M765">
            <v>405143709.56</v>
          </cell>
          <cell r="N765">
            <v>-119312597.30999999</v>
          </cell>
          <cell r="O765">
            <v>-293682.03999999998</v>
          </cell>
          <cell r="P765">
            <v>10985272747.84</v>
          </cell>
          <cell r="Q765">
            <v>167465030.63</v>
          </cell>
          <cell r="R765">
            <v>-35040681.399999991</v>
          </cell>
          <cell r="S765">
            <v>0</v>
          </cell>
          <cell r="T765">
            <v>11117697097.070002</v>
          </cell>
          <cell r="U765">
            <v>605954927.47000003</v>
          </cell>
          <cell r="V765">
            <v>-146155548.28</v>
          </cell>
          <cell r="W765">
            <v>0</v>
          </cell>
          <cell r="X765">
            <v>11577496476.26</v>
          </cell>
        </row>
        <row r="766">
          <cell r="A766" t="str">
            <v/>
          </cell>
          <cell r="B766" t="str">
            <v/>
          </cell>
          <cell r="C766" t="str">
            <v>Distribution Total</v>
          </cell>
          <cell r="D766" t="str">
            <v>Distribution</v>
          </cell>
          <cell r="E766" t="str">
            <v/>
          </cell>
          <cell r="H766" t="str">
            <v>Distribution  Total</v>
          </cell>
          <cell r="L766">
            <v>10699735317.629999</v>
          </cell>
          <cell r="M766">
            <v>405143709.56</v>
          </cell>
          <cell r="N766">
            <v>-119312597.30999999</v>
          </cell>
          <cell r="O766">
            <v>-293682.03999999998</v>
          </cell>
          <cell r="P766">
            <v>10985272747.84</v>
          </cell>
          <cell r="Q766">
            <v>167465030.63</v>
          </cell>
          <cell r="R766">
            <v>-35040681.399999991</v>
          </cell>
          <cell r="S766">
            <v>0</v>
          </cell>
          <cell r="T766">
            <v>11117697097.070002</v>
          </cell>
          <cell r="U766">
            <v>605954927.47000003</v>
          </cell>
          <cell r="V766">
            <v>-146155548.28</v>
          </cell>
          <cell r="W766">
            <v>0</v>
          </cell>
          <cell r="X766">
            <v>11577496476.26</v>
          </cell>
        </row>
        <row r="767">
          <cell r="A767" t="str">
            <v/>
          </cell>
          <cell r="B767" t="str">
            <v/>
          </cell>
          <cell r="C767" t="str">
            <v>Distribution Total</v>
          </cell>
          <cell r="D767" t="str">
            <v>Distribution Plant</v>
          </cell>
          <cell r="E767" t="str">
            <v/>
          </cell>
          <cell r="G767" t="str">
            <v>07 - Distribution Plant - Electric Total</v>
          </cell>
          <cell r="L767">
            <v>10699735317.629999</v>
          </cell>
          <cell r="M767">
            <v>405143709.56</v>
          </cell>
          <cell r="N767">
            <v>-119312597.30999999</v>
          </cell>
          <cell r="O767">
            <v>-293682.03999999998</v>
          </cell>
          <cell r="P767">
            <v>10985272747.84</v>
          </cell>
          <cell r="Q767">
            <v>167465030.63</v>
          </cell>
          <cell r="R767">
            <v>-35040681.399999991</v>
          </cell>
          <cell r="S767">
            <v>0</v>
          </cell>
          <cell r="T767">
            <v>11117697097.070002</v>
          </cell>
          <cell r="U767">
            <v>605954927.47000003</v>
          </cell>
          <cell r="V767">
            <v>-146155548.28</v>
          </cell>
          <cell r="W767">
            <v>0</v>
          </cell>
          <cell r="X767">
            <v>11577496476.26</v>
          </cell>
        </row>
        <row r="768">
          <cell r="A768" t="str">
            <v>390</v>
          </cell>
          <cell r="B768">
            <v>390</v>
          </cell>
          <cell r="C768" t="str">
            <v>General Plant</v>
          </cell>
          <cell r="D768" t="str">
            <v>General Plant</v>
          </cell>
          <cell r="E768" t="str">
            <v/>
          </cell>
          <cell r="G768" t="str">
            <v>08 - General Plant</v>
          </cell>
          <cell r="H768" t="str">
            <v>General Plant</v>
          </cell>
          <cell r="I768" t="str">
            <v>General Plant</v>
          </cell>
          <cell r="J768" t="str">
            <v>Depr</v>
          </cell>
          <cell r="K768">
            <v>390</v>
          </cell>
          <cell r="L768">
            <v>389362254.35000002</v>
          </cell>
          <cell r="M768">
            <v>11797445.98</v>
          </cell>
          <cell r="N768">
            <v>-56535655.559999995</v>
          </cell>
          <cell r="O768">
            <v>0</v>
          </cell>
          <cell r="P768">
            <v>344624044.77000004</v>
          </cell>
          <cell r="Q768">
            <v>1451597.8099999987</v>
          </cell>
          <cell r="R768">
            <v>-509980.40999999642</v>
          </cell>
          <cell r="S768">
            <v>0</v>
          </cell>
          <cell r="T768">
            <v>345565662.17000008</v>
          </cell>
          <cell r="U768">
            <v>10378739.82</v>
          </cell>
          <cell r="V768">
            <v>-2039921.64</v>
          </cell>
          <cell r="W768">
            <v>0</v>
          </cell>
          <cell r="X768">
            <v>353904480.3499999</v>
          </cell>
        </row>
        <row r="769">
          <cell r="A769" t="str">
            <v>392</v>
          </cell>
          <cell r="B769">
            <v>392</v>
          </cell>
          <cell r="C769" t="str">
            <v>General Plant</v>
          </cell>
          <cell r="D769" t="str">
            <v>General Plant</v>
          </cell>
          <cell r="E769" t="str">
            <v/>
          </cell>
          <cell r="K769">
            <v>392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A770" t="str">
            <v>392.1</v>
          </cell>
          <cell r="B770">
            <v>392.1</v>
          </cell>
          <cell r="C770" t="str">
            <v>General Plant</v>
          </cell>
          <cell r="D770" t="str">
            <v>General Plant</v>
          </cell>
          <cell r="E770" t="str">
            <v/>
          </cell>
          <cell r="K770">
            <v>392.1</v>
          </cell>
          <cell r="L770">
            <v>1888621.5</v>
          </cell>
          <cell r="M770">
            <v>174105.3</v>
          </cell>
          <cell r="N770">
            <v>-74602.740000000005</v>
          </cell>
          <cell r="O770">
            <v>0</v>
          </cell>
          <cell r="P770">
            <v>1988124.06</v>
          </cell>
          <cell r="Q770">
            <v>39583.789999999979</v>
          </cell>
          <cell r="R770">
            <v>0</v>
          </cell>
          <cell r="S770">
            <v>0</v>
          </cell>
          <cell r="T770">
            <v>2027707.8499999999</v>
          </cell>
          <cell r="U770">
            <v>193847.45000000004</v>
          </cell>
          <cell r="V770">
            <v>0</v>
          </cell>
          <cell r="W770">
            <v>0</v>
          </cell>
          <cell r="X770">
            <v>2221555.3000000003</v>
          </cell>
        </row>
        <row r="771">
          <cell r="A771" t="str">
            <v>392.2</v>
          </cell>
          <cell r="B771">
            <v>392.2</v>
          </cell>
          <cell r="C771" t="str">
            <v>General Plant</v>
          </cell>
          <cell r="D771" t="str">
            <v>General Plant</v>
          </cell>
          <cell r="E771" t="str">
            <v/>
          </cell>
          <cell r="K771">
            <v>392.2</v>
          </cell>
          <cell r="L771">
            <v>23002175.66</v>
          </cell>
          <cell r="M771">
            <v>805219.47000000009</v>
          </cell>
          <cell r="N771">
            <v>-1088340.95</v>
          </cell>
          <cell r="O771">
            <v>0</v>
          </cell>
          <cell r="P771">
            <v>22719054.18</v>
          </cell>
          <cell r="Q771">
            <v>452339.04000000015</v>
          </cell>
          <cell r="R771">
            <v>0</v>
          </cell>
          <cell r="S771">
            <v>0</v>
          </cell>
          <cell r="T771">
            <v>23171393.220000003</v>
          </cell>
          <cell r="U771">
            <v>2215168.9200000004</v>
          </cell>
          <cell r="V771">
            <v>0</v>
          </cell>
          <cell r="W771">
            <v>0</v>
          </cell>
          <cell r="X771">
            <v>25386562.140000001</v>
          </cell>
        </row>
        <row r="772">
          <cell r="A772" t="str">
            <v>392.3</v>
          </cell>
          <cell r="B772">
            <v>392.3</v>
          </cell>
          <cell r="C772" t="str">
            <v>General Plant</v>
          </cell>
          <cell r="D772" t="str">
            <v>General Plant</v>
          </cell>
          <cell r="E772" t="str">
            <v/>
          </cell>
          <cell r="K772">
            <v>392.3</v>
          </cell>
          <cell r="L772">
            <v>132666396.88</v>
          </cell>
          <cell r="M772">
            <v>4924288</v>
          </cell>
          <cell r="N772">
            <v>-2858865.5</v>
          </cell>
          <cell r="O772">
            <v>0</v>
          </cell>
          <cell r="P772">
            <v>134731819.38</v>
          </cell>
          <cell r="Q772">
            <v>2682526.41</v>
          </cell>
          <cell r="R772">
            <v>0</v>
          </cell>
          <cell r="S772">
            <v>0</v>
          </cell>
          <cell r="T772">
            <v>137414345.78999999</v>
          </cell>
          <cell r="U772">
            <v>13136715.020000001</v>
          </cell>
          <cell r="V772">
            <v>0</v>
          </cell>
          <cell r="W772">
            <v>0</v>
          </cell>
          <cell r="X772">
            <v>150551060.81</v>
          </cell>
        </row>
        <row r="773">
          <cell r="A773" t="str">
            <v>392.4</v>
          </cell>
          <cell r="B773">
            <v>392.4</v>
          </cell>
          <cell r="C773" t="str">
            <v>General Plant</v>
          </cell>
          <cell r="D773" t="str">
            <v>General Plant</v>
          </cell>
          <cell r="E773" t="str">
            <v/>
          </cell>
          <cell r="K773">
            <v>392.4</v>
          </cell>
          <cell r="L773">
            <v>411712.12</v>
          </cell>
          <cell r="M773">
            <v>205307.14</v>
          </cell>
          <cell r="N773">
            <v>0</v>
          </cell>
          <cell r="O773">
            <v>0</v>
          </cell>
          <cell r="P773">
            <v>617019.26</v>
          </cell>
          <cell r="Q773">
            <v>12284.929999999993</v>
          </cell>
          <cell r="R773">
            <v>0</v>
          </cell>
          <cell r="S773">
            <v>0</v>
          </cell>
          <cell r="T773">
            <v>629304.18999999994</v>
          </cell>
          <cell r="U773">
            <v>60161.049999999996</v>
          </cell>
          <cell r="V773">
            <v>0</v>
          </cell>
          <cell r="W773">
            <v>0</v>
          </cell>
          <cell r="X773">
            <v>689465.24</v>
          </cell>
        </row>
        <row r="774">
          <cell r="A774" t="str">
            <v>392.9</v>
          </cell>
          <cell r="B774">
            <v>392.9</v>
          </cell>
          <cell r="C774" t="str">
            <v>General Plant</v>
          </cell>
          <cell r="D774" t="str">
            <v>General Plant</v>
          </cell>
          <cell r="E774" t="str">
            <v/>
          </cell>
          <cell r="K774">
            <v>392.9</v>
          </cell>
          <cell r="L774">
            <v>12674935.119999999</v>
          </cell>
          <cell r="M774">
            <v>296958.77</v>
          </cell>
          <cell r="N774">
            <v>-92104.61</v>
          </cell>
          <cell r="O774">
            <v>0</v>
          </cell>
          <cell r="P774">
            <v>12879789.279999999</v>
          </cell>
          <cell r="Q774">
            <v>256438.12</v>
          </cell>
          <cell r="R774">
            <v>0</v>
          </cell>
          <cell r="S774">
            <v>0</v>
          </cell>
          <cell r="T774">
            <v>13136227.4</v>
          </cell>
          <cell r="U774">
            <v>1255814.1299999999</v>
          </cell>
          <cell r="V774">
            <v>0</v>
          </cell>
          <cell r="W774">
            <v>0</v>
          </cell>
          <cell r="X774">
            <v>14392041.530000001</v>
          </cell>
        </row>
        <row r="775">
          <cell r="A775" t="str">
            <v>396.1</v>
          </cell>
          <cell r="B775">
            <v>396.1</v>
          </cell>
          <cell r="C775" t="str">
            <v>General Plant</v>
          </cell>
          <cell r="D775" t="str">
            <v>General Plant</v>
          </cell>
          <cell r="E775" t="str">
            <v/>
          </cell>
          <cell r="K775">
            <v>396.1</v>
          </cell>
          <cell r="L775">
            <v>4429319.92</v>
          </cell>
          <cell r="M775">
            <v>5031.4399999999996</v>
          </cell>
          <cell r="N775">
            <v>-159959.74</v>
          </cell>
          <cell r="O775">
            <v>0</v>
          </cell>
          <cell r="P775">
            <v>4274391.62</v>
          </cell>
          <cell r="Q775">
            <v>85103.64</v>
          </cell>
          <cell r="R775">
            <v>0</v>
          </cell>
          <cell r="S775">
            <v>0</v>
          </cell>
          <cell r="T775">
            <v>4359495.26</v>
          </cell>
          <cell r="U775">
            <v>416764.68</v>
          </cell>
          <cell r="V775">
            <v>0</v>
          </cell>
          <cell r="W775">
            <v>0</v>
          </cell>
          <cell r="X775">
            <v>4776259.9399999995</v>
          </cell>
        </row>
        <row r="776">
          <cell r="A776" t="str">
            <v>397.8</v>
          </cell>
          <cell r="B776">
            <v>397.8</v>
          </cell>
          <cell r="C776" t="str">
            <v>General Plant</v>
          </cell>
          <cell r="D776" t="str">
            <v>General Plant</v>
          </cell>
          <cell r="E776" t="str">
            <v/>
          </cell>
          <cell r="K776">
            <v>397.8</v>
          </cell>
          <cell r="L776">
            <v>8039543.2400000002</v>
          </cell>
          <cell r="M776">
            <v>226749.08000000002</v>
          </cell>
          <cell r="N776">
            <v>0</v>
          </cell>
          <cell r="O776">
            <v>-13149.710000000003</v>
          </cell>
          <cell r="P776">
            <v>8253142.6100000003</v>
          </cell>
          <cell r="Q776">
            <v>825096.79</v>
          </cell>
          <cell r="R776">
            <v>-14561.33</v>
          </cell>
          <cell r="S776">
            <v>0</v>
          </cell>
          <cell r="T776">
            <v>9063678.0699999984</v>
          </cell>
          <cell r="U776">
            <v>2735820.9499999997</v>
          </cell>
          <cell r="V776">
            <v>-64972.910000000011</v>
          </cell>
          <cell r="W776">
            <v>0</v>
          </cell>
          <cell r="X776">
            <v>11734526.109999999</v>
          </cell>
        </row>
        <row r="777">
          <cell r="A777" t="str">
            <v/>
          </cell>
          <cell r="B777" t="str">
            <v/>
          </cell>
          <cell r="C777" t="str">
            <v>General Plant</v>
          </cell>
          <cell r="D777" t="str">
            <v>General Plant</v>
          </cell>
          <cell r="E777" t="str">
            <v/>
          </cell>
          <cell r="J777" t="str">
            <v>Depr Total</v>
          </cell>
          <cell r="L777">
            <v>572474958.79000008</v>
          </cell>
          <cell r="M777">
            <v>18435105.18</v>
          </cell>
          <cell r="N777">
            <v>-60809529.100000001</v>
          </cell>
          <cell r="O777">
            <v>-13149.710000000003</v>
          </cell>
          <cell r="P777">
            <v>530087385.16000003</v>
          </cell>
          <cell r="Q777">
            <v>5804970.5299999984</v>
          </cell>
          <cell r="R777">
            <v>-524541.73999999638</v>
          </cell>
          <cell r="S777">
            <v>0</v>
          </cell>
          <cell r="T777">
            <v>535367813.95000005</v>
          </cell>
          <cell r="U777">
            <v>30393032.02</v>
          </cell>
          <cell r="V777">
            <v>-2104894.5499999998</v>
          </cell>
          <cell r="W777">
            <v>0</v>
          </cell>
          <cell r="X777">
            <v>563655951.41999996</v>
          </cell>
        </row>
        <row r="778">
          <cell r="A778" t="str">
            <v>390.1</v>
          </cell>
          <cell r="B778">
            <v>390.1</v>
          </cell>
          <cell r="C778" t="str">
            <v>General Plant</v>
          </cell>
          <cell r="D778" t="str">
            <v>General Plant</v>
          </cell>
          <cell r="E778" t="str">
            <v/>
          </cell>
          <cell r="J778" t="str">
            <v>Amort</v>
          </cell>
          <cell r="K778">
            <v>390.1</v>
          </cell>
          <cell r="L778">
            <v>931913.11</v>
          </cell>
          <cell r="M778">
            <v>-5038.0200000000004</v>
          </cell>
          <cell r="N778">
            <v>-158542.72</v>
          </cell>
          <cell r="O778">
            <v>0</v>
          </cell>
          <cell r="P778">
            <v>768332.37</v>
          </cell>
          <cell r="Q778">
            <v>76812.990000000005</v>
          </cell>
          <cell r="R778">
            <v>-40473.48000000001</v>
          </cell>
          <cell r="S778">
            <v>0</v>
          </cell>
          <cell r="T778">
            <v>804671.87999999989</v>
          </cell>
          <cell r="U778">
            <v>242885.75</v>
          </cell>
          <cell r="V778">
            <v>-108609.17000000001</v>
          </cell>
          <cell r="W778">
            <v>0</v>
          </cell>
          <cell r="X778">
            <v>938948.45999999985</v>
          </cell>
        </row>
        <row r="779">
          <cell r="A779" t="str">
            <v>391.1</v>
          </cell>
          <cell r="B779">
            <v>391.1</v>
          </cell>
          <cell r="C779" t="str">
            <v>General Plant</v>
          </cell>
          <cell r="D779" t="str">
            <v>General Plant</v>
          </cell>
          <cell r="E779" t="str">
            <v/>
          </cell>
          <cell r="K779">
            <v>391.1</v>
          </cell>
          <cell r="L779">
            <v>5377801.4800000004</v>
          </cell>
          <cell r="M779">
            <v>2978128.78</v>
          </cell>
          <cell r="N779">
            <v>-241232.29</v>
          </cell>
          <cell r="O779">
            <v>0</v>
          </cell>
          <cell r="P779">
            <v>8114697.9699999997</v>
          </cell>
          <cell r="Q779">
            <v>806775.81999999983</v>
          </cell>
          <cell r="R779">
            <v>-264541.07999999996</v>
          </cell>
          <cell r="S779">
            <v>0</v>
          </cell>
          <cell r="T779">
            <v>8656932.7100000009</v>
          </cell>
          <cell r="U779">
            <v>2562109.73</v>
          </cell>
          <cell r="V779">
            <v>-445142.50999999995</v>
          </cell>
          <cell r="W779">
            <v>0</v>
          </cell>
          <cell r="X779">
            <v>10773899.93</v>
          </cell>
        </row>
        <row r="780">
          <cell r="A780" t="str">
            <v>391.2</v>
          </cell>
          <cell r="B780">
            <v>391.2</v>
          </cell>
          <cell r="C780" t="str">
            <v>General Plant</v>
          </cell>
          <cell r="D780" t="str">
            <v>General Plant</v>
          </cell>
          <cell r="E780" t="str">
            <v/>
          </cell>
          <cell r="K780">
            <v>391.2</v>
          </cell>
          <cell r="L780">
            <v>1907134.21</v>
          </cell>
          <cell r="M780">
            <v>465935.75</v>
          </cell>
          <cell r="N780">
            <v>-107053.55</v>
          </cell>
          <cell r="O780">
            <v>0</v>
          </cell>
          <cell r="P780">
            <v>2266016.41</v>
          </cell>
          <cell r="Q780">
            <v>225317.90000000014</v>
          </cell>
          <cell r="R780">
            <v>-33776.660000000018</v>
          </cell>
          <cell r="S780">
            <v>0</v>
          </cell>
          <cell r="T780">
            <v>2457557.6500000004</v>
          </cell>
          <cell r="U780">
            <v>710051.94</v>
          </cell>
          <cell r="V780">
            <v>-269834.06999999995</v>
          </cell>
          <cell r="W780">
            <v>0</v>
          </cell>
          <cell r="X780">
            <v>2897775.5200000005</v>
          </cell>
        </row>
        <row r="781">
          <cell r="A781" t="str">
            <v>391.3</v>
          </cell>
          <cell r="B781">
            <v>391.3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K781">
            <v>391.3</v>
          </cell>
          <cell r="L781">
            <v>197607.84</v>
          </cell>
          <cell r="M781">
            <v>12805.64</v>
          </cell>
          <cell r="N781">
            <v>-1581.77</v>
          </cell>
          <cell r="O781">
            <v>0</v>
          </cell>
          <cell r="P781">
            <v>208831.71</v>
          </cell>
          <cell r="Q781">
            <v>20877.669999999998</v>
          </cell>
          <cell r="R781">
            <v>-368.44999999999982</v>
          </cell>
          <cell r="S781">
            <v>0</v>
          </cell>
          <cell r="T781">
            <v>229340.93</v>
          </cell>
          <cell r="U781">
            <v>60132.570000000007</v>
          </cell>
          <cell r="V781">
            <v>-82205.010000000009</v>
          </cell>
          <cell r="W781">
            <v>0</v>
          </cell>
          <cell r="X781">
            <v>207268.49</v>
          </cell>
        </row>
        <row r="782">
          <cell r="A782" t="str">
            <v>391.4</v>
          </cell>
          <cell r="B782">
            <v>391.4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391.4</v>
          </cell>
          <cell r="L782">
            <v>3911587.59</v>
          </cell>
          <cell r="M782">
            <v>0</v>
          </cell>
          <cell r="N782">
            <v>-44305</v>
          </cell>
          <cell r="O782">
            <v>0</v>
          </cell>
          <cell r="P782">
            <v>3867282.59</v>
          </cell>
          <cell r="Q782">
            <v>386626.36</v>
          </cell>
          <cell r="R782">
            <v>-6823.1900000000023</v>
          </cell>
          <cell r="S782">
            <v>0</v>
          </cell>
          <cell r="T782">
            <v>4247085.76</v>
          </cell>
          <cell r="U782">
            <v>1281959.26</v>
          </cell>
          <cell r="V782">
            <v>-30445.190000000002</v>
          </cell>
          <cell r="W782">
            <v>0</v>
          </cell>
          <cell r="X782">
            <v>5498599.8299999991</v>
          </cell>
        </row>
        <row r="783">
          <cell r="A783" t="str">
            <v>391.5</v>
          </cell>
          <cell r="B783">
            <v>391.5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391.5</v>
          </cell>
          <cell r="L783">
            <v>44553859.630000003</v>
          </cell>
          <cell r="M783">
            <v>7234515.4900000002</v>
          </cell>
          <cell r="N783">
            <v>-3013797.29</v>
          </cell>
          <cell r="O783">
            <v>0</v>
          </cell>
          <cell r="P783">
            <v>48774577.830000006</v>
          </cell>
          <cell r="Q783">
            <v>4816607.32</v>
          </cell>
          <cell r="R783">
            <v>-3494638.5200000005</v>
          </cell>
          <cell r="S783">
            <v>0</v>
          </cell>
          <cell r="T783">
            <v>50096546.630000003</v>
          </cell>
          <cell r="U783">
            <v>13235451.300000001</v>
          </cell>
          <cell r="V783">
            <v>-8726033.7300000004</v>
          </cell>
          <cell r="W783">
            <v>0</v>
          </cell>
          <cell r="X783">
            <v>54605964.199999988</v>
          </cell>
        </row>
        <row r="784">
          <cell r="A784" t="str">
            <v>391.7</v>
          </cell>
          <cell r="B784">
            <v>391.7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391.7</v>
          </cell>
          <cell r="L784">
            <v>369438.23000099999</v>
          </cell>
          <cell r="M784">
            <v>0</v>
          </cell>
          <cell r="N784">
            <v>-369438.23</v>
          </cell>
          <cell r="O784">
            <v>0</v>
          </cell>
          <cell r="P784">
            <v>1.0000076144933701E-6</v>
          </cell>
          <cell r="Q784">
            <v>0</v>
          </cell>
          <cell r="R784">
            <v>0</v>
          </cell>
          <cell r="S784">
            <v>0</v>
          </cell>
          <cell r="T784">
            <v>1.0000076144933701E-6</v>
          </cell>
          <cell r="U784">
            <v>0</v>
          </cell>
          <cell r="V784">
            <v>0</v>
          </cell>
          <cell r="W784">
            <v>0</v>
          </cell>
          <cell r="X784">
            <v>1.0000076144933701E-6</v>
          </cell>
        </row>
        <row r="785">
          <cell r="A785" t="str">
            <v>391.9</v>
          </cell>
          <cell r="B785">
            <v>391.9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391.9</v>
          </cell>
          <cell r="L785">
            <v>20913043.609999999</v>
          </cell>
          <cell r="M785">
            <v>3724102.89</v>
          </cell>
          <cell r="N785">
            <v>-5851792.6699999999</v>
          </cell>
          <cell r="O785">
            <v>0</v>
          </cell>
          <cell r="P785">
            <v>18785353.829999998</v>
          </cell>
          <cell r="Q785">
            <v>1842642.4200000004</v>
          </cell>
          <cell r="R785">
            <v>-1227429.9899999993</v>
          </cell>
          <cell r="S785">
            <v>0</v>
          </cell>
          <cell r="T785">
            <v>19400566.260000002</v>
          </cell>
          <cell r="U785">
            <v>4939387.34</v>
          </cell>
          <cell r="V785">
            <v>-8427377.0699999984</v>
          </cell>
          <cell r="W785">
            <v>0</v>
          </cell>
          <cell r="X785">
            <v>15912576.529999999</v>
          </cell>
        </row>
        <row r="786">
          <cell r="A786" t="str">
            <v>392.7</v>
          </cell>
          <cell r="B786">
            <v>392.7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392.7</v>
          </cell>
          <cell r="L786">
            <v>6727.85</v>
          </cell>
          <cell r="M786">
            <v>0</v>
          </cell>
          <cell r="N786">
            <v>0</v>
          </cell>
          <cell r="O786">
            <v>0</v>
          </cell>
          <cell r="P786">
            <v>6727.85</v>
          </cell>
          <cell r="Q786">
            <v>672.61</v>
          </cell>
          <cell r="R786">
            <v>-11.870000000000001</v>
          </cell>
          <cell r="S786">
            <v>0</v>
          </cell>
          <cell r="T786">
            <v>7388.59</v>
          </cell>
          <cell r="U786">
            <v>2230.2199999999998</v>
          </cell>
          <cell r="V786">
            <v>-52.96</v>
          </cell>
          <cell r="W786">
            <v>0</v>
          </cell>
          <cell r="X786">
            <v>9565.85</v>
          </cell>
        </row>
        <row r="787">
          <cell r="A787" t="str">
            <v>392.8</v>
          </cell>
          <cell r="B787">
            <v>392.8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392.8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</row>
        <row r="788">
          <cell r="A788" t="str">
            <v>393.1</v>
          </cell>
          <cell r="B788">
            <v>393.1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393.1</v>
          </cell>
          <cell r="L788">
            <v>4051.32</v>
          </cell>
          <cell r="M788">
            <v>0</v>
          </cell>
          <cell r="N788">
            <v>0</v>
          </cell>
          <cell r="O788">
            <v>0</v>
          </cell>
          <cell r="P788">
            <v>4051.32</v>
          </cell>
          <cell r="Q788">
            <v>405.03</v>
          </cell>
          <cell r="R788">
            <v>-7.15</v>
          </cell>
          <cell r="S788">
            <v>0</v>
          </cell>
          <cell r="T788">
            <v>4449.2000000000007</v>
          </cell>
          <cell r="U788">
            <v>1342.96</v>
          </cell>
          <cell r="V788">
            <v>-31.910000000000004</v>
          </cell>
          <cell r="W788">
            <v>0</v>
          </cell>
          <cell r="X788">
            <v>5760.2500000000009</v>
          </cell>
        </row>
        <row r="789">
          <cell r="A789" t="str">
            <v>393.2</v>
          </cell>
          <cell r="B789">
            <v>393.2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393.2</v>
          </cell>
          <cell r="L789">
            <v>4781547.54</v>
          </cell>
          <cell r="M789">
            <v>-7132.3</v>
          </cell>
          <cell r="N789">
            <v>-1071241.43</v>
          </cell>
          <cell r="O789">
            <v>0</v>
          </cell>
          <cell r="P789">
            <v>3703173.8100000005</v>
          </cell>
          <cell r="Q789">
            <v>369449.25</v>
          </cell>
          <cell r="R789">
            <v>-219089.15999999968</v>
          </cell>
          <cell r="S789">
            <v>0</v>
          </cell>
          <cell r="T789">
            <v>3853533.9000000004</v>
          </cell>
          <cell r="U789">
            <v>1138082.27</v>
          </cell>
          <cell r="V789">
            <v>-657258.1</v>
          </cell>
          <cell r="W789">
            <v>0</v>
          </cell>
          <cell r="X789">
            <v>4334358.07</v>
          </cell>
        </row>
        <row r="790">
          <cell r="A790" t="str">
            <v>394.1</v>
          </cell>
          <cell r="B790">
            <v>394.1</v>
          </cell>
          <cell r="C790" t="str">
            <v>General Plant</v>
          </cell>
          <cell r="D790" t="str">
            <v>General Plant</v>
          </cell>
          <cell r="E790" t="str">
            <v/>
          </cell>
          <cell r="K790">
            <v>394.1</v>
          </cell>
          <cell r="L790">
            <v>3048.15</v>
          </cell>
          <cell r="M790">
            <v>0</v>
          </cell>
          <cell r="N790">
            <v>0</v>
          </cell>
          <cell r="O790">
            <v>0</v>
          </cell>
          <cell r="P790">
            <v>3048.15</v>
          </cell>
          <cell r="Q790">
            <v>304.73</v>
          </cell>
          <cell r="R790">
            <v>-5.37</v>
          </cell>
          <cell r="S790">
            <v>0</v>
          </cell>
          <cell r="T790">
            <v>3347.51</v>
          </cell>
          <cell r="U790">
            <v>1010.44</v>
          </cell>
          <cell r="V790">
            <v>-24</v>
          </cell>
          <cell r="W790">
            <v>0</v>
          </cell>
          <cell r="X790">
            <v>4333.9499999999989</v>
          </cell>
        </row>
        <row r="791">
          <cell r="A791" t="str">
            <v>394.2</v>
          </cell>
          <cell r="B791">
            <v>394.2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K791">
            <v>394.2</v>
          </cell>
          <cell r="L791">
            <v>16582641.369999999</v>
          </cell>
          <cell r="M791">
            <v>984067.69000000006</v>
          </cell>
          <cell r="N791">
            <v>-871295.67</v>
          </cell>
          <cell r="O791">
            <v>0</v>
          </cell>
          <cell r="P791">
            <v>16695413.389999999</v>
          </cell>
          <cell r="Q791">
            <v>1661859.1300000004</v>
          </cell>
          <cell r="R791">
            <v>-559841.49000000011</v>
          </cell>
          <cell r="S791">
            <v>0</v>
          </cell>
          <cell r="T791">
            <v>17797431.029999997</v>
          </cell>
          <cell r="U791">
            <v>5146764.17</v>
          </cell>
          <cell r="V791">
            <v>-3199214.0300000003</v>
          </cell>
          <cell r="W791">
            <v>0</v>
          </cell>
          <cell r="X791">
            <v>19744981.170000002</v>
          </cell>
        </row>
        <row r="792">
          <cell r="A792" t="str">
            <v>395.1</v>
          </cell>
          <cell r="B792">
            <v>395.1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395.1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</row>
        <row r="793">
          <cell r="A793" t="str">
            <v>395.2</v>
          </cell>
          <cell r="B793">
            <v>395.2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395.2</v>
          </cell>
          <cell r="L793">
            <v>11615560.66</v>
          </cell>
          <cell r="M793">
            <v>134316.72</v>
          </cell>
          <cell r="N793">
            <v>-1381974.65</v>
          </cell>
          <cell r="O793">
            <v>0</v>
          </cell>
          <cell r="P793">
            <v>10367902.73</v>
          </cell>
          <cell r="Q793">
            <v>1032586.4200000002</v>
          </cell>
          <cell r="R793">
            <v>-960999.04</v>
          </cell>
          <cell r="S793">
            <v>0</v>
          </cell>
          <cell r="T793">
            <v>10439490.110000001</v>
          </cell>
          <cell r="U793">
            <v>2916530.6100000003</v>
          </cell>
          <cell r="V793">
            <v>-2123990.67</v>
          </cell>
          <cell r="W793">
            <v>0</v>
          </cell>
          <cell r="X793">
            <v>11232030.049999999</v>
          </cell>
        </row>
        <row r="794">
          <cell r="A794" t="str">
            <v>395.6</v>
          </cell>
          <cell r="B794">
            <v>395.6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395.6</v>
          </cell>
          <cell r="L794">
            <v>41827.810000999998</v>
          </cell>
          <cell r="M794">
            <v>0</v>
          </cell>
          <cell r="N794">
            <v>0</v>
          </cell>
          <cell r="O794">
            <v>0</v>
          </cell>
          <cell r="P794">
            <v>41827.810000999998</v>
          </cell>
          <cell r="Q794">
            <v>510423.93</v>
          </cell>
          <cell r="R794">
            <v>-39339.74</v>
          </cell>
          <cell r="S794">
            <v>0</v>
          </cell>
          <cell r="T794">
            <v>512912.00000100001</v>
          </cell>
          <cell r="U794">
            <v>1705799.08</v>
          </cell>
          <cell r="V794">
            <v>-2488.0700000000002</v>
          </cell>
          <cell r="W794">
            <v>0</v>
          </cell>
          <cell r="X794">
            <v>2216223.0100010005</v>
          </cell>
        </row>
        <row r="795">
          <cell r="A795" t="str">
            <v>397.1</v>
          </cell>
          <cell r="B795">
            <v>397.1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397.1</v>
          </cell>
          <cell r="L795">
            <v>-8.56</v>
          </cell>
          <cell r="M795">
            <v>0</v>
          </cell>
          <cell r="N795">
            <v>0</v>
          </cell>
          <cell r="O795">
            <v>0</v>
          </cell>
          <cell r="P795">
            <v>-8.56</v>
          </cell>
          <cell r="Q795">
            <v>-0.85000000000000009</v>
          </cell>
          <cell r="R795">
            <v>0.03</v>
          </cell>
          <cell r="S795">
            <v>0</v>
          </cell>
          <cell r="T795">
            <v>-9.3800000000000008</v>
          </cell>
          <cell r="U795">
            <v>-2.82</v>
          </cell>
          <cell r="V795">
            <v>0.11999999999999998</v>
          </cell>
          <cell r="W795">
            <v>0</v>
          </cell>
          <cell r="X795">
            <v>-12.080000000000002</v>
          </cell>
        </row>
        <row r="796">
          <cell r="A796" t="str">
            <v>397.2</v>
          </cell>
          <cell r="B796">
            <v>397.2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397.2</v>
          </cell>
          <cell r="L796">
            <v>70459901.390000001</v>
          </cell>
          <cell r="M796">
            <v>3791264.52</v>
          </cell>
          <cell r="N796">
            <v>-2050869.39</v>
          </cell>
          <cell r="O796">
            <v>0</v>
          </cell>
          <cell r="P796">
            <v>72200296.519999996</v>
          </cell>
          <cell r="Q796">
            <v>7214732.8900000025</v>
          </cell>
          <cell r="R796">
            <v>-840867.69000000018</v>
          </cell>
          <cell r="S796">
            <v>0</v>
          </cell>
          <cell r="T796">
            <v>78574161.719999999</v>
          </cell>
          <cell r="U796">
            <v>22236959.690000001</v>
          </cell>
          <cell r="V796">
            <v>-11526082.630000003</v>
          </cell>
          <cell r="W796">
            <v>0</v>
          </cell>
          <cell r="X796">
            <v>89285038.780000001</v>
          </cell>
        </row>
        <row r="797">
          <cell r="A797" t="str">
            <v>397.3</v>
          </cell>
          <cell r="B797">
            <v>397.3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397.3</v>
          </cell>
          <cell r="L797">
            <v>20515.59</v>
          </cell>
          <cell r="M797">
            <v>0</v>
          </cell>
          <cell r="N797">
            <v>0</v>
          </cell>
          <cell r="O797">
            <v>0</v>
          </cell>
          <cell r="P797">
            <v>20515.59</v>
          </cell>
          <cell r="Q797">
            <v>2051.02</v>
          </cell>
          <cell r="R797">
            <v>-36.19</v>
          </cell>
          <cell r="S797">
            <v>0</v>
          </cell>
          <cell r="T797">
            <v>22530.420000000002</v>
          </cell>
          <cell r="U797">
            <v>6800.6699999999992</v>
          </cell>
          <cell r="V797">
            <v>-161.5</v>
          </cell>
          <cell r="W797">
            <v>0</v>
          </cell>
          <cell r="X797">
            <v>29169.589999999997</v>
          </cell>
        </row>
        <row r="798">
          <cell r="A798" t="str">
            <v>398</v>
          </cell>
          <cell r="B798">
            <v>398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398</v>
          </cell>
          <cell r="L798">
            <v>8919065.5199999996</v>
          </cell>
          <cell r="M798">
            <v>1477409.59</v>
          </cell>
          <cell r="N798">
            <v>-680996.52</v>
          </cell>
          <cell r="O798">
            <v>0</v>
          </cell>
          <cell r="P798">
            <v>9715478.5899999999</v>
          </cell>
          <cell r="Q798">
            <v>969197.86999999988</v>
          </cell>
          <cell r="R798">
            <v>-256945.24</v>
          </cell>
          <cell r="S798">
            <v>0</v>
          </cell>
          <cell r="T798">
            <v>10427731.220000001</v>
          </cell>
          <cell r="U798">
            <v>2896682.3000000003</v>
          </cell>
          <cell r="V798">
            <v>-1967710.55</v>
          </cell>
          <cell r="W798">
            <v>0</v>
          </cell>
          <cell r="X798">
            <v>11356702.970000001</v>
          </cell>
        </row>
        <row r="799">
          <cell r="A799" t="str">
            <v/>
          </cell>
          <cell r="B799" t="str">
            <v/>
          </cell>
          <cell r="C799" t="str">
            <v>General Plant</v>
          </cell>
          <cell r="D799" t="str">
            <v>General Plant</v>
          </cell>
          <cell r="E799" t="str">
            <v/>
          </cell>
          <cell r="J799" t="str">
            <v>Amort Total</v>
          </cell>
          <cell r="L799">
            <v>190597264.340002</v>
          </cell>
          <cell r="M799">
            <v>20790376.75</v>
          </cell>
          <cell r="N799">
            <v>-15844121.18</v>
          </cell>
          <cell r="O799">
            <v>0</v>
          </cell>
          <cell r="P799">
            <v>195543519.91000199</v>
          </cell>
          <cell r="Q799">
            <v>19937342.510000005</v>
          </cell>
          <cell r="R799">
            <v>-7945194.2800000003</v>
          </cell>
          <cell r="S799">
            <v>0</v>
          </cell>
          <cell r="T799">
            <v>207535668.14000201</v>
          </cell>
          <cell r="U799">
            <v>59084177.480000004</v>
          </cell>
          <cell r="V799">
            <v>-37566661.049999997</v>
          </cell>
          <cell r="W799">
            <v>0</v>
          </cell>
          <cell r="X799">
            <v>229053184.57000199</v>
          </cell>
        </row>
        <row r="800">
          <cell r="A800" t="str">
            <v/>
          </cell>
          <cell r="B800" t="str">
            <v/>
          </cell>
          <cell r="C800" t="str">
            <v>General Plant Total</v>
          </cell>
          <cell r="D800" t="str">
            <v>General Plant</v>
          </cell>
          <cell r="E800" t="str">
            <v/>
          </cell>
          <cell r="I800" t="str">
            <v>General Plant Total</v>
          </cell>
          <cell r="L800">
            <v>763072223.13000226</v>
          </cell>
          <cell r="M800">
            <v>39225481.930000007</v>
          </cell>
          <cell r="N800">
            <v>-76653650.280000001</v>
          </cell>
          <cell r="O800">
            <v>-13149.710000000003</v>
          </cell>
          <cell r="P800">
            <v>725630905.0700022</v>
          </cell>
          <cell r="Q800">
            <v>25742313.039999999</v>
          </cell>
          <cell r="R800">
            <v>-8469736.0199999977</v>
          </cell>
          <cell r="S800">
            <v>0</v>
          </cell>
          <cell r="T800">
            <v>742903482.09000194</v>
          </cell>
          <cell r="U800">
            <v>89477209.5</v>
          </cell>
          <cell r="V800">
            <v>-39671555.599999994</v>
          </cell>
          <cell r="W800">
            <v>0</v>
          </cell>
          <cell r="X800">
            <v>792709135.9900018</v>
          </cell>
        </row>
        <row r="801">
          <cell r="A801" t="str">
            <v/>
          </cell>
          <cell r="B801" t="str">
            <v/>
          </cell>
          <cell r="C801" t="str">
            <v>General Plant Total</v>
          </cell>
          <cell r="D801" t="str">
            <v>General Plant</v>
          </cell>
          <cell r="E801" t="str">
            <v/>
          </cell>
          <cell r="H801" t="str">
            <v>General Plant Total</v>
          </cell>
          <cell r="L801">
            <v>763072223.13000226</v>
          </cell>
          <cell r="M801">
            <v>39225481.930000007</v>
          </cell>
          <cell r="N801">
            <v>-76653650.280000001</v>
          </cell>
          <cell r="O801">
            <v>-13149.710000000003</v>
          </cell>
          <cell r="P801">
            <v>725630905.0700022</v>
          </cell>
          <cell r="Q801">
            <v>25742313.039999999</v>
          </cell>
          <cell r="R801">
            <v>-8469736.0199999977</v>
          </cell>
          <cell r="S801">
            <v>0</v>
          </cell>
          <cell r="T801">
            <v>742903482.09000194</v>
          </cell>
          <cell r="U801">
            <v>89477209.5</v>
          </cell>
          <cell r="V801">
            <v>-39671555.599999994</v>
          </cell>
          <cell r="W801">
            <v>0</v>
          </cell>
          <cell r="X801">
            <v>792709135.9900018</v>
          </cell>
        </row>
        <row r="802">
          <cell r="A802" t="str">
            <v/>
          </cell>
          <cell r="B802" t="str">
            <v/>
          </cell>
          <cell r="C802" t="str">
            <v>General Plant Total</v>
          </cell>
          <cell r="G802" t="str">
            <v>08 - General Plant Total</v>
          </cell>
          <cell r="L802">
            <v>763072223.13000226</v>
          </cell>
          <cell r="M802">
            <v>39225481.930000007</v>
          </cell>
          <cell r="N802">
            <v>-76653650.280000001</v>
          </cell>
          <cell r="O802">
            <v>-13149.710000000003</v>
          </cell>
          <cell r="P802">
            <v>725630905.0700022</v>
          </cell>
          <cell r="Q802">
            <v>25742313.039999999</v>
          </cell>
          <cell r="R802">
            <v>-8469736.0199999977</v>
          </cell>
          <cell r="S802">
            <v>0</v>
          </cell>
          <cell r="T802">
            <v>742903482.09000194</v>
          </cell>
          <cell r="U802">
            <v>89477209.5</v>
          </cell>
          <cell r="V802">
            <v>-39671555.599999994</v>
          </cell>
          <cell r="W802">
            <v>0</v>
          </cell>
          <cell r="X802">
            <v>792709135.9900018</v>
          </cell>
        </row>
        <row r="803">
          <cell r="G803" t="str">
            <v>Grand Total</v>
          </cell>
          <cell r="L803">
            <v>29152536503.100018</v>
          </cell>
          <cell r="M803">
            <v>2281126280.1599998</v>
          </cell>
          <cell r="N803">
            <v>-639514356.37999952</v>
          </cell>
          <cell r="O803">
            <v>356564.7595000281</v>
          </cell>
          <cell r="P803">
            <v>30794504991.639538</v>
          </cell>
          <cell r="Q803">
            <v>436709699.70000017</v>
          </cell>
          <cell r="R803">
            <v>-173307759.18000007</v>
          </cell>
          <cell r="S803">
            <v>0</v>
          </cell>
          <cell r="T803">
            <v>31057906932.159523</v>
          </cell>
          <cell r="U803">
            <v>3388656809.4099984</v>
          </cell>
          <cell r="V803">
            <v>-679163285.53000033</v>
          </cell>
          <cell r="W803">
            <v>0</v>
          </cell>
          <cell r="X803">
            <v>33767400456.039536</v>
          </cell>
        </row>
      </sheetData>
      <sheetData sheetId="6"/>
      <sheetData sheetId="7"/>
      <sheetData sheetId="8">
        <row r="1">
          <cell r="B1" t="str">
            <v>Steam</v>
          </cell>
        </row>
        <row r="2">
          <cell r="B2">
            <v>10100</v>
          </cell>
          <cell r="C2" t="str">
            <v>Cape Canaveral Common</v>
          </cell>
        </row>
        <row r="3">
          <cell r="B3">
            <v>10101</v>
          </cell>
          <cell r="C3" t="str">
            <v>Cape Canaveral Unit 1</v>
          </cell>
        </row>
        <row r="4">
          <cell r="B4">
            <v>10102</v>
          </cell>
          <cell r="C4" t="str">
            <v>Cape Canaveral Unit 2</v>
          </cell>
        </row>
        <row r="5">
          <cell r="B5">
            <v>10200</v>
          </cell>
          <cell r="C5" t="str">
            <v>Cutler Common</v>
          </cell>
        </row>
        <row r="6">
          <cell r="B6">
            <v>10201</v>
          </cell>
          <cell r="C6" t="str">
            <v>Cutler Unit 5</v>
          </cell>
        </row>
        <row r="7">
          <cell r="B7">
            <v>10202</v>
          </cell>
          <cell r="C7" t="str">
            <v>Cutler Unit 6</v>
          </cell>
        </row>
        <row r="8">
          <cell r="B8">
            <v>10301</v>
          </cell>
          <cell r="C8" t="str">
            <v>Manatee Common</v>
          </cell>
        </row>
        <row r="9">
          <cell r="B9">
            <v>10302</v>
          </cell>
          <cell r="C9" t="str">
            <v>Manatee Unit 1</v>
          </cell>
        </row>
        <row r="10">
          <cell r="B10">
            <v>10303</v>
          </cell>
          <cell r="C10" t="str">
            <v>Manatee Unit 2</v>
          </cell>
        </row>
        <row r="11">
          <cell r="B11">
            <v>10400</v>
          </cell>
          <cell r="C11" t="str">
            <v>Martin Common</v>
          </cell>
        </row>
        <row r="12">
          <cell r="B12">
            <v>10401</v>
          </cell>
          <cell r="C12" t="str">
            <v>Martin Pipeline</v>
          </cell>
        </row>
        <row r="13">
          <cell r="B13">
            <v>10402</v>
          </cell>
          <cell r="C13" t="str">
            <v>Martin Unit 1</v>
          </cell>
        </row>
        <row r="14">
          <cell r="B14">
            <v>10403</v>
          </cell>
          <cell r="C14" t="str">
            <v>Martin Unit 2</v>
          </cell>
        </row>
        <row r="15">
          <cell r="B15">
            <v>10500</v>
          </cell>
          <cell r="C15" t="str">
            <v>Pt. Everglades Common</v>
          </cell>
        </row>
        <row r="16">
          <cell r="B16">
            <v>10501</v>
          </cell>
          <cell r="C16" t="str">
            <v>Pt. Everglades Unit 1</v>
          </cell>
        </row>
        <row r="17">
          <cell r="B17">
            <v>10502</v>
          </cell>
          <cell r="C17" t="str">
            <v>Pt. Everglades Unit 2</v>
          </cell>
        </row>
        <row r="18">
          <cell r="B18">
            <v>10503</v>
          </cell>
          <cell r="C18" t="str">
            <v>Pt. Everglades Unit 3</v>
          </cell>
        </row>
        <row r="19">
          <cell r="B19">
            <v>10504</v>
          </cell>
          <cell r="C19" t="str">
            <v>Pt. Everglades Unit 4</v>
          </cell>
        </row>
        <row r="20">
          <cell r="B20">
            <v>10600</v>
          </cell>
          <cell r="C20" t="str">
            <v>Riviera Common</v>
          </cell>
        </row>
        <row r="21">
          <cell r="B21">
            <v>10601</v>
          </cell>
          <cell r="C21" t="str">
            <v>Riviera Unit 3</v>
          </cell>
        </row>
        <row r="22">
          <cell r="B22">
            <v>10602</v>
          </cell>
          <cell r="C22" t="str">
            <v>Riviera Unit 4</v>
          </cell>
        </row>
        <row r="23">
          <cell r="B23">
            <v>10700</v>
          </cell>
          <cell r="C23" t="str">
            <v>Sanford Common</v>
          </cell>
        </row>
        <row r="24">
          <cell r="B24">
            <v>10701</v>
          </cell>
          <cell r="C24" t="str">
            <v>Sanford Unit 3</v>
          </cell>
        </row>
        <row r="25">
          <cell r="B25">
            <v>10800</v>
          </cell>
          <cell r="C25" t="str">
            <v>Scherer Coal Cars</v>
          </cell>
        </row>
        <row r="26">
          <cell r="B26">
            <v>10801</v>
          </cell>
          <cell r="C26" t="str">
            <v>Scherer Common</v>
          </cell>
        </row>
        <row r="27">
          <cell r="B27">
            <v>10802</v>
          </cell>
          <cell r="C27" t="str">
            <v>Scherer Common Unit 3 &amp; 4</v>
          </cell>
        </row>
        <row r="28">
          <cell r="B28">
            <v>10803</v>
          </cell>
          <cell r="C28" t="str">
            <v>Scherer Unit 4</v>
          </cell>
        </row>
        <row r="29">
          <cell r="B29">
            <v>10900</v>
          </cell>
          <cell r="C29" t="str">
            <v>SJRPP Coal &amp; Limestone</v>
          </cell>
        </row>
        <row r="30">
          <cell r="B30">
            <v>10901</v>
          </cell>
          <cell r="C30" t="str">
            <v>SJRPP Coal Cars</v>
          </cell>
        </row>
        <row r="31">
          <cell r="B31">
            <v>10902</v>
          </cell>
          <cell r="C31" t="str">
            <v>SJRPP Common</v>
          </cell>
        </row>
        <row r="32">
          <cell r="B32">
            <v>10903</v>
          </cell>
          <cell r="C32" t="str">
            <v>SJRPP Gypsum &amp; Ash</v>
          </cell>
        </row>
        <row r="33">
          <cell r="B33">
            <v>10904</v>
          </cell>
          <cell r="C33" t="str">
            <v>SJRPP Unit 1</v>
          </cell>
        </row>
        <row r="34">
          <cell r="B34">
            <v>10905</v>
          </cell>
          <cell r="C34" t="str">
            <v>SJRPP Unit 2</v>
          </cell>
        </row>
        <row r="35">
          <cell r="B35">
            <v>11000</v>
          </cell>
          <cell r="C35" t="str">
            <v>Turkey Point Common</v>
          </cell>
        </row>
        <row r="36">
          <cell r="B36">
            <v>11001</v>
          </cell>
          <cell r="C36" t="str">
            <v>Turkey Point Unit 1</v>
          </cell>
        </row>
        <row r="37">
          <cell r="B37">
            <v>11002</v>
          </cell>
          <cell r="C37" t="str">
            <v>Turkey Point Unit 2</v>
          </cell>
        </row>
        <row r="48">
          <cell r="B48" t="str">
            <v>Nuclear</v>
          </cell>
        </row>
        <row r="49">
          <cell r="B49">
            <v>20100</v>
          </cell>
          <cell r="C49" t="str">
            <v>St. Lucie Common</v>
          </cell>
        </row>
        <row r="50">
          <cell r="B50">
            <v>20101</v>
          </cell>
          <cell r="C50" t="str">
            <v>St. Lucie Unit 1</v>
          </cell>
        </row>
        <row r="51">
          <cell r="B51">
            <v>20102</v>
          </cell>
          <cell r="C51" t="str">
            <v>St. Lucie Unit 2</v>
          </cell>
        </row>
        <row r="52">
          <cell r="B52">
            <v>20200</v>
          </cell>
          <cell r="C52" t="str">
            <v>Turkey Point Common</v>
          </cell>
        </row>
        <row r="53">
          <cell r="B53">
            <v>20201</v>
          </cell>
          <cell r="C53" t="str">
            <v>Turkey Point Unit 3</v>
          </cell>
        </row>
        <row r="54">
          <cell r="B54">
            <v>20202</v>
          </cell>
          <cell r="C54" t="str">
            <v>Turkey Point Unit 4</v>
          </cell>
        </row>
        <row r="62">
          <cell r="B62" t="str">
            <v>Other</v>
          </cell>
        </row>
        <row r="63">
          <cell r="B63" t="str">
            <v>CCs</v>
          </cell>
        </row>
        <row r="64">
          <cell r="B64">
            <v>30200</v>
          </cell>
          <cell r="C64" t="str">
            <v>Lauderdale Common</v>
          </cell>
        </row>
        <row r="65">
          <cell r="B65">
            <v>30201</v>
          </cell>
          <cell r="C65" t="str">
            <v>Lauderdale Unit 4</v>
          </cell>
        </row>
        <row r="66">
          <cell r="B66">
            <v>30202</v>
          </cell>
          <cell r="C66" t="str">
            <v>Lauderdale Unit 5</v>
          </cell>
        </row>
        <row r="67">
          <cell r="B67">
            <v>30300</v>
          </cell>
          <cell r="C67" t="str">
            <v>Ft. Myers Common</v>
          </cell>
        </row>
        <row r="68">
          <cell r="B68">
            <v>30301</v>
          </cell>
          <cell r="C68" t="str">
            <v>Ft. Myers Unit 2</v>
          </cell>
        </row>
        <row r="69">
          <cell r="B69">
            <v>30302</v>
          </cell>
          <cell r="C69" t="str">
            <v>Ft. Myers Unit 3</v>
          </cell>
        </row>
        <row r="70">
          <cell r="B70">
            <v>30400</v>
          </cell>
          <cell r="C70" t="str">
            <v>Manatee Common</v>
          </cell>
        </row>
        <row r="71">
          <cell r="B71">
            <v>30401</v>
          </cell>
          <cell r="C71" t="str">
            <v>Manatee Unit 3</v>
          </cell>
        </row>
        <row r="72">
          <cell r="B72">
            <v>30500</v>
          </cell>
          <cell r="C72" t="str">
            <v>Martin Common</v>
          </cell>
        </row>
        <row r="73">
          <cell r="B73">
            <v>30501</v>
          </cell>
          <cell r="C73" t="str">
            <v>Martin Pipeline</v>
          </cell>
        </row>
        <row r="74">
          <cell r="B74">
            <v>30502</v>
          </cell>
          <cell r="C74" t="str">
            <v>Martin Unit 3</v>
          </cell>
        </row>
        <row r="75">
          <cell r="B75">
            <v>30503</v>
          </cell>
          <cell r="C75" t="str">
            <v>Martin Unit 4</v>
          </cell>
        </row>
        <row r="76">
          <cell r="B76">
            <v>30504</v>
          </cell>
          <cell r="C76" t="str">
            <v>Martin Unit 8</v>
          </cell>
        </row>
        <row r="77">
          <cell r="B77">
            <v>30600</v>
          </cell>
          <cell r="C77" t="str">
            <v>Putnam Common</v>
          </cell>
        </row>
        <row r="78">
          <cell r="B78">
            <v>30601</v>
          </cell>
          <cell r="C78" t="str">
            <v>Putnam Unit 1</v>
          </cell>
        </row>
        <row r="79">
          <cell r="B79">
            <v>30602</v>
          </cell>
          <cell r="C79" t="str">
            <v>Putnam Unit 2</v>
          </cell>
        </row>
        <row r="80">
          <cell r="B80">
            <v>30700</v>
          </cell>
          <cell r="C80" t="str">
            <v>Sanford Common</v>
          </cell>
        </row>
        <row r="81">
          <cell r="B81">
            <v>30701</v>
          </cell>
          <cell r="C81" t="str">
            <v>Sanford Unit 4</v>
          </cell>
        </row>
        <row r="82">
          <cell r="B82">
            <v>30702</v>
          </cell>
          <cell r="C82" t="str">
            <v>Sanford Unit 5</v>
          </cell>
        </row>
        <row r="83">
          <cell r="B83">
            <v>30801</v>
          </cell>
          <cell r="C83" t="str">
            <v>Turkey Point Unit 5</v>
          </cell>
        </row>
        <row r="84">
          <cell r="B84">
            <v>30901</v>
          </cell>
          <cell r="C84" t="str">
            <v>West County Unit 1</v>
          </cell>
        </row>
        <row r="85">
          <cell r="B85">
            <v>30902</v>
          </cell>
          <cell r="C85" t="str">
            <v>West County Unit 2</v>
          </cell>
        </row>
        <row r="86">
          <cell r="B86">
            <v>30903</v>
          </cell>
          <cell r="C86" t="str">
            <v>West County Unit 3</v>
          </cell>
        </row>
        <row r="90">
          <cell r="B90" t="str">
            <v>CTs</v>
          </cell>
        </row>
        <row r="91">
          <cell r="B91">
            <v>30101</v>
          </cell>
          <cell r="C91" t="str">
            <v>Lauderdale GTs</v>
          </cell>
        </row>
        <row r="92">
          <cell r="B92">
            <v>30102</v>
          </cell>
          <cell r="C92" t="str">
            <v>Ft. Myers GTs</v>
          </cell>
        </row>
        <row r="93">
          <cell r="B93">
            <v>30103</v>
          </cell>
          <cell r="C93" t="str">
            <v>Pt. Everglades GTs</v>
          </cell>
        </row>
        <row r="103">
          <cell r="B103">
            <v>30901</v>
          </cell>
          <cell r="C103" t="str">
            <v>West County Unit 1</v>
          </cell>
        </row>
        <row r="104">
          <cell r="B104">
            <v>30902</v>
          </cell>
          <cell r="C104" t="str">
            <v>West County Unit 2</v>
          </cell>
        </row>
        <row r="105">
          <cell r="B105">
            <v>30903</v>
          </cell>
          <cell r="C105" t="str">
            <v>West County Unit 3</v>
          </cell>
        </row>
      </sheetData>
      <sheetData sheetId="9"/>
      <sheetData sheetId="10"/>
      <sheetData sheetId="11"/>
      <sheetData sheetId="12">
        <row r="1">
          <cell r="A1" t="str">
            <v>Account</v>
          </cell>
          <cell r="B1" t="str">
            <v>Projected Net Salvage</v>
          </cell>
        </row>
        <row r="3">
          <cell r="A3" t="str">
            <v>Transmission Plant</v>
          </cell>
        </row>
        <row r="4">
          <cell r="A4">
            <v>35020</v>
          </cell>
          <cell r="B4">
            <v>0</v>
          </cell>
        </row>
        <row r="5">
          <cell r="A5">
            <v>35200</v>
          </cell>
          <cell r="B5">
            <v>143710.49249999999</v>
          </cell>
        </row>
        <row r="6">
          <cell r="A6">
            <v>35300</v>
          </cell>
          <cell r="B6">
            <v>218973.68619999994</v>
          </cell>
        </row>
        <row r="7">
          <cell r="A7">
            <v>35310</v>
          </cell>
          <cell r="B7">
            <v>0</v>
          </cell>
        </row>
        <row r="8">
          <cell r="A8">
            <v>35400</v>
          </cell>
          <cell r="B8">
            <v>672158.745</v>
          </cell>
        </row>
        <row r="9">
          <cell r="A9">
            <v>35500</v>
          </cell>
          <cell r="B9">
            <v>3746010.95</v>
          </cell>
        </row>
        <row r="10">
          <cell r="A10">
            <v>35600</v>
          </cell>
          <cell r="B10">
            <v>3236114.4474999993</v>
          </cell>
        </row>
        <row r="11">
          <cell r="A11">
            <v>35700</v>
          </cell>
          <cell r="B11">
            <v>0</v>
          </cell>
        </row>
        <row r="12">
          <cell r="A12">
            <v>35800</v>
          </cell>
          <cell r="B12">
            <v>57015.666999999987</v>
          </cell>
        </row>
        <row r="13">
          <cell r="A13">
            <v>35900</v>
          </cell>
          <cell r="B13">
            <v>88375.171000000017</v>
          </cell>
        </row>
        <row r="14">
          <cell r="A14" t="str">
            <v>Total Transmission</v>
          </cell>
          <cell r="B14">
            <v>8162359.1592000006</v>
          </cell>
        </row>
        <row r="16">
          <cell r="A16" t="str">
            <v>Distribution Plant</v>
          </cell>
        </row>
        <row r="17">
          <cell r="A17">
            <v>36100</v>
          </cell>
          <cell r="B17">
            <v>14540.647500000005</v>
          </cell>
        </row>
        <row r="18">
          <cell r="A18">
            <v>36200</v>
          </cell>
          <cell r="B18">
            <v>889889.32499999972</v>
          </cell>
        </row>
        <row r="19">
          <cell r="A19">
            <v>36400</v>
          </cell>
          <cell r="B19">
            <v>8800933.0500000007</v>
          </cell>
        </row>
        <row r="20">
          <cell r="A20">
            <v>36500</v>
          </cell>
          <cell r="B20">
            <v>10838456.700000003</v>
          </cell>
        </row>
        <row r="21">
          <cell r="A21">
            <v>36660</v>
          </cell>
          <cell r="B21">
            <v>30447.37799999999</v>
          </cell>
        </row>
        <row r="22">
          <cell r="A22">
            <v>36670</v>
          </cell>
          <cell r="B22">
            <v>0</v>
          </cell>
        </row>
        <row r="23">
          <cell r="A23">
            <v>36760</v>
          </cell>
          <cell r="B23">
            <v>637022.07749999966</v>
          </cell>
        </row>
        <row r="24">
          <cell r="A24">
            <v>36770</v>
          </cell>
          <cell r="B24">
            <v>0</v>
          </cell>
        </row>
        <row r="25">
          <cell r="A25">
            <v>36800</v>
          </cell>
          <cell r="B25">
            <v>7475155.012500002</v>
          </cell>
        </row>
        <row r="26">
          <cell r="A26">
            <v>36910</v>
          </cell>
          <cell r="B26">
            <v>1475901.9375</v>
          </cell>
        </row>
        <row r="27">
          <cell r="A27">
            <v>36960</v>
          </cell>
          <cell r="B27">
            <v>190086.75749999995</v>
          </cell>
        </row>
        <row r="28">
          <cell r="A28">
            <v>37000</v>
          </cell>
          <cell r="B28">
            <v>2774793.12</v>
          </cell>
        </row>
        <row r="29">
          <cell r="A29">
            <v>37010</v>
          </cell>
          <cell r="B29">
            <v>0</v>
          </cell>
        </row>
        <row r="30">
          <cell r="A30">
            <v>37100</v>
          </cell>
          <cell r="B30">
            <v>81201.10500000001</v>
          </cell>
        </row>
        <row r="31">
          <cell r="A31">
            <v>37300</v>
          </cell>
          <cell r="B31">
            <v>1901160.2399999998</v>
          </cell>
        </row>
        <row r="32">
          <cell r="A32" t="str">
            <v>Total Distribution</v>
          </cell>
          <cell r="B32">
            <v>35109587.35050001</v>
          </cell>
        </row>
        <row r="35">
          <cell r="A35" t="str">
            <v>General Plant</v>
          </cell>
        </row>
        <row r="36">
          <cell r="A36">
            <v>39000</v>
          </cell>
          <cell r="B36">
            <v>254990.20499999964</v>
          </cell>
        </row>
        <row r="37">
          <cell r="A37">
            <v>39780</v>
          </cell>
          <cell r="B37">
            <v>0</v>
          </cell>
        </row>
        <row r="38">
          <cell r="A38" t="str">
            <v>Total General Plant</v>
          </cell>
          <cell r="B38">
            <v>254990.20499999964</v>
          </cell>
        </row>
        <row r="40">
          <cell r="A40" t="str">
            <v>TOTAL</v>
          </cell>
          <cell r="B40">
            <v>43526936.714699998</v>
          </cell>
        </row>
      </sheetData>
      <sheetData sheetId="13">
        <row r="1">
          <cell r="A1" t="str">
            <v>Tag</v>
          </cell>
          <cell r="B1" t="str">
            <v>Account</v>
          </cell>
          <cell r="C1" t="str">
            <v>Location</v>
          </cell>
        </row>
        <row r="2">
          <cell r="A2" t="str">
            <v xml:space="preserve">311.00 10101        </v>
          </cell>
          <cell r="B2">
            <v>31100</v>
          </cell>
          <cell r="C2">
            <v>10101</v>
          </cell>
          <cell r="D2">
            <v>0</v>
          </cell>
        </row>
        <row r="3">
          <cell r="A3" t="str">
            <v xml:space="preserve">311.00 10102        </v>
          </cell>
          <cell r="B3">
            <v>31100</v>
          </cell>
          <cell r="C3">
            <v>10102</v>
          </cell>
          <cell r="D3">
            <v>0</v>
          </cell>
        </row>
        <row r="4">
          <cell r="A4" t="str">
            <v xml:space="preserve">311.00 10100        </v>
          </cell>
          <cell r="B4">
            <v>31100</v>
          </cell>
          <cell r="C4">
            <v>10100</v>
          </cell>
          <cell r="D4">
            <v>0</v>
          </cell>
        </row>
        <row r="5">
          <cell r="A5" t="str">
            <v xml:space="preserve">311.00 10202        </v>
          </cell>
          <cell r="B5">
            <v>31100</v>
          </cell>
          <cell r="C5">
            <v>10202</v>
          </cell>
          <cell r="D5">
            <v>-40594.533000000003</v>
          </cell>
        </row>
        <row r="6">
          <cell r="A6" t="str">
            <v xml:space="preserve">311.00 10201        </v>
          </cell>
          <cell r="B6">
            <v>31100</v>
          </cell>
          <cell r="C6">
            <v>10201</v>
          </cell>
          <cell r="D6">
            <v>-41723.749000000003</v>
          </cell>
        </row>
        <row r="7">
          <cell r="A7" t="str">
            <v xml:space="preserve">311.00 10200        </v>
          </cell>
          <cell r="B7">
            <v>31100</v>
          </cell>
          <cell r="C7">
            <v>10200</v>
          </cell>
          <cell r="D7">
            <v>-596674.53600000008</v>
          </cell>
        </row>
        <row r="8">
          <cell r="A8" t="str">
            <v xml:space="preserve">311.00 10301        </v>
          </cell>
          <cell r="B8">
            <v>31100</v>
          </cell>
          <cell r="C8">
            <v>10301</v>
          </cell>
          <cell r="D8">
            <v>-156158.04100000003</v>
          </cell>
        </row>
        <row r="9">
          <cell r="A9" t="str">
            <v xml:space="preserve">311.00 10302        </v>
          </cell>
          <cell r="B9">
            <v>31100</v>
          </cell>
          <cell r="C9">
            <v>10302</v>
          </cell>
          <cell r="D9">
            <v>-11039.011999999999</v>
          </cell>
        </row>
        <row r="10">
          <cell r="A10" t="str">
            <v xml:space="preserve">311.00 10303        </v>
          </cell>
          <cell r="B10">
            <v>31100</v>
          </cell>
          <cell r="C10">
            <v>10303</v>
          </cell>
          <cell r="D10">
            <v>-8043.2439999999988</v>
          </cell>
        </row>
        <row r="11">
          <cell r="A11" t="str">
            <v xml:space="preserve">311.00 10400        </v>
          </cell>
          <cell r="B11">
            <v>31100</v>
          </cell>
          <cell r="C11">
            <v>10400</v>
          </cell>
          <cell r="D11">
            <v>-256810.85499999995</v>
          </cell>
        </row>
        <row r="12">
          <cell r="A12" t="str">
            <v xml:space="preserve">311.00 10402        </v>
          </cell>
          <cell r="B12">
            <v>31100</v>
          </cell>
          <cell r="C12">
            <v>10402</v>
          </cell>
          <cell r="D12">
            <v>-17731.625</v>
          </cell>
        </row>
        <row r="13">
          <cell r="A13" t="str">
            <v xml:space="preserve">311.00 10403        </v>
          </cell>
          <cell r="B13">
            <v>31100</v>
          </cell>
          <cell r="C13">
            <v>10403</v>
          </cell>
          <cell r="D13">
            <v>-12126.321000000004</v>
          </cell>
        </row>
        <row r="14">
          <cell r="A14" t="str">
            <v xml:space="preserve">311.00 10500        </v>
          </cell>
          <cell r="B14">
            <v>31100</v>
          </cell>
          <cell r="C14">
            <v>10500</v>
          </cell>
          <cell r="D14">
            <v>-38302.127000000008</v>
          </cell>
        </row>
        <row r="15">
          <cell r="A15" t="str">
            <v xml:space="preserve">311.00 10501        </v>
          </cell>
          <cell r="B15">
            <v>31100</v>
          </cell>
          <cell r="C15">
            <v>10501</v>
          </cell>
          <cell r="D15">
            <v>-2415.1840000000002</v>
          </cell>
        </row>
        <row r="16">
          <cell r="A16" t="str">
            <v xml:space="preserve">311.00 10503        </v>
          </cell>
          <cell r="B16">
            <v>31100</v>
          </cell>
          <cell r="C16">
            <v>10503</v>
          </cell>
          <cell r="D16">
            <v>-1953.5429999999997</v>
          </cell>
        </row>
        <row r="17">
          <cell r="A17" t="str">
            <v xml:space="preserve">311.00 10502        </v>
          </cell>
          <cell r="B17">
            <v>31100</v>
          </cell>
          <cell r="C17">
            <v>10502</v>
          </cell>
          <cell r="D17">
            <v>-1748.2149999999997</v>
          </cell>
        </row>
        <row r="18">
          <cell r="A18" t="str">
            <v xml:space="preserve">311.00 10504        </v>
          </cell>
          <cell r="B18">
            <v>31100</v>
          </cell>
          <cell r="C18">
            <v>10504</v>
          </cell>
          <cell r="D18">
            <v>-1519.9899999999998</v>
          </cell>
        </row>
        <row r="19">
          <cell r="A19" t="str">
            <v xml:space="preserve">311.00 10600        </v>
          </cell>
          <cell r="B19">
            <v>31100</v>
          </cell>
          <cell r="C19">
            <v>10600</v>
          </cell>
          <cell r="D19">
            <v>0</v>
          </cell>
        </row>
        <row r="20">
          <cell r="A20" t="str">
            <v xml:space="preserve">311.00 10701        </v>
          </cell>
          <cell r="B20">
            <v>31100</v>
          </cell>
          <cell r="C20">
            <v>10701</v>
          </cell>
          <cell r="D20">
            <v>-526264.37699999975</v>
          </cell>
        </row>
        <row r="21">
          <cell r="A21" t="str">
            <v xml:space="preserve">311.00 10700        </v>
          </cell>
          <cell r="B21">
            <v>31100</v>
          </cell>
          <cell r="C21">
            <v>10700</v>
          </cell>
          <cell r="D21">
            <v>-2255.4400000000019</v>
          </cell>
        </row>
        <row r="22">
          <cell r="A22" t="str">
            <v xml:space="preserve">311.00 10803        </v>
          </cell>
          <cell r="B22">
            <v>31100</v>
          </cell>
          <cell r="C22">
            <v>10803</v>
          </cell>
          <cell r="D22">
            <v>-11997.590999999999</v>
          </cell>
        </row>
        <row r="23">
          <cell r="A23" t="str">
            <v xml:space="preserve">311.00 10801        </v>
          </cell>
          <cell r="B23">
            <v>31100</v>
          </cell>
          <cell r="C23">
            <v>10801</v>
          </cell>
          <cell r="D23">
            <v>-7313.030999999999</v>
          </cell>
        </row>
        <row r="24">
          <cell r="A24" t="str">
            <v xml:space="preserve">311.00 10802        </v>
          </cell>
          <cell r="B24">
            <v>31100</v>
          </cell>
          <cell r="C24">
            <v>10802</v>
          </cell>
          <cell r="D24">
            <v>-556.98800000000006</v>
          </cell>
        </row>
        <row r="25">
          <cell r="A25" t="str">
            <v xml:space="preserve">311.00 10902        </v>
          </cell>
          <cell r="B25">
            <v>31100</v>
          </cell>
          <cell r="C25">
            <v>10902</v>
          </cell>
          <cell r="D25">
            <v>-11937.178000000002</v>
          </cell>
        </row>
        <row r="26">
          <cell r="A26" t="str">
            <v xml:space="preserve">311.00 10904        </v>
          </cell>
          <cell r="B26">
            <v>31100</v>
          </cell>
          <cell r="C26">
            <v>10904</v>
          </cell>
          <cell r="D26">
            <v>-3267.5749999999998</v>
          </cell>
        </row>
        <row r="27">
          <cell r="A27" t="str">
            <v xml:space="preserve">311.00 10905        </v>
          </cell>
          <cell r="B27">
            <v>31100</v>
          </cell>
          <cell r="C27">
            <v>10905</v>
          </cell>
          <cell r="D27">
            <v>-6176.2030000000013</v>
          </cell>
        </row>
        <row r="28">
          <cell r="A28" t="str">
            <v xml:space="preserve">311.00 10900        </v>
          </cell>
          <cell r="B28">
            <v>31100</v>
          </cell>
          <cell r="C28">
            <v>10900</v>
          </cell>
          <cell r="D28">
            <v>-3246.9009999999998</v>
          </cell>
        </row>
        <row r="29">
          <cell r="A29" t="str">
            <v xml:space="preserve">311.00 10903        </v>
          </cell>
          <cell r="B29">
            <v>31100</v>
          </cell>
          <cell r="C29">
            <v>10903</v>
          </cell>
          <cell r="D29">
            <v>-1761.2329999999999</v>
          </cell>
        </row>
        <row r="30">
          <cell r="A30" t="str">
            <v xml:space="preserve">311.00 11000        </v>
          </cell>
          <cell r="B30">
            <v>31100</v>
          </cell>
          <cell r="C30">
            <v>11000</v>
          </cell>
          <cell r="D30">
            <v>-19998.661999999997</v>
          </cell>
        </row>
        <row r="31">
          <cell r="A31" t="str">
            <v xml:space="preserve">311.00 11001        </v>
          </cell>
          <cell r="B31">
            <v>31100</v>
          </cell>
          <cell r="C31">
            <v>11001</v>
          </cell>
          <cell r="D31">
            <v>-5713.6559999999999</v>
          </cell>
        </row>
        <row r="32">
          <cell r="A32" t="str">
            <v xml:space="preserve">311.00 11002        </v>
          </cell>
          <cell r="B32">
            <v>31100</v>
          </cell>
          <cell r="C32">
            <v>11002</v>
          </cell>
          <cell r="D32">
            <v>-91.559999999999988</v>
          </cell>
        </row>
        <row r="33">
          <cell r="A33" t="str">
            <v xml:space="preserve">311.00 10601        </v>
          </cell>
          <cell r="B33">
            <v>31100</v>
          </cell>
          <cell r="C33">
            <v>10601</v>
          </cell>
          <cell r="D33">
            <v>0</v>
          </cell>
        </row>
        <row r="34">
          <cell r="A34" t="str">
            <v xml:space="preserve">312.00 10101        </v>
          </cell>
          <cell r="B34">
            <v>31200</v>
          </cell>
          <cell r="C34">
            <v>10101</v>
          </cell>
          <cell r="D34">
            <v>0</v>
          </cell>
        </row>
        <row r="35">
          <cell r="A35" t="str">
            <v xml:space="preserve">312.00 10100        </v>
          </cell>
          <cell r="B35">
            <v>31200</v>
          </cell>
          <cell r="C35">
            <v>10100</v>
          </cell>
          <cell r="D35">
            <v>0</v>
          </cell>
        </row>
        <row r="36">
          <cell r="A36" t="str">
            <v xml:space="preserve">312.00 10202        </v>
          </cell>
          <cell r="B36">
            <v>31200</v>
          </cell>
          <cell r="C36">
            <v>10202</v>
          </cell>
          <cell r="D36">
            <v>-2620701.2909999993</v>
          </cell>
        </row>
        <row r="37">
          <cell r="A37" t="str">
            <v xml:space="preserve">312.00 10201        </v>
          </cell>
          <cell r="B37">
            <v>31200</v>
          </cell>
          <cell r="C37">
            <v>10201</v>
          </cell>
          <cell r="D37">
            <v>-816733.30199999991</v>
          </cell>
        </row>
        <row r="38">
          <cell r="A38" t="str">
            <v xml:space="preserve">312.00 10200        </v>
          </cell>
          <cell r="B38">
            <v>31200</v>
          </cell>
          <cell r="C38">
            <v>10200</v>
          </cell>
          <cell r="D38">
            <v>-184688.66399999999</v>
          </cell>
        </row>
        <row r="39">
          <cell r="A39" t="str">
            <v xml:space="preserve">312.00 10301        </v>
          </cell>
          <cell r="B39">
            <v>31200</v>
          </cell>
          <cell r="C39">
            <v>10301</v>
          </cell>
          <cell r="D39">
            <v>-5609.5665000000008</v>
          </cell>
        </row>
        <row r="40">
          <cell r="A40" t="str">
            <v xml:space="preserve">312.00 10302        </v>
          </cell>
          <cell r="B40">
            <v>31200</v>
          </cell>
          <cell r="C40">
            <v>10302</v>
          </cell>
          <cell r="D40">
            <v>-330630.12450000003</v>
          </cell>
        </row>
        <row r="41">
          <cell r="A41" t="str">
            <v xml:space="preserve">312.00 10303        </v>
          </cell>
          <cell r="B41">
            <v>31200</v>
          </cell>
          <cell r="C41">
            <v>10303</v>
          </cell>
          <cell r="D41">
            <v>-304219.44000000006</v>
          </cell>
        </row>
        <row r="42">
          <cell r="A42" t="str">
            <v xml:space="preserve">312.00 10400        </v>
          </cell>
          <cell r="B42">
            <v>31200</v>
          </cell>
          <cell r="C42">
            <v>10400</v>
          </cell>
          <cell r="D42">
            <v>-8630.85</v>
          </cell>
        </row>
        <row r="43">
          <cell r="A43" t="str">
            <v xml:space="preserve">312.00 10402        </v>
          </cell>
          <cell r="B43">
            <v>31200</v>
          </cell>
          <cell r="C43">
            <v>10402</v>
          </cell>
          <cell r="D43">
            <v>-262346.82000000007</v>
          </cell>
        </row>
        <row r="44">
          <cell r="A44" t="str">
            <v xml:space="preserve">312.00 10403        </v>
          </cell>
          <cell r="B44">
            <v>31200</v>
          </cell>
          <cell r="C44">
            <v>10403</v>
          </cell>
          <cell r="D44">
            <v>-264112.73849999998</v>
          </cell>
        </row>
        <row r="45">
          <cell r="A45" t="str">
            <v xml:space="preserve">312.00 10500        </v>
          </cell>
          <cell r="B45">
            <v>31200</v>
          </cell>
          <cell r="C45">
            <v>10500</v>
          </cell>
          <cell r="D45">
            <v>-6924.2655000000004</v>
          </cell>
        </row>
        <row r="46">
          <cell r="A46" t="str">
            <v xml:space="preserve">312.00 10501        </v>
          </cell>
          <cell r="B46">
            <v>31200</v>
          </cell>
          <cell r="C46">
            <v>10501</v>
          </cell>
          <cell r="D46">
            <v>-67925.796000000002</v>
          </cell>
        </row>
        <row r="47">
          <cell r="A47" t="str">
            <v xml:space="preserve">312.00 10503        </v>
          </cell>
          <cell r="B47">
            <v>31200</v>
          </cell>
          <cell r="C47">
            <v>10503</v>
          </cell>
          <cell r="D47">
            <v>-178208.04449999999</v>
          </cell>
        </row>
        <row r="48">
          <cell r="A48" t="str">
            <v xml:space="preserve">312.00 10502        </v>
          </cell>
          <cell r="B48">
            <v>31200</v>
          </cell>
          <cell r="C48">
            <v>10502</v>
          </cell>
          <cell r="D48">
            <v>-80041.5435</v>
          </cell>
        </row>
        <row r="49">
          <cell r="A49" t="str">
            <v xml:space="preserve">312.00 10504        </v>
          </cell>
          <cell r="B49">
            <v>31200</v>
          </cell>
          <cell r="C49">
            <v>10504</v>
          </cell>
          <cell r="D49">
            <v>-190522.70399999997</v>
          </cell>
        </row>
        <row r="50">
          <cell r="A50" t="str">
            <v xml:space="preserve">312.00 10600        </v>
          </cell>
          <cell r="B50">
            <v>31200</v>
          </cell>
          <cell r="C50">
            <v>10600</v>
          </cell>
          <cell r="D50">
            <v>0</v>
          </cell>
        </row>
        <row r="51">
          <cell r="A51" t="str">
            <v xml:space="preserve">312.00 10701        </v>
          </cell>
          <cell r="B51">
            <v>31200</v>
          </cell>
          <cell r="C51">
            <v>10701</v>
          </cell>
          <cell r="D51">
            <v>-1668353.8245000015</v>
          </cell>
        </row>
        <row r="52">
          <cell r="A52" t="str">
            <v xml:space="preserve">312.00 10700        </v>
          </cell>
          <cell r="B52">
            <v>31200</v>
          </cell>
          <cell r="C52">
            <v>10700</v>
          </cell>
          <cell r="D52">
            <v>-32456.515500000001</v>
          </cell>
        </row>
        <row r="53">
          <cell r="A53" t="str">
            <v xml:space="preserve">312.00 10803        </v>
          </cell>
          <cell r="B53">
            <v>31200</v>
          </cell>
          <cell r="C53">
            <v>10803</v>
          </cell>
          <cell r="D53">
            <v>-107375.72700000001</v>
          </cell>
        </row>
        <row r="54">
          <cell r="A54" t="str">
            <v xml:space="preserve">312.00 10801        </v>
          </cell>
          <cell r="B54">
            <v>31200</v>
          </cell>
          <cell r="C54">
            <v>10801</v>
          </cell>
          <cell r="D54">
            <v>-7233.5684999999994</v>
          </cell>
        </row>
        <row r="55">
          <cell r="A55" t="str">
            <v xml:space="preserve">312.00 10802        </v>
          </cell>
          <cell r="B55">
            <v>31200</v>
          </cell>
          <cell r="C55">
            <v>10802</v>
          </cell>
          <cell r="D55">
            <v>-5521.6769999999997</v>
          </cell>
        </row>
        <row r="56">
          <cell r="A56" t="str">
            <v xml:space="preserve">312.00 10902        </v>
          </cell>
          <cell r="B56">
            <v>31200</v>
          </cell>
          <cell r="C56">
            <v>10902</v>
          </cell>
          <cell r="D56">
            <v>-2082.0074999999997</v>
          </cell>
        </row>
        <row r="57">
          <cell r="A57" t="str">
            <v xml:space="preserve">312.00 10904        </v>
          </cell>
          <cell r="B57">
            <v>31200</v>
          </cell>
          <cell r="C57">
            <v>10904</v>
          </cell>
          <cell r="D57">
            <v>-53665.02449999997</v>
          </cell>
        </row>
        <row r="58">
          <cell r="A58" t="str">
            <v xml:space="preserve">312.00 10905        </v>
          </cell>
          <cell r="B58">
            <v>31200</v>
          </cell>
          <cell r="C58">
            <v>10905</v>
          </cell>
          <cell r="D58">
            <v>-115953.21600000003</v>
          </cell>
        </row>
        <row r="59">
          <cell r="A59" t="str">
            <v xml:space="preserve">312.00 10900        </v>
          </cell>
          <cell r="B59">
            <v>31200</v>
          </cell>
          <cell r="C59">
            <v>10900</v>
          </cell>
          <cell r="D59">
            <v>-40051.685999999987</v>
          </cell>
        </row>
        <row r="60">
          <cell r="A60" t="str">
            <v xml:space="preserve">312.00 10903        </v>
          </cell>
          <cell r="B60">
            <v>31200</v>
          </cell>
          <cell r="C60">
            <v>10903</v>
          </cell>
          <cell r="D60">
            <v>-22056.544499999993</v>
          </cell>
        </row>
        <row r="61">
          <cell r="A61" t="str">
            <v xml:space="preserve">312.00 11000        </v>
          </cell>
          <cell r="B61">
            <v>31200</v>
          </cell>
          <cell r="C61">
            <v>11000</v>
          </cell>
          <cell r="D61">
            <v>-8261.0190000000021</v>
          </cell>
        </row>
        <row r="62">
          <cell r="A62" t="str">
            <v xml:space="preserve">312.00 11001        </v>
          </cell>
          <cell r="B62">
            <v>31200</v>
          </cell>
          <cell r="C62">
            <v>11001</v>
          </cell>
          <cell r="D62">
            <v>-216699.09450000001</v>
          </cell>
        </row>
        <row r="63">
          <cell r="A63" t="str">
            <v xml:space="preserve">312.00 11002        </v>
          </cell>
          <cell r="B63">
            <v>31200</v>
          </cell>
          <cell r="C63">
            <v>11002</v>
          </cell>
          <cell r="D63">
            <v>-150776.81849999999</v>
          </cell>
        </row>
        <row r="64">
          <cell r="A64" t="str">
            <v xml:space="preserve">314.00 10101        </v>
          </cell>
          <cell r="B64">
            <v>31400</v>
          </cell>
          <cell r="C64">
            <v>10101</v>
          </cell>
          <cell r="D64">
            <v>0</v>
          </cell>
        </row>
        <row r="65">
          <cell r="A65" t="str">
            <v xml:space="preserve">314.00 10102        </v>
          </cell>
          <cell r="B65">
            <v>31400</v>
          </cell>
          <cell r="C65">
            <v>10102</v>
          </cell>
          <cell r="D65">
            <v>0</v>
          </cell>
        </row>
        <row r="66">
          <cell r="A66" t="str">
            <v xml:space="preserve">314.00 10100        </v>
          </cell>
          <cell r="B66">
            <v>31400</v>
          </cell>
          <cell r="C66">
            <v>10100</v>
          </cell>
          <cell r="D66">
            <v>0</v>
          </cell>
        </row>
        <row r="67">
          <cell r="A67" t="str">
            <v xml:space="preserve">314.00 10202        </v>
          </cell>
          <cell r="B67">
            <v>31400</v>
          </cell>
          <cell r="C67">
            <v>10202</v>
          </cell>
          <cell r="D67">
            <v>0</v>
          </cell>
        </row>
        <row r="68">
          <cell r="A68" t="str">
            <v xml:space="preserve">314.00 10201        </v>
          </cell>
          <cell r="B68">
            <v>31400</v>
          </cell>
          <cell r="C68">
            <v>10201</v>
          </cell>
          <cell r="D68">
            <v>0</v>
          </cell>
        </row>
        <row r="69">
          <cell r="A69" t="str">
            <v xml:space="preserve">314.00 10200        </v>
          </cell>
          <cell r="B69">
            <v>31400</v>
          </cell>
          <cell r="C69">
            <v>10200</v>
          </cell>
          <cell r="D69">
            <v>0</v>
          </cell>
        </row>
        <row r="70">
          <cell r="A70" t="str">
            <v xml:space="preserve">314.00 10301        </v>
          </cell>
          <cell r="B70">
            <v>31400</v>
          </cell>
          <cell r="C70">
            <v>10301</v>
          </cell>
          <cell r="D70">
            <v>0</v>
          </cell>
        </row>
        <row r="71">
          <cell r="A71" t="str">
            <v xml:space="preserve">314.00 10302        </v>
          </cell>
          <cell r="B71">
            <v>31400</v>
          </cell>
          <cell r="C71">
            <v>10302</v>
          </cell>
          <cell r="D71">
            <v>0</v>
          </cell>
        </row>
        <row r="72">
          <cell r="A72" t="str">
            <v xml:space="preserve">314.00 10303        </v>
          </cell>
          <cell r="B72">
            <v>31400</v>
          </cell>
          <cell r="C72">
            <v>10303</v>
          </cell>
          <cell r="D72">
            <v>0</v>
          </cell>
        </row>
        <row r="73">
          <cell r="A73" t="str">
            <v xml:space="preserve">314.00 10400        </v>
          </cell>
          <cell r="B73">
            <v>31400</v>
          </cell>
          <cell r="C73">
            <v>10400</v>
          </cell>
          <cell r="D73">
            <v>0</v>
          </cell>
        </row>
        <row r="74">
          <cell r="A74" t="str">
            <v xml:space="preserve">314.00 10402        </v>
          </cell>
          <cell r="B74">
            <v>31400</v>
          </cell>
          <cell r="C74">
            <v>10402</v>
          </cell>
          <cell r="D74">
            <v>0</v>
          </cell>
        </row>
        <row r="75">
          <cell r="A75" t="str">
            <v xml:space="preserve">314.00 10403        </v>
          </cell>
          <cell r="B75">
            <v>31400</v>
          </cell>
          <cell r="C75">
            <v>10403</v>
          </cell>
          <cell r="D75">
            <v>0</v>
          </cell>
        </row>
        <row r="76">
          <cell r="A76" t="str">
            <v xml:space="preserve">314.00 10500        </v>
          </cell>
          <cell r="B76">
            <v>31400</v>
          </cell>
          <cell r="C76">
            <v>10500</v>
          </cell>
          <cell r="D76">
            <v>0</v>
          </cell>
        </row>
        <row r="77">
          <cell r="A77" t="str">
            <v xml:space="preserve">314.00 10501        </v>
          </cell>
          <cell r="B77">
            <v>31400</v>
          </cell>
          <cell r="C77">
            <v>10501</v>
          </cell>
          <cell r="D77">
            <v>0</v>
          </cell>
        </row>
        <row r="78">
          <cell r="A78" t="str">
            <v xml:space="preserve">314.00 10503        </v>
          </cell>
          <cell r="B78">
            <v>31400</v>
          </cell>
          <cell r="C78">
            <v>10503</v>
          </cell>
          <cell r="D78">
            <v>0</v>
          </cell>
        </row>
        <row r="79">
          <cell r="A79" t="str">
            <v xml:space="preserve">314.00 10502        </v>
          </cell>
          <cell r="B79">
            <v>31400</v>
          </cell>
          <cell r="C79">
            <v>10502</v>
          </cell>
          <cell r="D79">
            <v>0</v>
          </cell>
        </row>
        <row r="80">
          <cell r="A80" t="str">
            <v xml:space="preserve">314.00 10504        </v>
          </cell>
          <cell r="B80">
            <v>31400</v>
          </cell>
          <cell r="C80">
            <v>10504</v>
          </cell>
          <cell r="D80">
            <v>0</v>
          </cell>
        </row>
        <row r="81">
          <cell r="A81" t="str">
            <v xml:space="preserve">314.00 10600        </v>
          </cell>
          <cell r="B81">
            <v>31400</v>
          </cell>
          <cell r="C81">
            <v>10600</v>
          </cell>
          <cell r="D81">
            <v>0</v>
          </cell>
        </row>
        <row r="82">
          <cell r="A82" t="str">
            <v xml:space="preserve">314.00 10701        </v>
          </cell>
          <cell r="B82">
            <v>31400</v>
          </cell>
          <cell r="C82">
            <v>10701</v>
          </cell>
          <cell r="D82">
            <v>0</v>
          </cell>
        </row>
        <row r="83">
          <cell r="A83" t="str">
            <v xml:space="preserve">314.00 10700        </v>
          </cell>
          <cell r="B83">
            <v>31400</v>
          </cell>
          <cell r="C83">
            <v>10700</v>
          </cell>
          <cell r="D83">
            <v>0</v>
          </cell>
        </row>
        <row r="84">
          <cell r="A84" t="str">
            <v xml:space="preserve">314.00 10803        </v>
          </cell>
          <cell r="B84">
            <v>31400</v>
          </cell>
          <cell r="C84">
            <v>10803</v>
          </cell>
          <cell r="D84">
            <v>0</v>
          </cell>
        </row>
        <row r="85">
          <cell r="A85" t="str">
            <v xml:space="preserve">314.00 10801        </v>
          </cell>
          <cell r="B85">
            <v>31400</v>
          </cell>
          <cell r="C85">
            <v>10801</v>
          </cell>
          <cell r="D85">
            <v>0</v>
          </cell>
        </row>
        <row r="86">
          <cell r="A86" t="str">
            <v xml:space="preserve">314.00 10802        </v>
          </cell>
          <cell r="B86">
            <v>31400</v>
          </cell>
          <cell r="C86">
            <v>10802</v>
          </cell>
          <cell r="D86">
            <v>0</v>
          </cell>
        </row>
        <row r="87">
          <cell r="A87" t="str">
            <v xml:space="preserve">314.00 10902        </v>
          </cell>
          <cell r="B87">
            <v>31400</v>
          </cell>
          <cell r="C87">
            <v>10902</v>
          </cell>
          <cell r="D87">
            <v>0</v>
          </cell>
        </row>
        <row r="88">
          <cell r="A88" t="str">
            <v xml:space="preserve">314.00 10904        </v>
          </cell>
          <cell r="B88">
            <v>31400</v>
          </cell>
          <cell r="C88">
            <v>10904</v>
          </cell>
          <cell r="D88">
            <v>0</v>
          </cell>
        </row>
        <row r="89">
          <cell r="A89" t="str">
            <v xml:space="preserve">314.00 10905        </v>
          </cell>
          <cell r="B89">
            <v>31400</v>
          </cell>
          <cell r="C89">
            <v>10905</v>
          </cell>
          <cell r="D89">
            <v>0</v>
          </cell>
        </row>
        <row r="90">
          <cell r="A90" t="str">
            <v xml:space="preserve">314.00 11000        </v>
          </cell>
          <cell r="B90">
            <v>31400</v>
          </cell>
          <cell r="C90">
            <v>11000</v>
          </cell>
          <cell r="D90">
            <v>0</v>
          </cell>
        </row>
        <row r="91">
          <cell r="A91" t="str">
            <v xml:space="preserve">314.00 11001        </v>
          </cell>
          <cell r="B91">
            <v>31400</v>
          </cell>
          <cell r="C91">
            <v>11001</v>
          </cell>
          <cell r="D91">
            <v>0</v>
          </cell>
        </row>
        <row r="92">
          <cell r="A92" t="str">
            <v xml:space="preserve">314.00 11002        </v>
          </cell>
          <cell r="B92">
            <v>31400</v>
          </cell>
          <cell r="C92">
            <v>11002</v>
          </cell>
          <cell r="D92">
            <v>0</v>
          </cell>
        </row>
        <row r="93">
          <cell r="A93" t="str">
            <v xml:space="preserve">315.00 10100        </v>
          </cell>
          <cell r="B93">
            <v>31500</v>
          </cell>
          <cell r="C93">
            <v>10100</v>
          </cell>
          <cell r="D93">
            <v>0</v>
          </cell>
        </row>
        <row r="94">
          <cell r="A94" t="str">
            <v xml:space="preserve">315.00 10202        </v>
          </cell>
          <cell r="B94">
            <v>31500</v>
          </cell>
          <cell r="C94">
            <v>10202</v>
          </cell>
          <cell r="D94">
            <v>-601663.58600000001</v>
          </cell>
        </row>
        <row r="95">
          <cell r="A95" t="str">
            <v xml:space="preserve">315.00 10201        </v>
          </cell>
          <cell r="B95">
            <v>31500</v>
          </cell>
          <cell r="C95">
            <v>10201</v>
          </cell>
          <cell r="D95">
            <v>-460788.79200000002</v>
          </cell>
        </row>
        <row r="96">
          <cell r="A96" t="str">
            <v xml:space="preserve">315.00 10200        </v>
          </cell>
          <cell r="B96">
            <v>31500</v>
          </cell>
          <cell r="C96">
            <v>10200</v>
          </cell>
          <cell r="D96">
            <v>-208210.25199999998</v>
          </cell>
        </row>
        <row r="97">
          <cell r="A97" t="str">
            <v xml:space="preserve">315.00 10301        </v>
          </cell>
          <cell r="B97">
            <v>31500</v>
          </cell>
          <cell r="C97">
            <v>10301</v>
          </cell>
          <cell r="D97">
            <v>-28226.194000000003</v>
          </cell>
        </row>
        <row r="98">
          <cell r="A98" t="str">
            <v xml:space="preserve">315.00 10302        </v>
          </cell>
          <cell r="B98">
            <v>31500</v>
          </cell>
          <cell r="C98">
            <v>10302</v>
          </cell>
          <cell r="D98">
            <v>-31009.674000000003</v>
          </cell>
        </row>
        <row r="99">
          <cell r="A99" t="str">
            <v xml:space="preserve">315.00 10303        </v>
          </cell>
          <cell r="B99">
            <v>31500</v>
          </cell>
          <cell r="C99">
            <v>10303</v>
          </cell>
          <cell r="D99">
            <v>-23904.3</v>
          </cell>
        </row>
        <row r="100">
          <cell r="A100" t="str">
            <v xml:space="preserve">315.00 10400        </v>
          </cell>
          <cell r="B100">
            <v>31500</v>
          </cell>
          <cell r="C100">
            <v>10400</v>
          </cell>
          <cell r="D100">
            <v>-16706.476000000002</v>
          </cell>
        </row>
        <row r="101">
          <cell r="A101" t="str">
            <v xml:space="preserve">315.00 10402        </v>
          </cell>
          <cell r="B101">
            <v>31500</v>
          </cell>
          <cell r="C101">
            <v>10402</v>
          </cell>
          <cell r="D101">
            <v>-43576.902000000002</v>
          </cell>
        </row>
        <row r="102">
          <cell r="A102" t="str">
            <v xml:space="preserve">315.00 10403        </v>
          </cell>
          <cell r="B102">
            <v>31500</v>
          </cell>
          <cell r="C102">
            <v>10403</v>
          </cell>
          <cell r="D102">
            <v>-38829.142000000007</v>
          </cell>
        </row>
        <row r="103">
          <cell r="A103" t="str">
            <v xml:space="preserve">315.00 10500        </v>
          </cell>
          <cell r="B103">
            <v>31500</v>
          </cell>
          <cell r="C103">
            <v>10500</v>
          </cell>
          <cell r="D103">
            <v>-15840.122000000001</v>
          </cell>
        </row>
        <row r="104">
          <cell r="A104" t="str">
            <v xml:space="preserve">315.00 10501        </v>
          </cell>
          <cell r="B104">
            <v>31500</v>
          </cell>
          <cell r="C104">
            <v>10501</v>
          </cell>
          <cell r="D104">
            <v>-21910.176000000007</v>
          </cell>
        </row>
        <row r="105">
          <cell r="A105" t="str">
            <v xml:space="preserve">315.00 10503        </v>
          </cell>
          <cell r="B105">
            <v>31500</v>
          </cell>
          <cell r="C105">
            <v>10503</v>
          </cell>
          <cell r="D105">
            <v>-39069.679999999993</v>
          </cell>
        </row>
        <row r="106">
          <cell r="A106" t="str">
            <v xml:space="preserve">315.00 10502        </v>
          </cell>
          <cell r="B106">
            <v>31500</v>
          </cell>
          <cell r="C106">
            <v>10502</v>
          </cell>
          <cell r="D106">
            <v>-25005.364000000001</v>
          </cell>
        </row>
        <row r="107">
          <cell r="A107" t="str">
            <v xml:space="preserve">315.00 10504        </v>
          </cell>
          <cell r="B107">
            <v>31500</v>
          </cell>
          <cell r="C107">
            <v>10504</v>
          </cell>
          <cell r="D107">
            <v>-51605.2</v>
          </cell>
        </row>
        <row r="108">
          <cell r="A108" t="str">
            <v xml:space="preserve">315.00 10600        </v>
          </cell>
          <cell r="B108">
            <v>31500</v>
          </cell>
          <cell r="C108">
            <v>10600</v>
          </cell>
          <cell r="D108">
            <v>0</v>
          </cell>
        </row>
        <row r="109">
          <cell r="A109" t="str">
            <v xml:space="preserve">315.00 10701        </v>
          </cell>
          <cell r="B109">
            <v>31500</v>
          </cell>
          <cell r="C109">
            <v>10701</v>
          </cell>
          <cell r="D109">
            <v>-1001277.3639999992</v>
          </cell>
        </row>
        <row r="110">
          <cell r="A110" t="str">
            <v xml:space="preserve">315.00 10803        </v>
          </cell>
          <cell r="B110">
            <v>31500</v>
          </cell>
          <cell r="C110">
            <v>10803</v>
          </cell>
          <cell r="D110">
            <v>-8644.5480000000007</v>
          </cell>
        </row>
        <row r="111">
          <cell r="A111" t="str">
            <v xml:space="preserve">315.00 10801        </v>
          </cell>
          <cell r="B111">
            <v>31500</v>
          </cell>
          <cell r="C111">
            <v>10801</v>
          </cell>
          <cell r="D111">
            <v>-459.65</v>
          </cell>
        </row>
        <row r="112">
          <cell r="A112" t="str">
            <v xml:space="preserve">315.00 10802        </v>
          </cell>
          <cell r="B112">
            <v>31500</v>
          </cell>
          <cell r="C112">
            <v>10802</v>
          </cell>
          <cell r="D112">
            <v>-110.86400000000002</v>
          </cell>
        </row>
        <row r="113">
          <cell r="A113" t="str">
            <v xml:space="preserve">315.00 10902        </v>
          </cell>
          <cell r="B113">
            <v>31500</v>
          </cell>
          <cell r="C113">
            <v>10902</v>
          </cell>
          <cell r="D113">
            <v>-4131.5620000000008</v>
          </cell>
        </row>
        <row r="114">
          <cell r="A114" t="str">
            <v xml:space="preserve">315.00 10904        </v>
          </cell>
          <cell r="B114">
            <v>31500</v>
          </cell>
          <cell r="C114">
            <v>10904</v>
          </cell>
          <cell r="D114">
            <v>-9044.6119999999955</v>
          </cell>
        </row>
        <row r="115">
          <cell r="A115" t="str">
            <v xml:space="preserve">315.00 10905        </v>
          </cell>
          <cell r="B115">
            <v>31500</v>
          </cell>
          <cell r="C115">
            <v>10905</v>
          </cell>
          <cell r="D115">
            <v>-17145.68</v>
          </cell>
        </row>
        <row r="116">
          <cell r="A116" t="str">
            <v xml:space="preserve">315.00 10900        </v>
          </cell>
          <cell r="B116">
            <v>31500</v>
          </cell>
          <cell r="C116">
            <v>10900</v>
          </cell>
          <cell r="D116">
            <v>-6530.2180000000008</v>
          </cell>
        </row>
        <row r="117">
          <cell r="A117" t="str">
            <v xml:space="preserve">315.00 10903        </v>
          </cell>
          <cell r="B117">
            <v>31500</v>
          </cell>
          <cell r="C117">
            <v>10903</v>
          </cell>
          <cell r="D117">
            <v>-90.981999999999999</v>
          </cell>
        </row>
        <row r="118">
          <cell r="A118" t="str">
            <v xml:space="preserve">315.00 11000        </v>
          </cell>
          <cell r="B118">
            <v>31500</v>
          </cell>
          <cell r="C118">
            <v>11000</v>
          </cell>
          <cell r="D118">
            <v>-13116.791999999999</v>
          </cell>
        </row>
        <row r="119">
          <cell r="A119" t="str">
            <v xml:space="preserve">315.00 11001        </v>
          </cell>
          <cell r="B119">
            <v>31500</v>
          </cell>
          <cell r="C119">
            <v>11001</v>
          </cell>
          <cell r="D119">
            <v>-35436.255999999979</v>
          </cell>
        </row>
        <row r="120">
          <cell r="A120" t="str">
            <v xml:space="preserve">315.00 11002        </v>
          </cell>
          <cell r="B120">
            <v>31500</v>
          </cell>
          <cell r="C120">
            <v>11002</v>
          </cell>
          <cell r="D120">
            <v>-24656.115999999998</v>
          </cell>
        </row>
        <row r="121">
          <cell r="A121" t="str">
            <v xml:space="preserve">316.00 10202        </v>
          </cell>
          <cell r="B121">
            <v>31600</v>
          </cell>
          <cell r="C121">
            <v>10202</v>
          </cell>
          <cell r="D121">
            <v>-14803.801500000001</v>
          </cell>
        </row>
        <row r="122">
          <cell r="A122" t="str">
            <v xml:space="preserve">316.00 10201        </v>
          </cell>
          <cell r="B122">
            <v>31600</v>
          </cell>
          <cell r="C122">
            <v>10201</v>
          </cell>
          <cell r="D122">
            <v>-11496.753999999999</v>
          </cell>
        </row>
        <row r="123">
          <cell r="A123" t="str">
            <v xml:space="preserve">316.00 10200        </v>
          </cell>
          <cell r="B123">
            <v>31600</v>
          </cell>
          <cell r="C123">
            <v>10200</v>
          </cell>
          <cell r="D123">
            <v>-25144.316500000001</v>
          </cell>
        </row>
        <row r="124">
          <cell r="A124" t="str">
            <v xml:space="preserve">316.00 10301        </v>
          </cell>
          <cell r="B124">
            <v>31600</v>
          </cell>
          <cell r="C124">
            <v>10301</v>
          </cell>
          <cell r="D124">
            <v>-1954.0569999999998</v>
          </cell>
        </row>
        <row r="125">
          <cell r="A125" t="str">
            <v xml:space="preserve">316.00 10302        </v>
          </cell>
          <cell r="B125">
            <v>31600</v>
          </cell>
          <cell r="C125">
            <v>10302</v>
          </cell>
          <cell r="D125">
            <v>-2374.1725000000006</v>
          </cell>
        </row>
        <row r="126">
          <cell r="A126" t="str">
            <v xml:space="preserve">316.00 10303        </v>
          </cell>
          <cell r="B126">
            <v>31600</v>
          </cell>
          <cell r="C126">
            <v>10303</v>
          </cell>
          <cell r="D126">
            <v>-1842.1019999999999</v>
          </cell>
        </row>
        <row r="127">
          <cell r="A127" t="str">
            <v xml:space="preserve">316.00 10400        </v>
          </cell>
          <cell r="B127">
            <v>31600</v>
          </cell>
          <cell r="C127">
            <v>10400</v>
          </cell>
          <cell r="D127">
            <v>-1650.8565000000001</v>
          </cell>
        </row>
        <row r="128">
          <cell r="A128" t="str">
            <v xml:space="preserve">316.00 10402        </v>
          </cell>
          <cell r="B128">
            <v>31600</v>
          </cell>
          <cell r="C128">
            <v>10402</v>
          </cell>
          <cell r="D128">
            <v>-1399</v>
          </cell>
        </row>
        <row r="129">
          <cell r="A129" t="str">
            <v xml:space="preserve">316.00 10403        </v>
          </cell>
          <cell r="B129">
            <v>31600</v>
          </cell>
          <cell r="C129">
            <v>10403</v>
          </cell>
          <cell r="D129">
            <v>-1204.5484999999999</v>
          </cell>
        </row>
        <row r="130">
          <cell r="A130" t="str">
            <v xml:space="preserve">316.00 10500        </v>
          </cell>
          <cell r="B130">
            <v>31600</v>
          </cell>
          <cell r="C130">
            <v>10500</v>
          </cell>
          <cell r="D130">
            <v>-1504.1460000000002</v>
          </cell>
        </row>
        <row r="131">
          <cell r="A131" t="str">
            <v xml:space="preserve">316.00 10501        </v>
          </cell>
          <cell r="B131">
            <v>31600</v>
          </cell>
          <cell r="C131">
            <v>10501</v>
          </cell>
          <cell r="D131">
            <v>-330.07999999999993</v>
          </cell>
        </row>
        <row r="132">
          <cell r="A132" t="str">
            <v xml:space="preserve">316.00 10503        </v>
          </cell>
          <cell r="B132">
            <v>31600</v>
          </cell>
          <cell r="C132">
            <v>10503</v>
          </cell>
          <cell r="D132">
            <v>-641.74649999999997</v>
          </cell>
        </row>
        <row r="133">
          <cell r="A133" t="str">
            <v xml:space="preserve">316.00 10502        </v>
          </cell>
          <cell r="B133">
            <v>31600</v>
          </cell>
          <cell r="C133">
            <v>10502</v>
          </cell>
          <cell r="D133">
            <v>-360.7469999999999</v>
          </cell>
        </row>
        <row r="134">
          <cell r="A134" t="str">
            <v xml:space="preserve">316.00 10504        </v>
          </cell>
          <cell r="B134">
            <v>31600</v>
          </cell>
          <cell r="C134">
            <v>10504</v>
          </cell>
          <cell r="D134">
            <v>-497.9855</v>
          </cell>
        </row>
        <row r="135">
          <cell r="A135" t="str">
            <v xml:space="preserve">316.00 10600        </v>
          </cell>
          <cell r="B135">
            <v>31600</v>
          </cell>
          <cell r="C135">
            <v>10600</v>
          </cell>
          <cell r="D135">
            <v>0</v>
          </cell>
        </row>
        <row r="136">
          <cell r="A136" t="str">
            <v xml:space="preserve">316.00 10701        </v>
          </cell>
          <cell r="B136">
            <v>31600</v>
          </cell>
          <cell r="C136">
            <v>10701</v>
          </cell>
          <cell r="D136">
            <v>-24713.404500000011</v>
          </cell>
        </row>
        <row r="137">
          <cell r="A137" t="str">
            <v xml:space="preserve">316.00 10803        </v>
          </cell>
          <cell r="B137">
            <v>31600</v>
          </cell>
          <cell r="C137">
            <v>10803</v>
          </cell>
          <cell r="D137">
            <v>-360.55399999999997</v>
          </cell>
        </row>
        <row r="138">
          <cell r="A138" t="str">
            <v xml:space="preserve">316.00 10801        </v>
          </cell>
          <cell r="B138">
            <v>31600</v>
          </cell>
          <cell r="C138">
            <v>10801</v>
          </cell>
          <cell r="D138">
            <v>-339.73799999999994</v>
          </cell>
        </row>
        <row r="139">
          <cell r="A139" t="str">
            <v xml:space="preserve">316.00 10902        </v>
          </cell>
          <cell r="B139">
            <v>31600</v>
          </cell>
          <cell r="C139">
            <v>10902</v>
          </cell>
          <cell r="D139">
            <v>-288.4665</v>
          </cell>
        </row>
        <row r="140">
          <cell r="A140" t="str">
            <v xml:space="preserve">316.00 10904        </v>
          </cell>
          <cell r="B140">
            <v>31600</v>
          </cell>
          <cell r="C140">
            <v>10904</v>
          </cell>
          <cell r="D140">
            <v>-367.01400000000001</v>
          </cell>
        </row>
        <row r="141">
          <cell r="A141" t="str">
            <v xml:space="preserve">316.00 10905        </v>
          </cell>
          <cell r="B141">
            <v>31600</v>
          </cell>
          <cell r="C141">
            <v>10905</v>
          </cell>
          <cell r="D141">
            <v>-685.12799999999982</v>
          </cell>
        </row>
        <row r="142">
          <cell r="A142" t="str">
            <v xml:space="preserve">316.00 10900        </v>
          </cell>
          <cell r="B142">
            <v>31600</v>
          </cell>
          <cell r="C142">
            <v>10900</v>
          </cell>
          <cell r="D142">
            <v>-129.92750000000001</v>
          </cell>
        </row>
        <row r="143">
          <cell r="A143" t="str">
            <v xml:space="preserve">316.00 10903        </v>
          </cell>
          <cell r="B143">
            <v>31600</v>
          </cell>
          <cell r="C143">
            <v>10903</v>
          </cell>
          <cell r="D143">
            <v>-47.756000000000007</v>
          </cell>
        </row>
        <row r="144">
          <cell r="A144" t="str">
            <v xml:space="preserve">316.00 11000        </v>
          </cell>
          <cell r="B144">
            <v>31600</v>
          </cell>
          <cell r="C144">
            <v>11000</v>
          </cell>
          <cell r="D144">
            <v>-1511.5725000000002</v>
          </cell>
        </row>
        <row r="145">
          <cell r="A145" t="str">
            <v xml:space="preserve">316.00 11001        </v>
          </cell>
          <cell r="B145">
            <v>31600</v>
          </cell>
          <cell r="C145">
            <v>11001</v>
          </cell>
          <cell r="D145">
            <v>-655.9525000000001</v>
          </cell>
        </row>
        <row r="146">
          <cell r="A146" t="str">
            <v xml:space="preserve">316.00 11002        </v>
          </cell>
          <cell r="B146">
            <v>31600</v>
          </cell>
          <cell r="C146">
            <v>11002</v>
          </cell>
          <cell r="D146">
            <v>-66.421499999999995</v>
          </cell>
        </row>
        <row r="147">
          <cell r="A147" t="str">
            <v xml:space="preserve">321.00 20101        </v>
          </cell>
          <cell r="B147">
            <v>32100</v>
          </cell>
          <cell r="C147">
            <v>20101</v>
          </cell>
          <cell r="D147">
            <v>0</v>
          </cell>
        </row>
        <row r="148">
          <cell r="A148" t="str">
            <v xml:space="preserve">321.00 20100        </v>
          </cell>
          <cell r="B148">
            <v>32100</v>
          </cell>
          <cell r="C148">
            <v>20100</v>
          </cell>
          <cell r="D148">
            <v>0</v>
          </cell>
        </row>
        <row r="149">
          <cell r="A149" t="str">
            <v xml:space="preserve">321.00 20102        </v>
          </cell>
          <cell r="B149">
            <v>32100</v>
          </cell>
          <cell r="C149">
            <v>20102</v>
          </cell>
          <cell r="D149">
            <v>0</v>
          </cell>
        </row>
        <row r="150">
          <cell r="A150" t="str">
            <v xml:space="preserve">321.00 20200        </v>
          </cell>
          <cell r="B150">
            <v>32100</v>
          </cell>
          <cell r="C150">
            <v>20200</v>
          </cell>
          <cell r="D150">
            <v>0</v>
          </cell>
        </row>
        <row r="151">
          <cell r="A151" t="str">
            <v xml:space="preserve">321.00 20202        </v>
          </cell>
          <cell r="B151">
            <v>32100</v>
          </cell>
          <cell r="C151">
            <v>20202</v>
          </cell>
          <cell r="D151">
            <v>0</v>
          </cell>
        </row>
        <row r="152">
          <cell r="A152" t="str">
            <v xml:space="preserve">321.00 20201        </v>
          </cell>
          <cell r="B152">
            <v>32100</v>
          </cell>
          <cell r="C152">
            <v>20201</v>
          </cell>
          <cell r="D152">
            <v>0</v>
          </cell>
        </row>
        <row r="153">
          <cell r="A153" t="str">
            <v xml:space="preserve">322.00 20101        </v>
          </cell>
          <cell r="B153">
            <v>32200</v>
          </cell>
          <cell r="C153">
            <v>20101</v>
          </cell>
          <cell r="D153">
            <v>-112463.47500000001</v>
          </cell>
        </row>
        <row r="154">
          <cell r="A154" t="str">
            <v xml:space="preserve">322.00 20100        </v>
          </cell>
          <cell r="B154">
            <v>32200</v>
          </cell>
          <cell r="C154">
            <v>20100</v>
          </cell>
          <cell r="D154">
            <v>-17993.775000000001</v>
          </cell>
        </row>
        <row r="155">
          <cell r="A155" t="str">
            <v xml:space="preserve">322.00 20102        </v>
          </cell>
          <cell r="B155">
            <v>32200</v>
          </cell>
          <cell r="C155">
            <v>20102</v>
          </cell>
          <cell r="D155">
            <v>-217097.61749999982</v>
          </cell>
        </row>
        <row r="156">
          <cell r="A156" t="str">
            <v xml:space="preserve">322.00 20200        </v>
          </cell>
          <cell r="B156">
            <v>32200</v>
          </cell>
          <cell r="C156">
            <v>20200</v>
          </cell>
          <cell r="D156">
            <v>-26174.334499999997</v>
          </cell>
        </row>
        <row r="157">
          <cell r="A157" t="str">
            <v xml:space="preserve">322.00 20202        </v>
          </cell>
          <cell r="B157">
            <v>32200</v>
          </cell>
          <cell r="C157">
            <v>20202</v>
          </cell>
          <cell r="D157">
            <v>-88107.389999999927</v>
          </cell>
        </row>
        <row r="158">
          <cell r="A158" t="str">
            <v xml:space="preserve">322.00 20201        </v>
          </cell>
          <cell r="B158">
            <v>32200</v>
          </cell>
          <cell r="C158">
            <v>20201</v>
          </cell>
          <cell r="D158">
            <v>-226560.81749999995</v>
          </cell>
        </row>
        <row r="159">
          <cell r="A159" t="str">
            <v xml:space="preserve">323.00 20101        </v>
          </cell>
          <cell r="B159">
            <v>32300</v>
          </cell>
          <cell r="C159">
            <v>20101</v>
          </cell>
          <cell r="D159">
            <v>0</v>
          </cell>
        </row>
        <row r="160">
          <cell r="A160" t="str">
            <v xml:space="preserve">323.00 20100        </v>
          </cell>
          <cell r="B160">
            <v>32300</v>
          </cell>
          <cell r="C160">
            <v>20100</v>
          </cell>
          <cell r="D160">
            <v>0</v>
          </cell>
        </row>
        <row r="161">
          <cell r="A161" t="str">
            <v xml:space="preserve">323.00 20102        </v>
          </cell>
          <cell r="B161">
            <v>32300</v>
          </cell>
          <cell r="C161">
            <v>20102</v>
          </cell>
          <cell r="D161">
            <v>0</v>
          </cell>
        </row>
        <row r="162">
          <cell r="A162" t="str">
            <v xml:space="preserve">323.00 20200        </v>
          </cell>
          <cell r="B162">
            <v>32300</v>
          </cell>
          <cell r="C162">
            <v>20200</v>
          </cell>
          <cell r="D162">
            <v>0</v>
          </cell>
        </row>
        <row r="163">
          <cell r="A163" t="str">
            <v xml:space="preserve">323.00 20202        </v>
          </cell>
          <cell r="B163">
            <v>32300</v>
          </cell>
          <cell r="C163">
            <v>20202</v>
          </cell>
          <cell r="D163">
            <v>0</v>
          </cell>
        </row>
        <row r="164">
          <cell r="A164" t="str">
            <v xml:space="preserve">323.00 20201        </v>
          </cell>
          <cell r="B164">
            <v>32300</v>
          </cell>
          <cell r="C164">
            <v>20201</v>
          </cell>
          <cell r="D164">
            <v>0</v>
          </cell>
        </row>
        <row r="165">
          <cell r="A165" t="str">
            <v xml:space="preserve">324.00 20101        </v>
          </cell>
          <cell r="B165">
            <v>32400</v>
          </cell>
          <cell r="C165">
            <v>20101</v>
          </cell>
          <cell r="D165">
            <v>-67464.569999999992</v>
          </cell>
        </row>
        <row r="166">
          <cell r="A166" t="str">
            <v xml:space="preserve">324.00 20100        </v>
          </cell>
          <cell r="B166">
            <v>32400</v>
          </cell>
          <cell r="C166">
            <v>20100</v>
          </cell>
          <cell r="D166">
            <v>-30490.398000000005</v>
          </cell>
        </row>
        <row r="167">
          <cell r="A167" t="str">
            <v xml:space="preserve">324.00 20102        </v>
          </cell>
          <cell r="B167">
            <v>32400</v>
          </cell>
          <cell r="C167">
            <v>20102</v>
          </cell>
          <cell r="D167">
            <v>-176347.65000000002</v>
          </cell>
        </row>
        <row r="168">
          <cell r="A168" t="str">
            <v xml:space="preserve">324.00 20200        </v>
          </cell>
          <cell r="B168">
            <v>32400</v>
          </cell>
          <cell r="C168">
            <v>20200</v>
          </cell>
          <cell r="D168">
            <v>-37406.244000000006</v>
          </cell>
        </row>
        <row r="169">
          <cell r="A169" t="str">
            <v xml:space="preserve">324.00 20202        </v>
          </cell>
          <cell r="B169">
            <v>32400</v>
          </cell>
          <cell r="C169">
            <v>20202</v>
          </cell>
          <cell r="D169">
            <v>-161476.79999999993</v>
          </cell>
        </row>
        <row r="170">
          <cell r="A170" t="str">
            <v xml:space="preserve">324.00 20201        </v>
          </cell>
          <cell r="B170">
            <v>32400</v>
          </cell>
          <cell r="C170">
            <v>20201</v>
          </cell>
          <cell r="D170">
            <v>-321676.40999999997</v>
          </cell>
        </row>
        <row r="171">
          <cell r="A171" t="str">
            <v xml:space="preserve">325.00 20101        </v>
          </cell>
          <cell r="B171">
            <v>32500</v>
          </cell>
          <cell r="C171">
            <v>20101</v>
          </cell>
          <cell r="D171">
            <v>0</v>
          </cell>
        </row>
        <row r="172">
          <cell r="A172" t="str">
            <v xml:space="preserve">325.00 20100        </v>
          </cell>
          <cell r="B172">
            <v>32500</v>
          </cell>
          <cell r="C172">
            <v>20100</v>
          </cell>
          <cell r="D172">
            <v>0</v>
          </cell>
        </row>
        <row r="173">
          <cell r="A173" t="str">
            <v xml:space="preserve">325.00 20102        </v>
          </cell>
          <cell r="B173">
            <v>32500</v>
          </cell>
          <cell r="C173">
            <v>20102</v>
          </cell>
          <cell r="D173">
            <v>0</v>
          </cell>
        </row>
        <row r="174">
          <cell r="A174" t="str">
            <v xml:space="preserve">325.00 20200        </v>
          </cell>
          <cell r="B174">
            <v>32500</v>
          </cell>
          <cell r="C174">
            <v>20200</v>
          </cell>
          <cell r="D174">
            <v>0</v>
          </cell>
        </row>
        <row r="175">
          <cell r="A175" t="str">
            <v xml:space="preserve">325.00 20202        </v>
          </cell>
          <cell r="B175">
            <v>32500</v>
          </cell>
          <cell r="C175">
            <v>20202</v>
          </cell>
          <cell r="D175">
            <v>0</v>
          </cell>
        </row>
        <row r="176">
          <cell r="A176" t="str">
            <v xml:space="preserve">325.00 20201        </v>
          </cell>
          <cell r="B176">
            <v>32500</v>
          </cell>
          <cell r="C176">
            <v>20201</v>
          </cell>
          <cell r="D176">
            <v>0</v>
          </cell>
        </row>
        <row r="177">
          <cell r="A177" t="str">
            <v xml:space="preserve">341.00 40101        </v>
          </cell>
          <cell r="B177">
            <v>34100</v>
          </cell>
          <cell r="C177">
            <v>40101</v>
          </cell>
          <cell r="D177">
            <v>-649.40599999999995</v>
          </cell>
        </row>
        <row r="178">
          <cell r="A178" t="str">
            <v xml:space="preserve">341.00 30200        </v>
          </cell>
          <cell r="B178">
            <v>34100</v>
          </cell>
          <cell r="C178">
            <v>30200</v>
          </cell>
          <cell r="D178">
            <v>-90663.087999999989</v>
          </cell>
        </row>
        <row r="179">
          <cell r="A179" t="str">
            <v xml:space="preserve">341.00 30201        </v>
          </cell>
          <cell r="B179">
            <v>34100</v>
          </cell>
          <cell r="C179">
            <v>30201</v>
          </cell>
          <cell r="D179">
            <v>-5774.2180000000008</v>
          </cell>
        </row>
        <row r="180">
          <cell r="A180" t="str">
            <v xml:space="preserve">341.00 30202        </v>
          </cell>
          <cell r="B180">
            <v>34100</v>
          </cell>
          <cell r="C180">
            <v>30202</v>
          </cell>
          <cell r="D180">
            <v>-3477.5980000000004</v>
          </cell>
        </row>
        <row r="181">
          <cell r="A181" t="str">
            <v xml:space="preserve">341.00 30101        </v>
          </cell>
          <cell r="B181">
            <v>34100</v>
          </cell>
          <cell r="C181">
            <v>30101</v>
          </cell>
          <cell r="D181">
            <v>-1642.9059999999997</v>
          </cell>
        </row>
        <row r="182">
          <cell r="A182" t="str">
            <v xml:space="preserve">341.00 30301        </v>
          </cell>
          <cell r="B182">
            <v>34100</v>
          </cell>
          <cell r="C182">
            <v>30301</v>
          </cell>
          <cell r="D182">
            <v>-29784.387999999999</v>
          </cell>
        </row>
        <row r="183">
          <cell r="A183" t="str">
            <v xml:space="preserve">341.00 30300        </v>
          </cell>
          <cell r="B183">
            <v>34100</v>
          </cell>
          <cell r="C183">
            <v>30300</v>
          </cell>
          <cell r="D183">
            <v>-7451.6279999999997</v>
          </cell>
        </row>
        <row r="184">
          <cell r="A184" t="str">
            <v xml:space="preserve">341.00 30302        </v>
          </cell>
          <cell r="B184">
            <v>34100</v>
          </cell>
          <cell r="C184">
            <v>30302</v>
          </cell>
          <cell r="D184">
            <v>-1174.3879999999999</v>
          </cell>
        </row>
        <row r="185">
          <cell r="A185" t="str">
            <v xml:space="preserve">341.00 30102        </v>
          </cell>
          <cell r="B185">
            <v>34100</v>
          </cell>
          <cell r="C185">
            <v>30102</v>
          </cell>
          <cell r="D185">
            <v>-8382.23</v>
          </cell>
        </row>
        <row r="186">
          <cell r="A186" t="str">
            <v xml:space="preserve">341.00 30401        </v>
          </cell>
          <cell r="B186">
            <v>34100</v>
          </cell>
          <cell r="C186">
            <v>30401</v>
          </cell>
          <cell r="D186">
            <v>-30845.685999999994</v>
          </cell>
        </row>
        <row r="187">
          <cell r="A187" t="str">
            <v xml:space="preserve">341.00 30500        </v>
          </cell>
          <cell r="B187">
            <v>34100</v>
          </cell>
          <cell r="C187">
            <v>30500</v>
          </cell>
          <cell r="D187">
            <v>-64303.274000000005</v>
          </cell>
        </row>
        <row r="188">
          <cell r="A188" t="str">
            <v xml:space="preserve">341.00 30504        </v>
          </cell>
          <cell r="B188">
            <v>34100</v>
          </cell>
          <cell r="C188">
            <v>30504</v>
          </cell>
          <cell r="D188">
            <v>-22192.463999999996</v>
          </cell>
        </row>
        <row r="189">
          <cell r="A189" t="str">
            <v xml:space="preserve">341.00 30502        </v>
          </cell>
          <cell r="B189">
            <v>34100</v>
          </cell>
          <cell r="C189">
            <v>30502</v>
          </cell>
          <cell r="D189">
            <v>-2335.8040000000005</v>
          </cell>
        </row>
        <row r="190">
          <cell r="A190" t="str">
            <v xml:space="preserve">341.00 30503        </v>
          </cell>
          <cell r="B190">
            <v>34100</v>
          </cell>
          <cell r="C190">
            <v>30503</v>
          </cell>
          <cell r="D190">
            <v>-1840.6179999999999</v>
          </cell>
        </row>
        <row r="191">
          <cell r="A191" t="str">
            <v xml:space="preserve">341.00 40103        </v>
          </cell>
          <cell r="B191">
            <v>34100</v>
          </cell>
          <cell r="C191">
            <v>40103</v>
          </cell>
          <cell r="D191">
            <v>-1.4000000000000002E-2</v>
          </cell>
        </row>
        <row r="192">
          <cell r="A192" t="str">
            <v xml:space="preserve">341.00 30103        </v>
          </cell>
          <cell r="B192">
            <v>34100</v>
          </cell>
          <cell r="C192">
            <v>30103</v>
          </cell>
          <cell r="D192">
            <v>-16725.794000000002</v>
          </cell>
        </row>
        <row r="193">
          <cell r="A193" t="str">
            <v xml:space="preserve">341.00 30600        </v>
          </cell>
          <cell r="B193">
            <v>34100</v>
          </cell>
          <cell r="C193">
            <v>30600</v>
          </cell>
          <cell r="D193">
            <v>-37144.702000000005</v>
          </cell>
        </row>
        <row r="194">
          <cell r="A194" t="str">
            <v xml:space="preserve">341.00 30601        </v>
          </cell>
          <cell r="B194">
            <v>34100</v>
          </cell>
          <cell r="C194">
            <v>30601</v>
          </cell>
          <cell r="D194">
            <v>-85.733999999999995</v>
          </cell>
        </row>
        <row r="195">
          <cell r="A195" t="str">
            <v xml:space="preserve">341.00 30602        </v>
          </cell>
          <cell r="B195">
            <v>34100</v>
          </cell>
          <cell r="C195">
            <v>30602</v>
          </cell>
          <cell r="D195">
            <v>-85.733999999999995</v>
          </cell>
        </row>
        <row r="196">
          <cell r="A196" t="str">
            <v xml:space="preserve">341.00 30700        </v>
          </cell>
          <cell r="B196">
            <v>34100</v>
          </cell>
          <cell r="C196">
            <v>30700</v>
          </cell>
          <cell r="D196">
            <v>-17894.702000000001</v>
          </cell>
        </row>
        <row r="197">
          <cell r="A197" t="str">
            <v xml:space="preserve">341.00 30701        </v>
          </cell>
          <cell r="B197">
            <v>34100</v>
          </cell>
          <cell r="C197">
            <v>30701</v>
          </cell>
          <cell r="D197">
            <v>-2043.0540000000003</v>
          </cell>
        </row>
        <row r="198">
          <cell r="A198" t="str">
            <v xml:space="preserve">341.00 30702        </v>
          </cell>
          <cell r="B198">
            <v>34100</v>
          </cell>
          <cell r="C198">
            <v>30702</v>
          </cell>
          <cell r="D198">
            <v>-1928.2639999999999</v>
          </cell>
        </row>
        <row r="199">
          <cell r="A199" t="str">
            <v xml:space="preserve">341.00 40102        </v>
          </cell>
          <cell r="B199">
            <v>34100</v>
          </cell>
          <cell r="C199">
            <v>40102</v>
          </cell>
          <cell r="D199">
            <v>-559.61000000000013</v>
          </cell>
        </row>
        <row r="200">
          <cell r="A200" t="str">
            <v xml:space="preserve">341.00 30801        </v>
          </cell>
          <cell r="B200">
            <v>34100</v>
          </cell>
          <cell r="C200">
            <v>30801</v>
          </cell>
          <cell r="D200">
            <v>-71075.22199999998</v>
          </cell>
        </row>
        <row r="201">
          <cell r="A201" t="str">
            <v xml:space="preserve">341.00 30901        </v>
          </cell>
          <cell r="B201">
            <v>34100</v>
          </cell>
          <cell r="C201">
            <v>30901</v>
          </cell>
          <cell r="D201">
            <v>-483545.05400000006</v>
          </cell>
        </row>
        <row r="202">
          <cell r="A202" t="str">
            <v xml:space="preserve">341.00 30902        </v>
          </cell>
          <cell r="B202">
            <v>34100</v>
          </cell>
          <cell r="C202">
            <v>30902</v>
          </cell>
          <cell r="D202">
            <v>-170993.89599999998</v>
          </cell>
        </row>
        <row r="203">
          <cell r="A203" t="str">
            <v xml:space="preserve">341.00 30903        </v>
          </cell>
          <cell r="B203">
            <v>34100</v>
          </cell>
          <cell r="C203">
            <v>30903</v>
          </cell>
          <cell r="D203">
            <v>-8587.7820000000011</v>
          </cell>
        </row>
        <row r="204">
          <cell r="A204" t="str">
            <v xml:space="preserve">341.00 30900        </v>
          </cell>
          <cell r="B204">
            <v>34100</v>
          </cell>
          <cell r="C204">
            <v>30900</v>
          </cell>
          <cell r="D204">
            <v>-5328.0079999999998</v>
          </cell>
        </row>
        <row r="205">
          <cell r="A205" t="str">
            <v xml:space="preserve">342.00 30200        </v>
          </cell>
          <cell r="B205">
            <v>34200</v>
          </cell>
          <cell r="C205">
            <v>30200</v>
          </cell>
          <cell r="D205">
            <v>-2821.7460000000001</v>
          </cell>
        </row>
        <row r="206">
          <cell r="A206" t="str">
            <v xml:space="preserve">342.00 30201        </v>
          </cell>
          <cell r="B206">
            <v>34200</v>
          </cell>
          <cell r="C206">
            <v>30201</v>
          </cell>
          <cell r="D206">
            <v>-199.452</v>
          </cell>
        </row>
        <row r="207">
          <cell r="A207" t="str">
            <v xml:space="preserve">342.00 30202        </v>
          </cell>
          <cell r="B207">
            <v>34200</v>
          </cell>
          <cell r="C207">
            <v>30202</v>
          </cell>
          <cell r="D207">
            <v>-199.40350000000001</v>
          </cell>
        </row>
        <row r="208">
          <cell r="A208" t="str">
            <v xml:space="preserve">342.00 30101        </v>
          </cell>
          <cell r="B208">
            <v>34200</v>
          </cell>
          <cell r="C208">
            <v>30101</v>
          </cell>
          <cell r="D208">
            <v>-136.91149999999999</v>
          </cell>
        </row>
        <row r="209">
          <cell r="A209" t="str">
            <v xml:space="preserve">342.00 30301        </v>
          </cell>
          <cell r="B209">
            <v>34200</v>
          </cell>
          <cell r="C209">
            <v>30301</v>
          </cell>
          <cell r="D209">
            <v>-1897.3980000000001</v>
          </cell>
        </row>
        <row r="210">
          <cell r="A210" t="str">
            <v xml:space="preserve">342.00 30300        </v>
          </cell>
          <cell r="B210">
            <v>34200</v>
          </cell>
          <cell r="C210">
            <v>30300</v>
          </cell>
          <cell r="D210">
            <v>-213.62500000000003</v>
          </cell>
        </row>
        <row r="211">
          <cell r="A211" t="str">
            <v xml:space="preserve">342.00 30302        </v>
          </cell>
          <cell r="B211">
            <v>34200</v>
          </cell>
          <cell r="C211">
            <v>30302</v>
          </cell>
          <cell r="D211">
            <v>-387.86199999999997</v>
          </cell>
        </row>
        <row r="212">
          <cell r="A212" t="str">
            <v xml:space="preserve">342.00 30102        </v>
          </cell>
          <cell r="B212">
            <v>34200</v>
          </cell>
          <cell r="C212">
            <v>30102</v>
          </cell>
          <cell r="D212">
            <v>-1662.7024999999999</v>
          </cell>
        </row>
        <row r="213">
          <cell r="A213" t="str">
            <v xml:space="preserve">342.00 30401        </v>
          </cell>
          <cell r="B213">
            <v>34200</v>
          </cell>
          <cell r="C213">
            <v>30401</v>
          </cell>
          <cell r="D213">
            <v>-1198.5239999999999</v>
          </cell>
        </row>
        <row r="214">
          <cell r="A214" t="str">
            <v xml:space="preserve">342.00 30500        </v>
          </cell>
          <cell r="B214">
            <v>34200</v>
          </cell>
          <cell r="C214">
            <v>30500</v>
          </cell>
          <cell r="D214">
            <v>-1493.8625</v>
          </cell>
        </row>
        <row r="215">
          <cell r="A215" t="str">
            <v xml:space="preserve">342.00 30504        </v>
          </cell>
          <cell r="B215">
            <v>34200</v>
          </cell>
          <cell r="C215">
            <v>30504</v>
          </cell>
          <cell r="D215">
            <v>-2648.6279999999997</v>
          </cell>
        </row>
        <row r="216">
          <cell r="A216" t="str">
            <v xml:space="preserve">342.00 30502        </v>
          </cell>
          <cell r="B216">
            <v>34200</v>
          </cell>
          <cell r="C216">
            <v>30502</v>
          </cell>
          <cell r="D216">
            <v>-62.869</v>
          </cell>
        </row>
        <row r="217">
          <cell r="A217" t="str">
            <v xml:space="preserve">342.00 30503        </v>
          </cell>
          <cell r="B217">
            <v>34200</v>
          </cell>
          <cell r="C217">
            <v>30503</v>
          </cell>
          <cell r="D217">
            <v>-62.726500000000009</v>
          </cell>
        </row>
        <row r="218">
          <cell r="A218" t="str">
            <v xml:space="preserve">342.00 30103        </v>
          </cell>
          <cell r="B218">
            <v>34200</v>
          </cell>
          <cell r="C218">
            <v>30103</v>
          </cell>
          <cell r="D218">
            <v>-9848.2100000000009</v>
          </cell>
        </row>
        <row r="219">
          <cell r="A219" t="str">
            <v xml:space="preserve">342.00 30600        </v>
          </cell>
          <cell r="B219">
            <v>34200</v>
          </cell>
          <cell r="C219">
            <v>30600</v>
          </cell>
          <cell r="D219">
            <v>-6408.6175000000012</v>
          </cell>
        </row>
        <row r="220">
          <cell r="A220" t="str">
            <v xml:space="preserve">342.00 30601        </v>
          </cell>
          <cell r="B220">
            <v>34200</v>
          </cell>
          <cell r="C220">
            <v>30601</v>
          </cell>
          <cell r="D220">
            <v>-93.074000000000012</v>
          </cell>
        </row>
        <row r="221">
          <cell r="A221" t="str">
            <v xml:space="preserve">342.00 30602        </v>
          </cell>
          <cell r="B221">
            <v>34200</v>
          </cell>
          <cell r="C221">
            <v>30602</v>
          </cell>
          <cell r="D221">
            <v>-93.258499999999998</v>
          </cell>
        </row>
        <row r="222">
          <cell r="A222" t="str">
            <v xml:space="preserve">342.00 30700        </v>
          </cell>
          <cell r="B222">
            <v>34200</v>
          </cell>
          <cell r="C222">
            <v>30700</v>
          </cell>
          <cell r="D222">
            <v>-6.0875000000000004</v>
          </cell>
        </row>
        <row r="223">
          <cell r="A223" t="str">
            <v xml:space="preserve">342.00 30701        </v>
          </cell>
          <cell r="B223">
            <v>34200</v>
          </cell>
          <cell r="C223">
            <v>30701</v>
          </cell>
          <cell r="D223">
            <v>-123.54400000000001</v>
          </cell>
        </row>
        <row r="224">
          <cell r="A224" t="str">
            <v xml:space="preserve">342.00 30702        </v>
          </cell>
          <cell r="B224">
            <v>34200</v>
          </cell>
          <cell r="C224">
            <v>30702</v>
          </cell>
          <cell r="D224">
            <v>-124.30150000000002</v>
          </cell>
        </row>
        <row r="225">
          <cell r="A225" t="str">
            <v xml:space="preserve">342.00 30801        </v>
          </cell>
          <cell r="B225">
            <v>34200</v>
          </cell>
          <cell r="C225">
            <v>30801</v>
          </cell>
          <cell r="D225">
            <v>-7003.4490000000005</v>
          </cell>
        </row>
        <row r="226">
          <cell r="A226" t="str">
            <v xml:space="preserve">342.00 30901        </v>
          </cell>
          <cell r="B226">
            <v>34200</v>
          </cell>
          <cell r="C226">
            <v>30901</v>
          </cell>
          <cell r="D226">
            <v>-23558.284</v>
          </cell>
        </row>
        <row r="227">
          <cell r="A227" t="str">
            <v xml:space="preserve">342.00 30902        </v>
          </cell>
          <cell r="B227">
            <v>34200</v>
          </cell>
          <cell r="C227">
            <v>30902</v>
          </cell>
          <cell r="D227">
            <v>-7729.1894999999986</v>
          </cell>
        </row>
        <row r="228">
          <cell r="A228" t="str">
            <v xml:space="preserve">342.00 30903        </v>
          </cell>
          <cell r="B228">
            <v>34200</v>
          </cell>
          <cell r="C228">
            <v>30903</v>
          </cell>
          <cell r="D228">
            <v>-388.18150000000003</v>
          </cell>
        </row>
        <row r="229">
          <cell r="A229" t="str">
            <v xml:space="preserve">343.00 40101        </v>
          </cell>
          <cell r="B229">
            <v>34300</v>
          </cell>
          <cell r="C229">
            <v>40101</v>
          </cell>
          <cell r="D229">
            <v>-8384.52</v>
          </cell>
        </row>
        <row r="230">
          <cell r="A230" t="str">
            <v xml:space="preserve">343.00 30200        </v>
          </cell>
          <cell r="B230">
            <v>34300</v>
          </cell>
          <cell r="C230">
            <v>30200</v>
          </cell>
          <cell r="D230">
            <v>-35327.900000000009</v>
          </cell>
        </row>
        <row r="231">
          <cell r="A231" t="str">
            <v xml:space="preserve">343.00 30201        </v>
          </cell>
          <cell r="B231">
            <v>34300</v>
          </cell>
          <cell r="C231">
            <v>30201</v>
          </cell>
          <cell r="D231">
            <v>-89132.349867209137</v>
          </cell>
        </row>
        <row r="232">
          <cell r="A232" t="str">
            <v xml:space="preserve">343.00 30202        </v>
          </cell>
          <cell r="B232">
            <v>34300</v>
          </cell>
          <cell r="C232">
            <v>30202</v>
          </cell>
          <cell r="D232">
            <v>-71400.64584219789</v>
          </cell>
        </row>
        <row r="233">
          <cell r="A233" t="str">
            <v xml:space="preserve">343.00 30101        </v>
          </cell>
          <cell r="B233">
            <v>34300</v>
          </cell>
          <cell r="C233">
            <v>30101</v>
          </cell>
          <cell r="D233">
            <v>-26570.852000000003</v>
          </cell>
        </row>
        <row r="234">
          <cell r="A234" t="str">
            <v xml:space="preserve">343.00 30301        </v>
          </cell>
          <cell r="B234">
            <v>34300</v>
          </cell>
          <cell r="C234">
            <v>30301</v>
          </cell>
          <cell r="D234">
            <v>-218914.71699999983</v>
          </cell>
        </row>
        <row r="235">
          <cell r="A235" t="str">
            <v xml:space="preserve">343.00 30300        </v>
          </cell>
          <cell r="B235">
            <v>34300</v>
          </cell>
          <cell r="C235">
            <v>30300</v>
          </cell>
          <cell r="D235">
            <v>-5708.2520000000004</v>
          </cell>
        </row>
        <row r="236">
          <cell r="A236" t="str">
            <v xml:space="preserve">343.00 30302        </v>
          </cell>
          <cell r="B236">
            <v>34300</v>
          </cell>
          <cell r="C236">
            <v>30302</v>
          </cell>
          <cell r="D236">
            <v>-12758.262917571141</v>
          </cell>
        </row>
        <row r="237">
          <cell r="A237" t="str">
            <v xml:space="preserve">343.00 30102        </v>
          </cell>
          <cell r="B237">
            <v>34300</v>
          </cell>
          <cell r="C237">
            <v>30102</v>
          </cell>
          <cell r="D237">
            <v>-26327.394000000004</v>
          </cell>
        </row>
        <row r="238">
          <cell r="A238" t="str">
            <v xml:space="preserve">343.00 30401        </v>
          </cell>
          <cell r="B238">
            <v>34300</v>
          </cell>
          <cell r="C238">
            <v>30401</v>
          </cell>
          <cell r="D238">
            <v>-176439.15799999936</v>
          </cell>
        </row>
        <row r="239">
          <cell r="A239" t="str">
            <v xml:space="preserve">343.00 30500        </v>
          </cell>
          <cell r="B239">
            <v>34300</v>
          </cell>
          <cell r="C239">
            <v>30500</v>
          </cell>
          <cell r="D239">
            <v>-24267.850999999995</v>
          </cell>
        </row>
        <row r="240">
          <cell r="A240" t="str">
            <v xml:space="preserve">343.00 30504        </v>
          </cell>
          <cell r="B240">
            <v>34300</v>
          </cell>
          <cell r="C240">
            <v>30504</v>
          </cell>
          <cell r="D240">
            <v>-185448.42499999944</v>
          </cell>
        </row>
        <row r="241">
          <cell r="A241" t="str">
            <v xml:space="preserve">343.00 30502        </v>
          </cell>
          <cell r="B241">
            <v>34300</v>
          </cell>
          <cell r="C241">
            <v>30502</v>
          </cell>
          <cell r="D241">
            <v>-112326.80630322694</v>
          </cell>
        </row>
        <row r="242">
          <cell r="A242" t="str">
            <v xml:space="preserve">343.00 30503        </v>
          </cell>
          <cell r="B242">
            <v>34300</v>
          </cell>
          <cell r="C242">
            <v>30503</v>
          </cell>
          <cell r="D242">
            <v>-130777.36038565561</v>
          </cell>
        </row>
        <row r="243">
          <cell r="A243" t="str">
            <v xml:space="preserve">343.00 40103        </v>
          </cell>
          <cell r="B243">
            <v>34300</v>
          </cell>
          <cell r="C243">
            <v>40103</v>
          </cell>
          <cell r="D243">
            <v>-29039.445999999996</v>
          </cell>
        </row>
        <row r="244">
          <cell r="A244" t="str">
            <v xml:space="preserve">343.00 30103        </v>
          </cell>
          <cell r="B244">
            <v>34300</v>
          </cell>
          <cell r="C244">
            <v>30103</v>
          </cell>
          <cell r="D244">
            <v>-42714.733</v>
          </cell>
        </row>
        <row r="245">
          <cell r="A245" t="str">
            <v xml:space="preserve">343.00 30600        </v>
          </cell>
          <cell r="B245">
            <v>34300</v>
          </cell>
          <cell r="C245">
            <v>30600</v>
          </cell>
          <cell r="D245">
            <v>-32382.959999999992</v>
          </cell>
        </row>
        <row r="246">
          <cell r="A246" t="str">
            <v xml:space="preserve">343.00 30601        </v>
          </cell>
          <cell r="B246">
            <v>34300</v>
          </cell>
          <cell r="C246">
            <v>30601</v>
          </cell>
          <cell r="D246">
            <v>-78089.078748319414</v>
          </cell>
        </row>
        <row r="247">
          <cell r="A247" t="str">
            <v xml:space="preserve">343.00 30602        </v>
          </cell>
          <cell r="B247">
            <v>34300</v>
          </cell>
          <cell r="C247">
            <v>30602</v>
          </cell>
          <cell r="D247">
            <v>-76902.381134005438</v>
          </cell>
        </row>
        <row r="248">
          <cell r="A248" t="str">
            <v xml:space="preserve">343.00 30700        </v>
          </cell>
          <cell r="B248">
            <v>34300</v>
          </cell>
          <cell r="C248">
            <v>30700</v>
          </cell>
          <cell r="D248">
            <v>-1361.2060000000001</v>
          </cell>
        </row>
        <row r="249">
          <cell r="A249" t="str">
            <v xml:space="preserve">343.00 30701        </v>
          </cell>
          <cell r="B249">
            <v>34300</v>
          </cell>
          <cell r="C249">
            <v>30701</v>
          </cell>
          <cell r="D249">
            <v>-45168.73</v>
          </cell>
        </row>
        <row r="250">
          <cell r="A250" t="str">
            <v xml:space="preserve">343.00 30702        </v>
          </cell>
          <cell r="B250">
            <v>34300</v>
          </cell>
          <cell r="C250">
            <v>30702</v>
          </cell>
          <cell r="D250">
            <v>-7821185.6119999969</v>
          </cell>
        </row>
        <row r="251">
          <cell r="A251" t="str">
            <v xml:space="preserve">343.00 40102        </v>
          </cell>
          <cell r="B251">
            <v>34300</v>
          </cell>
          <cell r="C251">
            <v>40102</v>
          </cell>
          <cell r="D251">
            <v>-3761.5649999999991</v>
          </cell>
        </row>
        <row r="252">
          <cell r="A252" t="str">
            <v xml:space="preserve">343.00 30801        </v>
          </cell>
          <cell r="B252">
            <v>34300</v>
          </cell>
          <cell r="C252">
            <v>30801</v>
          </cell>
          <cell r="D252">
            <v>-419550.81899999996</v>
          </cell>
        </row>
        <row r="253">
          <cell r="A253" t="str">
            <v xml:space="preserve">343.00 30901        </v>
          </cell>
          <cell r="B253">
            <v>34300</v>
          </cell>
          <cell r="C253">
            <v>30901</v>
          </cell>
          <cell r="D253">
            <v>-927707.43200000026</v>
          </cell>
        </row>
        <row r="254">
          <cell r="A254" t="str">
            <v xml:space="preserve">343.00 30902        </v>
          </cell>
          <cell r="B254">
            <v>34300</v>
          </cell>
          <cell r="C254">
            <v>30902</v>
          </cell>
          <cell r="D254">
            <v>-885946.36699999974</v>
          </cell>
        </row>
        <row r="255">
          <cell r="A255" t="str">
            <v xml:space="preserve">343.00 30903        </v>
          </cell>
          <cell r="B255">
            <v>34300</v>
          </cell>
          <cell r="C255">
            <v>30903</v>
          </cell>
          <cell r="D255">
            <v>-44490.461999999912</v>
          </cell>
        </row>
        <row r="256">
          <cell r="A256" t="str">
            <v xml:space="preserve">343.00 30900        </v>
          </cell>
          <cell r="B256">
            <v>34300</v>
          </cell>
          <cell r="C256">
            <v>30900</v>
          </cell>
          <cell r="D256">
            <v>-147388.06599999999</v>
          </cell>
        </row>
        <row r="257">
          <cell r="A257" t="str">
            <v xml:space="preserve">343.20 30201        </v>
          </cell>
          <cell r="B257">
            <v>34320</v>
          </cell>
          <cell r="C257">
            <v>30201</v>
          </cell>
          <cell r="D257">
            <v>0</v>
          </cell>
        </row>
        <row r="258">
          <cell r="A258" t="str">
            <v xml:space="preserve">343.20 30202        </v>
          </cell>
          <cell r="B258">
            <v>34320</v>
          </cell>
          <cell r="C258">
            <v>30202</v>
          </cell>
          <cell r="D258">
            <v>0</v>
          </cell>
        </row>
        <row r="259">
          <cell r="A259" t="str">
            <v xml:space="preserve">343.20 30301        </v>
          </cell>
          <cell r="B259">
            <v>34320</v>
          </cell>
          <cell r="C259">
            <v>30301</v>
          </cell>
          <cell r="D259">
            <v>0</v>
          </cell>
        </row>
        <row r="260">
          <cell r="A260" t="str">
            <v xml:space="preserve">343.20 30302        </v>
          </cell>
          <cell r="B260">
            <v>34320</v>
          </cell>
          <cell r="C260">
            <v>30302</v>
          </cell>
          <cell r="D260">
            <v>0</v>
          </cell>
        </row>
        <row r="261">
          <cell r="A261" t="str">
            <v xml:space="preserve">343.20 30102        </v>
          </cell>
          <cell r="B261">
            <v>34320</v>
          </cell>
          <cell r="C261">
            <v>30102</v>
          </cell>
          <cell r="D261">
            <v>0</v>
          </cell>
        </row>
        <row r="262">
          <cell r="A262" t="str">
            <v xml:space="preserve">343.20 30401        </v>
          </cell>
          <cell r="B262">
            <v>34320</v>
          </cell>
          <cell r="C262">
            <v>30401</v>
          </cell>
          <cell r="D262">
            <v>0</v>
          </cell>
        </row>
        <row r="263">
          <cell r="A263" t="str">
            <v xml:space="preserve">343.20 30504        </v>
          </cell>
          <cell r="B263">
            <v>34320</v>
          </cell>
          <cell r="C263">
            <v>30504</v>
          </cell>
          <cell r="D263">
            <v>0</v>
          </cell>
        </row>
        <row r="264">
          <cell r="A264" t="str">
            <v xml:space="preserve">343.20 30502        </v>
          </cell>
          <cell r="B264">
            <v>34320</v>
          </cell>
          <cell r="C264">
            <v>30502</v>
          </cell>
          <cell r="D264">
            <v>0</v>
          </cell>
        </row>
        <row r="265">
          <cell r="A265" t="str">
            <v xml:space="preserve">343.20 30503        </v>
          </cell>
          <cell r="B265">
            <v>34320</v>
          </cell>
          <cell r="C265">
            <v>30503</v>
          </cell>
          <cell r="D265">
            <v>0</v>
          </cell>
        </row>
        <row r="266">
          <cell r="A266" t="str">
            <v xml:space="preserve">343.20 30601        </v>
          </cell>
          <cell r="B266">
            <v>34320</v>
          </cell>
          <cell r="C266">
            <v>30601</v>
          </cell>
          <cell r="D266">
            <v>0</v>
          </cell>
        </row>
        <row r="267">
          <cell r="A267" t="str">
            <v xml:space="preserve">343.20 30602        </v>
          </cell>
          <cell r="B267">
            <v>34320</v>
          </cell>
          <cell r="C267">
            <v>30602</v>
          </cell>
          <cell r="D267">
            <v>0</v>
          </cell>
        </row>
        <row r="268">
          <cell r="A268" t="str">
            <v xml:space="preserve">343.20 30701        </v>
          </cell>
          <cell r="B268">
            <v>34320</v>
          </cell>
          <cell r="C268">
            <v>30701</v>
          </cell>
          <cell r="D268">
            <v>0</v>
          </cell>
        </row>
        <row r="269">
          <cell r="A269" t="str">
            <v xml:space="preserve">343.20 30801        </v>
          </cell>
          <cell r="B269">
            <v>34320</v>
          </cell>
          <cell r="C269">
            <v>30801</v>
          </cell>
          <cell r="D269">
            <v>0</v>
          </cell>
        </row>
        <row r="270">
          <cell r="A270" t="str">
            <v xml:space="preserve">343.20 30901        </v>
          </cell>
          <cell r="B270">
            <v>34320</v>
          </cell>
          <cell r="C270">
            <v>30901</v>
          </cell>
          <cell r="D270">
            <v>0</v>
          </cell>
        </row>
        <row r="271">
          <cell r="A271" t="str">
            <v xml:space="preserve">343.20 30902        </v>
          </cell>
          <cell r="B271">
            <v>34320</v>
          </cell>
          <cell r="C271">
            <v>30902</v>
          </cell>
          <cell r="D271">
            <v>0</v>
          </cell>
        </row>
        <row r="272">
          <cell r="A272" t="str">
            <v xml:space="preserve">343.20 30903        </v>
          </cell>
          <cell r="B272">
            <v>34320</v>
          </cell>
          <cell r="C272">
            <v>30903</v>
          </cell>
          <cell r="D272">
            <v>0</v>
          </cell>
        </row>
        <row r="273">
          <cell r="A273" t="str">
            <v xml:space="preserve">344.00 30200        </v>
          </cell>
          <cell r="B273">
            <v>34400</v>
          </cell>
          <cell r="C273">
            <v>30200</v>
          </cell>
          <cell r="D273">
            <v>-2014.6950000000002</v>
          </cell>
        </row>
        <row r="274">
          <cell r="A274" t="str">
            <v xml:space="preserve">344.00 30201        </v>
          </cell>
          <cell r="B274">
            <v>34400</v>
          </cell>
          <cell r="C274">
            <v>30201</v>
          </cell>
          <cell r="D274">
            <v>-84426.68</v>
          </cell>
        </row>
        <row r="275">
          <cell r="A275" t="str">
            <v xml:space="preserve">344.00 30202        </v>
          </cell>
          <cell r="B275">
            <v>34400</v>
          </cell>
          <cell r="C275">
            <v>30202</v>
          </cell>
          <cell r="D275">
            <v>-90508.565000000002</v>
          </cell>
        </row>
        <row r="276">
          <cell r="A276" t="str">
            <v xml:space="preserve">344.00 30101        </v>
          </cell>
          <cell r="B276">
            <v>34400</v>
          </cell>
          <cell r="C276">
            <v>30101</v>
          </cell>
          <cell r="D276">
            <v>-13222.04</v>
          </cell>
        </row>
        <row r="277">
          <cell r="A277" t="str">
            <v xml:space="preserve">344.00 30301        </v>
          </cell>
          <cell r="B277">
            <v>34400</v>
          </cell>
          <cell r="C277">
            <v>30301</v>
          </cell>
          <cell r="D277">
            <v>-137270.33000000002</v>
          </cell>
        </row>
        <row r="278">
          <cell r="A278" t="str">
            <v xml:space="preserve">344.00 30300        </v>
          </cell>
          <cell r="B278">
            <v>34400</v>
          </cell>
          <cell r="C278">
            <v>30300</v>
          </cell>
          <cell r="D278">
            <v>-24.184999999999999</v>
          </cell>
        </row>
        <row r="279">
          <cell r="A279" t="str">
            <v xml:space="preserve">344.00 30302        </v>
          </cell>
          <cell r="B279">
            <v>34400</v>
          </cell>
          <cell r="C279">
            <v>30302</v>
          </cell>
          <cell r="D279">
            <v>-13622.289999999995</v>
          </cell>
        </row>
        <row r="280">
          <cell r="A280" t="str">
            <v xml:space="preserve">344.00 30102        </v>
          </cell>
          <cell r="B280">
            <v>34400</v>
          </cell>
          <cell r="C280">
            <v>30102</v>
          </cell>
          <cell r="D280">
            <v>-110690.83499999999</v>
          </cell>
        </row>
        <row r="281">
          <cell r="A281" t="str">
            <v xml:space="preserve">344.00 30401        </v>
          </cell>
          <cell r="B281">
            <v>34400</v>
          </cell>
          <cell r="C281">
            <v>30401</v>
          </cell>
          <cell r="D281">
            <v>-110761.72</v>
          </cell>
        </row>
        <row r="282">
          <cell r="A282" t="str">
            <v xml:space="preserve">344.00 30504        </v>
          </cell>
          <cell r="B282">
            <v>34400</v>
          </cell>
          <cell r="C282">
            <v>30504</v>
          </cell>
          <cell r="D282">
            <v>-96002.154999999999</v>
          </cell>
        </row>
        <row r="283">
          <cell r="A283" t="str">
            <v xml:space="preserve">344.00 30502        </v>
          </cell>
          <cell r="B283">
            <v>34400</v>
          </cell>
          <cell r="C283">
            <v>30502</v>
          </cell>
          <cell r="D283">
            <v>-76507.785000000003</v>
          </cell>
        </row>
        <row r="284">
          <cell r="A284" t="str">
            <v xml:space="preserve">344.00 30503        </v>
          </cell>
          <cell r="B284">
            <v>34400</v>
          </cell>
          <cell r="C284">
            <v>30503</v>
          </cell>
          <cell r="D284">
            <v>-105630.045</v>
          </cell>
        </row>
        <row r="285">
          <cell r="A285" t="str">
            <v xml:space="preserve">344.00 30103        </v>
          </cell>
          <cell r="B285">
            <v>34400</v>
          </cell>
          <cell r="C285">
            <v>30103</v>
          </cell>
          <cell r="D285">
            <v>-111266.93000000002</v>
          </cell>
        </row>
        <row r="286">
          <cell r="A286" t="str">
            <v xml:space="preserve">344.00 30600        </v>
          </cell>
          <cell r="B286">
            <v>34400</v>
          </cell>
          <cell r="C286">
            <v>30600</v>
          </cell>
          <cell r="D286">
            <v>-408.12999999999892</v>
          </cell>
        </row>
        <row r="287">
          <cell r="A287" t="str">
            <v xml:space="preserve">344.00 30601        </v>
          </cell>
          <cell r="B287">
            <v>34400</v>
          </cell>
          <cell r="C287">
            <v>30601</v>
          </cell>
          <cell r="D287">
            <v>-42861.815000000002</v>
          </cell>
        </row>
        <row r="288">
          <cell r="A288" t="str">
            <v xml:space="preserve">344.00 30602        </v>
          </cell>
          <cell r="B288">
            <v>34400</v>
          </cell>
          <cell r="C288">
            <v>30602</v>
          </cell>
          <cell r="D288">
            <v>-51854.405000000006</v>
          </cell>
        </row>
        <row r="289">
          <cell r="A289" t="str">
            <v xml:space="preserve">344.00 30700        </v>
          </cell>
          <cell r="B289">
            <v>34400</v>
          </cell>
          <cell r="C289">
            <v>30700</v>
          </cell>
          <cell r="D289">
            <v>-137.33000000000001</v>
          </cell>
        </row>
        <row r="290">
          <cell r="A290" t="str">
            <v xml:space="preserve">344.00 30701        </v>
          </cell>
          <cell r="B290">
            <v>34400</v>
          </cell>
          <cell r="C290">
            <v>30701</v>
          </cell>
          <cell r="D290">
            <v>-19777.77</v>
          </cell>
        </row>
        <row r="291">
          <cell r="A291" t="str">
            <v xml:space="preserve">344.00 30702        </v>
          </cell>
          <cell r="B291">
            <v>34400</v>
          </cell>
          <cell r="C291">
            <v>30702</v>
          </cell>
          <cell r="D291">
            <v>-21157.22</v>
          </cell>
        </row>
        <row r="292">
          <cell r="A292" t="str">
            <v xml:space="preserve">344.00 30801        </v>
          </cell>
          <cell r="B292">
            <v>34400</v>
          </cell>
          <cell r="C292">
            <v>30801</v>
          </cell>
          <cell r="D292">
            <v>-235932.505</v>
          </cell>
        </row>
        <row r="293">
          <cell r="A293" t="str">
            <v xml:space="preserve">344.00 30901        </v>
          </cell>
          <cell r="B293">
            <v>34400</v>
          </cell>
          <cell r="C293">
            <v>30901</v>
          </cell>
          <cell r="D293">
            <v>-538211.84499999997</v>
          </cell>
        </row>
        <row r="294">
          <cell r="A294" t="str">
            <v xml:space="preserve">344.00 30902        </v>
          </cell>
          <cell r="B294">
            <v>34400</v>
          </cell>
          <cell r="C294">
            <v>30902</v>
          </cell>
          <cell r="D294">
            <v>-464303.74500000005</v>
          </cell>
        </row>
        <row r="295">
          <cell r="A295" t="str">
            <v xml:space="preserve">344.00 30903        </v>
          </cell>
          <cell r="B295">
            <v>34400</v>
          </cell>
          <cell r="C295">
            <v>30903</v>
          </cell>
          <cell r="D295">
            <v>-23318.6</v>
          </cell>
        </row>
        <row r="296">
          <cell r="A296" t="str">
            <v xml:space="preserve">345.00 40101        </v>
          </cell>
          <cell r="B296">
            <v>34500</v>
          </cell>
          <cell r="C296">
            <v>40101</v>
          </cell>
          <cell r="D296">
            <v>-1900.6079999999999</v>
          </cell>
        </row>
        <row r="297">
          <cell r="A297" t="str">
            <v xml:space="preserve">345.00 30200        </v>
          </cell>
          <cell r="B297">
            <v>34500</v>
          </cell>
          <cell r="C297">
            <v>30200</v>
          </cell>
          <cell r="D297">
            <v>-7208.5540000000001</v>
          </cell>
        </row>
        <row r="298">
          <cell r="A298" t="str">
            <v xml:space="preserve">345.00 30201        </v>
          </cell>
          <cell r="B298">
            <v>34500</v>
          </cell>
          <cell r="C298">
            <v>30201</v>
          </cell>
          <cell r="D298">
            <v>-16751.736999999997</v>
          </cell>
        </row>
        <row r="299">
          <cell r="A299" t="str">
            <v xml:space="preserve">345.00 30202        </v>
          </cell>
          <cell r="B299">
            <v>34500</v>
          </cell>
          <cell r="C299">
            <v>30202</v>
          </cell>
          <cell r="D299">
            <v>-13764.916000000001</v>
          </cell>
        </row>
        <row r="300">
          <cell r="A300" t="str">
            <v xml:space="preserve">345.00 30101        </v>
          </cell>
          <cell r="B300">
            <v>34500</v>
          </cell>
          <cell r="C300">
            <v>30101</v>
          </cell>
          <cell r="D300">
            <v>-625.52200000000005</v>
          </cell>
        </row>
        <row r="301">
          <cell r="A301" t="str">
            <v xml:space="preserve">345.00 30301        </v>
          </cell>
          <cell r="B301">
            <v>34500</v>
          </cell>
          <cell r="C301">
            <v>30301</v>
          </cell>
          <cell r="D301">
            <v>-30476.571999999993</v>
          </cell>
        </row>
        <row r="302">
          <cell r="A302" t="str">
            <v xml:space="preserve">345.00 30300        </v>
          </cell>
          <cell r="B302">
            <v>34500</v>
          </cell>
          <cell r="C302">
            <v>30300</v>
          </cell>
          <cell r="D302">
            <v>-148.78300000000002</v>
          </cell>
        </row>
        <row r="303">
          <cell r="A303" t="str">
            <v xml:space="preserve">345.00 30302        </v>
          </cell>
          <cell r="B303">
            <v>34500</v>
          </cell>
          <cell r="C303">
            <v>30302</v>
          </cell>
          <cell r="D303">
            <v>-1913.8620000000001</v>
          </cell>
        </row>
        <row r="304">
          <cell r="A304" t="str">
            <v xml:space="preserve">345.00 30102        </v>
          </cell>
          <cell r="B304">
            <v>34500</v>
          </cell>
          <cell r="C304">
            <v>30102</v>
          </cell>
          <cell r="D304">
            <v>-14615.219000000001</v>
          </cell>
        </row>
        <row r="305">
          <cell r="A305" t="str">
            <v xml:space="preserve">345.00 30401        </v>
          </cell>
          <cell r="B305">
            <v>34500</v>
          </cell>
          <cell r="C305">
            <v>30401</v>
          </cell>
          <cell r="D305">
            <v>-23929.903999999999</v>
          </cell>
        </row>
        <row r="306">
          <cell r="A306" t="str">
            <v xml:space="preserve">345.00 30500        </v>
          </cell>
          <cell r="B306">
            <v>34500</v>
          </cell>
          <cell r="C306">
            <v>30500</v>
          </cell>
          <cell r="D306">
            <v>-3792.5160000000001</v>
          </cell>
        </row>
        <row r="307">
          <cell r="A307" t="str">
            <v xml:space="preserve">345.00 30504        </v>
          </cell>
          <cell r="B307">
            <v>34500</v>
          </cell>
          <cell r="C307">
            <v>30504</v>
          </cell>
          <cell r="D307">
            <v>-24707.182000000001</v>
          </cell>
        </row>
        <row r="308">
          <cell r="A308" t="str">
            <v xml:space="preserve">345.00 30502        </v>
          </cell>
          <cell r="B308">
            <v>34500</v>
          </cell>
          <cell r="C308">
            <v>30502</v>
          </cell>
          <cell r="D308">
            <v>-19209.060000000001</v>
          </cell>
        </row>
        <row r="309">
          <cell r="A309" t="str">
            <v xml:space="preserve">345.00 30503        </v>
          </cell>
          <cell r="B309">
            <v>34500</v>
          </cell>
          <cell r="C309">
            <v>30503</v>
          </cell>
          <cell r="D309">
            <v>-17940.178</v>
          </cell>
        </row>
        <row r="310">
          <cell r="A310" t="str">
            <v xml:space="preserve">345.00 30103        </v>
          </cell>
          <cell r="B310">
            <v>34500</v>
          </cell>
          <cell r="C310">
            <v>30103</v>
          </cell>
          <cell r="D310">
            <v>-6949.6640000000007</v>
          </cell>
        </row>
        <row r="311">
          <cell r="A311" t="str">
            <v xml:space="preserve">345.00 30600        </v>
          </cell>
          <cell r="B311">
            <v>34500</v>
          </cell>
          <cell r="C311">
            <v>30600</v>
          </cell>
          <cell r="D311">
            <v>-1858.3880000000004</v>
          </cell>
        </row>
        <row r="312">
          <cell r="A312" t="str">
            <v xml:space="preserve">345.00 30601        </v>
          </cell>
          <cell r="B312">
            <v>34500</v>
          </cell>
          <cell r="C312">
            <v>30601</v>
          </cell>
          <cell r="D312">
            <v>-8270.4710000000014</v>
          </cell>
        </row>
        <row r="313">
          <cell r="A313" t="str">
            <v xml:space="preserve">345.00 30602        </v>
          </cell>
          <cell r="B313">
            <v>34500</v>
          </cell>
          <cell r="C313">
            <v>30602</v>
          </cell>
          <cell r="D313">
            <v>-9118.3019999999979</v>
          </cell>
        </row>
        <row r="314">
          <cell r="A314" t="str">
            <v xml:space="preserve">345.00 30700        </v>
          </cell>
          <cell r="B314">
            <v>34500</v>
          </cell>
          <cell r="C314">
            <v>30700</v>
          </cell>
          <cell r="D314">
            <v>-163.12800000000004</v>
          </cell>
        </row>
        <row r="315">
          <cell r="A315" t="str">
            <v xml:space="preserve">345.00 30701        </v>
          </cell>
          <cell r="B315">
            <v>34500</v>
          </cell>
          <cell r="C315">
            <v>30701</v>
          </cell>
          <cell r="D315">
            <v>-4751.3969999999999</v>
          </cell>
        </row>
        <row r="316">
          <cell r="A316" t="str">
            <v xml:space="preserve">345.00 30702        </v>
          </cell>
          <cell r="B316">
            <v>34500</v>
          </cell>
          <cell r="C316">
            <v>30702</v>
          </cell>
          <cell r="D316">
            <v>-4741.3649999999998</v>
          </cell>
        </row>
        <row r="317">
          <cell r="A317" t="str">
            <v xml:space="preserve">345.00 40102        </v>
          </cell>
          <cell r="B317">
            <v>34500</v>
          </cell>
          <cell r="C317">
            <v>40102</v>
          </cell>
          <cell r="D317">
            <v>-446.5739999999999</v>
          </cell>
        </row>
        <row r="318">
          <cell r="A318" t="str">
            <v xml:space="preserve">345.00 30801        </v>
          </cell>
          <cell r="B318">
            <v>34500</v>
          </cell>
          <cell r="C318">
            <v>30801</v>
          </cell>
          <cell r="D318">
            <v>-59140.518999999993</v>
          </cell>
        </row>
        <row r="319">
          <cell r="A319" t="str">
            <v xml:space="preserve">345.00 30901        </v>
          </cell>
          <cell r="B319">
            <v>34500</v>
          </cell>
          <cell r="C319">
            <v>30901</v>
          </cell>
          <cell r="D319">
            <v>-158052.96900000001</v>
          </cell>
        </row>
        <row r="320">
          <cell r="A320" t="str">
            <v xml:space="preserve">345.00 30902        </v>
          </cell>
          <cell r="B320">
            <v>34500</v>
          </cell>
          <cell r="C320">
            <v>30902</v>
          </cell>
          <cell r="D320">
            <v>-71758.47600000001</v>
          </cell>
        </row>
        <row r="321">
          <cell r="A321" t="str">
            <v xml:space="preserve">345.00 30903        </v>
          </cell>
          <cell r="B321">
            <v>34500</v>
          </cell>
          <cell r="C321">
            <v>30903</v>
          </cell>
          <cell r="D321">
            <v>-3603.9059999999999</v>
          </cell>
        </row>
        <row r="322">
          <cell r="A322" t="str">
            <v xml:space="preserve">346.00 30200        </v>
          </cell>
          <cell r="B322">
            <v>34600</v>
          </cell>
          <cell r="C322">
            <v>30200</v>
          </cell>
          <cell r="D322">
            <v>0</v>
          </cell>
        </row>
        <row r="323">
          <cell r="A323" t="str">
            <v xml:space="preserve">346.00 30201        </v>
          </cell>
          <cell r="B323">
            <v>34600</v>
          </cell>
          <cell r="C323">
            <v>30201</v>
          </cell>
          <cell r="D323">
            <v>0</v>
          </cell>
        </row>
        <row r="324">
          <cell r="A324" t="str">
            <v xml:space="preserve">346.00 30202        </v>
          </cell>
          <cell r="B324">
            <v>34600</v>
          </cell>
          <cell r="C324">
            <v>30202</v>
          </cell>
          <cell r="D324">
            <v>0</v>
          </cell>
        </row>
        <row r="325">
          <cell r="A325" t="str">
            <v xml:space="preserve">346.00 30101        </v>
          </cell>
          <cell r="B325">
            <v>34600</v>
          </cell>
          <cell r="C325">
            <v>30101</v>
          </cell>
          <cell r="D325">
            <v>0</v>
          </cell>
        </row>
        <row r="326">
          <cell r="A326" t="str">
            <v xml:space="preserve">346.00 30301        </v>
          </cell>
          <cell r="B326">
            <v>34600</v>
          </cell>
          <cell r="C326">
            <v>30301</v>
          </cell>
          <cell r="D326">
            <v>0</v>
          </cell>
        </row>
        <row r="327">
          <cell r="A327" t="str">
            <v xml:space="preserve">346.00 30300        </v>
          </cell>
          <cell r="B327">
            <v>34600</v>
          </cell>
          <cell r="C327">
            <v>30300</v>
          </cell>
          <cell r="D327">
            <v>0</v>
          </cell>
        </row>
        <row r="328">
          <cell r="A328" t="str">
            <v xml:space="preserve">346.00 30302        </v>
          </cell>
          <cell r="B328">
            <v>34600</v>
          </cell>
          <cell r="C328">
            <v>30302</v>
          </cell>
          <cell r="D328">
            <v>0</v>
          </cell>
        </row>
        <row r="329">
          <cell r="A329" t="str">
            <v xml:space="preserve">346.00 30102        </v>
          </cell>
          <cell r="B329">
            <v>34600</v>
          </cell>
          <cell r="C329">
            <v>30102</v>
          </cell>
          <cell r="D329">
            <v>0</v>
          </cell>
        </row>
        <row r="330">
          <cell r="A330" t="str">
            <v xml:space="preserve">346.00 30401        </v>
          </cell>
          <cell r="B330">
            <v>34600</v>
          </cell>
          <cell r="C330">
            <v>30401</v>
          </cell>
          <cell r="D330">
            <v>0</v>
          </cell>
        </row>
        <row r="331">
          <cell r="A331" t="str">
            <v xml:space="preserve">346.00 30500        </v>
          </cell>
          <cell r="B331">
            <v>34600</v>
          </cell>
          <cell r="C331">
            <v>30500</v>
          </cell>
          <cell r="D331">
            <v>0</v>
          </cell>
        </row>
        <row r="332">
          <cell r="A332" t="str">
            <v xml:space="preserve">346.00 30504        </v>
          </cell>
          <cell r="B332">
            <v>34600</v>
          </cell>
          <cell r="C332">
            <v>30504</v>
          </cell>
          <cell r="D332">
            <v>0</v>
          </cell>
        </row>
        <row r="333">
          <cell r="A333" t="str">
            <v xml:space="preserve">346.00 30502        </v>
          </cell>
          <cell r="B333">
            <v>34600</v>
          </cell>
          <cell r="C333">
            <v>30502</v>
          </cell>
          <cell r="D333">
            <v>0</v>
          </cell>
        </row>
        <row r="334">
          <cell r="A334" t="str">
            <v xml:space="preserve">346.00 30503        </v>
          </cell>
          <cell r="B334">
            <v>34600</v>
          </cell>
          <cell r="C334">
            <v>30503</v>
          </cell>
          <cell r="D334">
            <v>0</v>
          </cell>
        </row>
        <row r="335">
          <cell r="A335" t="str">
            <v xml:space="preserve">346.00 40103        </v>
          </cell>
          <cell r="B335">
            <v>34600</v>
          </cell>
          <cell r="C335">
            <v>40103</v>
          </cell>
          <cell r="D335">
            <v>0</v>
          </cell>
        </row>
        <row r="336">
          <cell r="A336" t="str">
            <v xml:space="preserve">346.00 30103        </v>
          </cell>
          <cell r="B336">
            <v>34600</v>
          </cell>
          <cell r="C336">
            <v>30103</v>
          </cell>
          <cell r="D336">
            <v>0</v>
          </cell>
        </row>
        <row r="337">
          <cell r="A337" t="str">
            <v xml:space="preserve">346.00 30600        </v>
          </cell>
          <cell r="B337">
            <v>34600</v>
          </cell>
          <cell r="C337">
            <v>30600</v>
          </cell>
          <cell r="D337">
            <v>0</v>
          </cell>
        </row>
        <row r="338">
          <cell r="A338" t="str">
            <v xml:space="preserve">346.00 30601        </v>
          </cell>
          <cell r="B338">
            <v>34600</v>
          </cell>
          <cell r="C338">
            <v>30601</v>
          </cell>
          <cell r="D338">
            <v>0</v>
          </cell>
        </row>
        <row r="339">
          <cell r="A339" t="str">
            <v xml:space="preserve">346.00 30602        </v>
          </cell>
          <cell r="B339">
            <v>34600</v>
          </cell>
          <cell r="C339">
            <v>30602</v>
          </cell>
          <cell r="D339">
            <v>0</v>
          </cell>
        </row>
        <row r="340">
          <cell r="A340" t="str">
            <v xml:space="preserve">346.00 30700        </v>
          </cell>
          <cell r="B340">
            <v>34600</v>
          </cell>
          <cell r="C340">
            <v>30700</v>
          </cell>
          <cell r="D340">
            <v>0</v>
          </cell>
        </row>
        <row r="341">
          <cell r="A341" t="str">
            <v xml:space="preserve">346.00 30701        </v>
          </cell>
          <cell r="B341">
            <v>34600</v>
          </cell>
          <cell r="C341">
            <v>30701</v>
          </cell>
          <cell r="D341">
            <v>0</v>
          </cell>
        </row>
        <row r="342">
          <cell r="A342" t="str">
            <v xml:space="preserve">346.00 30702        </v>
          </cell>
          <cell r="B342">
            <v>34600</v>
          </cell>
          <cell r="C342">
            <v>30702</v>
          </cell>
          <cell r="D342">
            <v>0</v>
          </cell>
        </row>
        <row r="343">
          <cell r="A343" t="str">
            <v xml:space="preserve">346.00 30801        </v>
          </cell>
          <cell r="B343">
            <v>34600</v>
          </cell>
          <cell r="C343">
            <v>30801</v>
          </cell>
          <cell r="D343">
            <v>0</v>
          </cell>
        </row>
        <row r="344">
          <cell r="A344" t="str">
            <v xml:space="preserve">346.00 30901        </v>
          </cell>
          <cell r="B344">
            <v>34600</v>
          </cell>
          <cell r="C344">
            <v>30901</v>
          </cell>
          <cell r="D344">
            <v>0</v>
          </cell>
        </row>
        <row r="345">
          <cell r="A345" t="str">
            <v xml:space="preserve">346.00 30902        </v>
          </cell>
          <cell r="B345">
            <v>34600</v>
          </cell>
          <cell r="C345">
            <v>30902</v>
          </cell>
          <cell r="D345">
            <v>0</v>
          </cell>
        </row>
        <row r="346">
          <cell r="A346" t="str">
            <v xml:space="preserve">346.00 30903        </v>
          </cell>
          <cell r="B346">
            <v>34600</v>
          </cell>
          <cell r="C346">
            <v>30903</v>
          </cell>
          <cell r="D346">
            <v>0</v>
          </cell>
        </row>
        <row r="347">
          <cell r="A347" t="str">
            <v xml:space="preserve">346.00 30900        </v>
          </cell>
          <cell r="B347">
            <v>34600</v>
          </cell>
          <cell r="C347">
            <v>30900</v>
          </cell>
          <cell r="D347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L1" t="str">
            <v>Tag</v>
          </cell>
          <cell r="M1" t="str">
            <v>Incl/ Exclude</v>
          </cell>
          <cell r="N1" t="str">
            <v>Function</v>
          </cell>
          <cell r="V1" t="str">
            <v>Tag</v>
          </cell>
          <cell r="W1" t="str">
            <v>Function</v>
          </cell>
        </row>
        <row r="2">
          <cell r="L2" t="str">
            <v>30100Intangible Plant</v>
          </cell>
          <cell r="M2" t="str">
            <v>Excl</v>
          </cell>
          <cell r="N2" t="str">
            <v>01 - Intangible Plant</v>
          </cell>
          <cell r="V2" t="str">
            <v>30100Intangible Plant</v>
          </cell>
          <cell r="W2" t="str">
            <v>No Groups</v>
          </cell>
        </row>
        <row r="3">
          <cell r="L3" t="str">
            <v>30300Intangible Plant</v>
          </cell>
          <cell r="M3" t="str">
            <v>Excl</v>
          </cell>
          <cell r="N3" t="str">
            <v>01 - Intangible Plant</v>
          </cell>
          <cell r="V3" t="str">
            <v>30300Intangible Plant</v>
          </cell>
          <cell r="W3" t="str">
            <v>No Groups</v>
          </cell>
        </row>
        <row r="4">
          <cell r="L4" t="str">
            <v>30350Intangible Plant</v>
          </cell>
          <cell r="M4" t="str">
            <v>Excl</v>
          </cell>
          <cell r="N4" t="str">
            <v>01 - Intangible Plant</v>
          </cell>
          <cell r="V4" t="str">
            <v>30350Intangible Plant</v>
          </cell>
          <cell r="W4" t="str">
            <v>No Groups</v>
          </cell>
        </row>
        <row r="5">
          <cell r="L5" t="str">
            <v>30380Intangible Plant</v>
          </cell>
          <cell r="M5" t="str">
            <v>Excl</v>
          </cell>
          <cell r="N5" t="str">
            <v>01 - Intangible Plant</v>
          </cell>
          <cell r="V5" t="str">
            <v>30380Intangible Plant</v>
          </cell>
          <cell r="W5" t="str">
            <v>No Groups</v>
          </cell>
        </row>
        <row r="6">
          <cell r="L6" t="str">
            <v>30399Intangible Plant</v>
          </cell>
          <cell r="M6" t="str">
            <v>Excl</v>
          </cell>
          <cell r="N6" t="str">
            <v>01 - Intangible Plant</v>
          </cell>
          <cell r="V6" t="str">
            <v>30399Intangible Plant</v>
          </cell>
          <cell r="W6" t="str">
            <v>No Groups</v>
          </cell>
        </row>
        <row r="7">
          <cell r="L7" t="str">
            <v>31000CapeCanaveral Comm</v>
          </cell>
          <cell r="M7" t="str">
            <v>Excl</v>
          </cell>
          <cell r="N7" t="str">
            <v>02 - Steam Generation Plant</v>
          </cell>
          <cell r="V7" t="str">
            <v>31000CapeCanaveral Comm</v>
          </cell>
          <cell r="W7" t="str">
            <v>Steam</v>
          </cell>
        </row>
        <row r="8">
          <cell r="L8" t="str">
            <v>31000Cutler Comm</v>
          </cell>
          <cell r="M8" t="str">
            <v>Excl</v>
          </cell>
          <cell r="N8" t="str">
            <v>02 - Steam Generation Plant</v>
          </cell>
          <cell r="V8" t="str">
            <v>31100CapeCanaveral Comm</v>
          </cell>
          <cell r="W8" t="str">
            <v>Steam</v>
          </cell>
        </row>
        <row r="9">
          <cell r="L9" t="str">
            <v>31000Manatee Comm</v>
          </cell>
          <cell r="M9" t="str">
            <v>Excl</v>
          </cell>
          <cell r="N9" t="str">
            <v>02 - Steam Generation Plant</v>
          </cell>
          <cell r="V9" t="str">
            <v>31400CapeCanaveral Comm</v>
          </cell>
          <cell r="W9" t="str">
            <v>Steam</v>
          </cell>
        </row>
        <row r="10">
          <cell r="L10" t="str">
            <v>31000Martin Comm</v>
          </cell>
          <cell r="M10" t="str">
            <v>Excl</v>
          </cell>
          <cell r="N10" t="str">
            <v>02 - Steam Generation Plant</v>
          </cell>
          <cell r="V10" t="str">
            <v>31650CapeCanaveral Comm</v>
          </cell>
          <cell r="W10" t="str">
            <v>Steam</v>
          </cell>
        </row>
        <row r="11">
          <cell r="L11" t="str">
            <v>31000PtEverglades U1</v>
          </cell>
          <cell r="M11" t="str">
            <v>Excl</v>
          </cell>
          <cell r="N11" t="str">
            <v>02 - Steam Generation Plant</v>
          </cell>
          <cell r="V11" t="str">
            <v>31670CapeCanaveral Comm</v>
          </cell>
          <cell r="W11" t="str">
            <v>Steam</v>
          </cell>
        </row>
        <row r="12">
          <cell r="L12" t="str">
            <v>31000Riviera Comm</v>
          </cell>
          <cell r="M12" t="str">
            <v>Excl</v>
          </cell>
          <cell r="N12" t="str">
            <v>02 - Steam Generation Plant</v>
          </cell>
          <cell r="V12" t="str">
            <v>31100CapeCanaveral U1</v>
          </cell>
          <cell r="W12" t="str">
            <v>Steam</v>
          </cell>
        </row>
        <row r="13">
          <cell r="L13" t="str">
            <v>31000Scherer Comm</v>
          </cell>
          <cell r="M13" t="str">
            <v>Excl</v>
          </cell>
          <cell r="N13" t="str">
            <v>02 - Steam Generation Plant</v>
          </cell>
          <cell r="V13" t="str">
            <v>31400CapeCanaveral U1</v>
          </cell>
          <cell r="W13" t="str">
            <v>Steam</v>
          </cell>
        </row>
        <row r="14">
          <cell r="L14" t="str">
            <v>31000Scherer Comm U3&amp;4</v>
          </cell>
          <cell r="M14" t="str">
            <v>Excl</v>
          </cell>
          <cell r="N14" t="str">
            <v>02 - Steam Generation Plant</v>
          </cell>
          <cell r="V14" t="str">
            <v>31100CapeCanaveral U2</v>
          </cell>
          <cell r="W14" t="str">
            <v>Steam</v>
          </cell>
        </row>
        <row r="15">
          <cell r="L15" t="str">
            <v>31000Scherer U4</v>
          </cell>
          <cell r="M15" t="str">
            <v>Excl</v>
          </cell>
          <cell r="N15" t="str">
            <v>02 - Steam Generation Plant</v>
          </cell>
          <cell r="V15" t="str">
            <v>31400CapeCanaveral U2</v>
          </cell>
          <cell r="W15" t="str">
            <v>Steam</v>
          </cell>
        </row>
        <row r="16">
          <cell r="L16" t="str">
            <v>31000SJRPP - Coal &amp; Limestone</v>
          </cell>
          <cell r="M16" t="str">
            <v>Excl</v>
          </cell>
          <cell r="N16" t="str">
            <v>02 - Steam Generation Plant</v>
          </cell>
          <cell r="V16" t="str">
            <v>31000Cutler Comm</v>
          </cell>
          <cell r="W16" t="str">
            <v>Steam</v>
          </cell>
        </row>
        <row r="17">
          <cell r="L17" t="str">
            <v>31000SJRPP - Comm</v>
          </cell>
          <cell r="M17" t="str">
            <v>Excl</v>
          </cell>
          <cell r="N17" t="str">
            <v>02 - Steam Generation Plant</v>
          </cell>
          <cell r="V17" t="str">
            <v>31670Cutler Comm</v>
          </cell>
          <cell r="W17" t="str">
            <v>Steam</v>
          </cell>
        </row>
        <row r="18">
          <cell r="L18" t="str">
            <v>31000Turkey Pt U1</v>
          </cell>
          <cell r="M18" t="str">
            <v>Excl</v>
          </cell>
          <cell r="N18" t="str">
            <v>02 - Steam Generation Plant</v>
          </cell>
          <cell r="V18" t="str">
            <v>31650FtMyers Comm</v>
          </cell>
          <cell r="W18" t="str">
            <v>Steam</v>
          </cell>
        </row>
        <row r="19">
          <cell r="L19" t="str">
            <v>31100CapeCanaveral Comm</v>
          </cell>
          <cell r="M19" t="str">
            <v>Excl</v>
          </cell>
          <cell r="N19" t="str">
            <v>02 - Steam Generation Plant</v>
          </cell>
          <cell r="V19" t="str">
            <v>31000Manatee Comm</v>
          </cell>
          <cell r="W19" t="str">
            <v>Steam</v>
          </cell>
        </row>
        <row r="20">
          <cell r="L20" t="str">
            <v>31100CapeCanaveral U1</v>
          </cell>
          <cell r="M20" t="str">
            <v>Excl</v>
          </cell>
          <cell r="N20" t="str">
            <v>02 - Steam Generation Plant</v>
          </cell>
          <cell r="V20" t="str">
            <v>31100Manatee Comm</v>
          </cell>
          <cell r="W20" t="str">
            <v>Steam</v>
          </cell>
        </row>
        <row r="21">
          <cell r="L21" t="str">
            <v>31100CapeCanaveral U2</v>
          </cell>
          <cell r="M21" t="str">
            <v>Excl</v>
          </cell>
          <cell r="N21" t="str">
            <v>02 - Steam Generation Plant</v>
          </cell>
          <cell r="V21" t="str">
            <v>31200Manatee Comm</v>
          </cell>
          <cell r="W21" t="str">
            <v>Steam</v>
          </cell>
        </row>
        <row r="22">
          <cell r="L22" t="str">
            <v>31100Manatee Comm</v>
          </cell>
          <cell r="M22" t="str">
            <v>Incl</v>
          </cell>
          <cell r="N22" t="str">
            <v>02 - Steam Generation Plant</v>
          </cell>
          <cell r="V22" t="str">
            <v>31400Manatee Comm</v>
          </cell>
          <cell r="W22" t="str">
            <v>Steam</v>
          </cell>
        </row>
        <row r="23">
          <cell r="L23" t="str">
            <v>31100Manatee U1</v>
          </cell>
          <cell r="M23" t="str">
            <v>Incl</v>
          </cell>
          <cell r="N23" t="str">
            <v>02 - Steam Generation Plant</v>
          </cell>
          <cell r="V23" t="str">
            <v>31500Manatee Comm</v>
          </cell>
          <cell r="W23" t="str">
            <v>Steam</v>
          </cell>
        </row>
        <row r="24">
          <cell r="L24" t="str">
            <v>31100Manatee U2</v>
          </cell>
          <cell r="M24" t="str">
            <v>Incl</v>
          </cell>
          <cell r="N24" t="str">
            <v>02 - Steam Generation Plant</v>
          </cell>
          <cell r="V24" t="str">
            <v>31600Manatee Comm</v>
          </cell>
          <cell r="W24" t="str">
            <v>Steam</v>
          </cell>
        </row>
        <row r="25">
          <cell r="L25" t="str">
            <v>31100Martin Comm</v>
          </cell>
          <cell r="M25" t="str">
            <v>Incl</v>
          </cell>
          <cell r="N25" t="str">
            <v>02 - Steam Generation Plant</v>
          </cell>
          <cell r="V25" t="str">
            <v>31630Manatee Comm</v>
          </cell>
          <cell r="W25" t="str">
            <v>Steam</v>
          </cell>
        </row>
        <row r="26">
          <cell r="L26" t="str">
            <v>31100Martin U1</v>
          </cell>
          <cell r="M26" t="str">
            <v>Incl</v>
          </cell>
          <cell r="N26" t="str">
            <v>02 - Steam Generation Plant</v>
          </cell>
          <cell r="V26" t="str">
            <v>31650Manatee Comm</v>
          </cell>
          <cell r="W26" t="str">
            <v>Steam</v>
          </cell>
        </row>
        <row r="27">
          <cell r="L27" t="str">
            <v>31100Martin U2</v>
          </cell>
          <cell r="M27" t="str">
            <v>Incl</v>
          </cell>
          <cell r="N27" t="str">
            <v>02 - Steam Generation Plant</v>
          </cell>
          <cell r="V27" t="str">
            <v>31670Manatee Comm</v>
          </cell>
          <cell r="W27" t="str">
            <v>Steam</v>
          </cell>
        </row>
        <row r="28">
          <cell r="L28" t="str">
            <v>31100PtEverglades Comm</v>
          </cell>
          <cell r="M28" t="str">
            <v>Excl</v>
          </cell>
          <cell r="N28" t="str">
            <v>02 - Steam Generation Plant</v>
          </cell>
          <cell r="V28" t="str">
            <v>31100Manatee U1</v>
          </cell>
          <cell r="W28" t="str">
            <v>Steam</v>
          </cell>
        </row>
        <row r="29">
          <cell r="L29" t="str">
            <v>31100PtEverglades U3</v>
          </cell>
          <cell r="M29" t="str">
            <v>Excl</v>
          </cell>
          <cell r="N29" t="str">
            <v>02 - Steam Generation Plant</v>
          </cell>
          <cell r="V29" t="str">
            <v>31200Manatee U1</v>
          </cell>
          <cell r="W29" t="str">
            <v>Steam</v>
          </cell>
        </row>
        <row r="30">
          <cell r="L30" t="str">
            <v>31100PtEverglades U4</v>
          </cell>
          <cell r="M30" t="str">
            <v>Excl</v>
          </cell>
          <cell r="N30" t="str">
            <v>02 - Steam Generation Plant</v>
          </cell>
          <cell r="V30" t="str">
            <v>31400Manatee U1</v>
          </cell>
          <cell r="W30" t="str">
            <v>Steam</v>
          </cell>
        </row>
        <row r="31">
          <cell r="L31" t="str">
            <v>31100Riviera Comm</v>
          </cell>
          <cell r="M31" t="str">
            <v>Excl</v>
          </cell>
          <cell r="N31" t="str">
            <v>02 - Steam Generation Plant</v>
          </cell>
          <cell r="V31" t="str">
            <v>31500Manatee U1</v>
          </cell>
          <cell r="W31" t="str">
            <v>Steam</v>
          </cell>
        </row>
        <row r="32">
          <cell r="L32" t="str">
            <v>31100Riviera U3</v>
          </cell>
          <cell r="M32" t="str">
            <v>Excl</v>
          </cell>
          <cell r="N32" t="str">
            <v>02 - Steam Generation Plant</v>
          </cell>
          <cell r="V32" t="str">
            <v>31600Manatee U1</v>
          </cell>
          <cell r="W32" t="str">
            <v>Steam</v>
          </cell>
        </row>
        <row r="33">
          <cell r="L33" t="str">
            <v>31100Sanford Comm</v>
          </cell>
          <cell r="M33" t="str">
            <v>Excl</v>
          </cell>
          <cell r="N33" t="str">
            <v>02 - Steam Generation Plant</v>
          </cell>
          <cell r="V33" t="str">
            <v>31100Manatee U2</v>
          </cell>
          <cell r="W33" t="str">
            <v>Steam</v>
          </cell>
        </row>
        <row r="34">
          <cell r="L34" t="str">
            <v>31100Sanford U3</v>
          </cell>
          <cell r="M34" t="str">
            <v>Excl</v>
          </cell>
          <cell r="N34" t="str">
            <v>02 - Steam Generation Plant</v>
          </cell>
          <cell r="V34" t="str">
            <v>31200Manatee U2</v>
          </cell>
          <cell r="W34" t="str">
            <v>Steam</v>
          </cell>
        </row>
        <row r="35">
          <cell r="L35" t="str">
            <v>31100Scherer Comm</v>
          </cell>
          <cell r="M35" t="str">
            <v>Incl</v>
          </cell>
          <cell r="N35" t="str">
            <v>02 - Steam Generation Plant</v>
          </cell>
          <cell r="V35" t="str">
            <v>31400Manatee U2</v>
          </cell>
          <cell r="W35" t="str">
            <v>Steam</v>
          </cell>
        </row>
        <row r="36">
          <cell r="L36" t="str">
            <v>31100Scherer Comm U3&amp;4</v>
          </cell>
          <cell r="M36" t="str">
            <v>Incl</v>
          </cell>
          <cell r="N36" t="str">
            <v>02 - Steam Generation Plant</v>
          </cell>
          <cell r="V36" t="str">
            <v>31500Manatee U2</v>
          </cell>
          <cell r="W36" t="str">
            <v>Steam</v>
          </cell>
        </row>
        <row r="37">
          <cell r="L37" t="str">
            <v>31100Scherer U4</v>
          </cell>
          <cell r="M37" t="str">
            <v>Incl</v>
          </cell>
          <cell r="N37" t="str">
            <v>02 - Steam Generation Plant</v>
          </cell>
          <cell r="V37" t="str">
            <v>31600Manatee U2</v>
          </cell>
          <cell r="W37" t="str">
            <v>Steam</v>
          </cell>
        </row>
        <row r="38">
          <cell r="L38" t="str">
            <v>31100SJRPP - Coal &amp; Limestone</v>
          </cell>
          <cell r="M38" t="str">
            <v>Incl</v>
          </cell>
          <cell r="N38" t="str">
            <v>02 - Steam Generation Plant</v>
          </cell>
          <cell r="V38" t="str">
            <v>31200Manatee U3</v>
          </cell>
          <cell r="W38" t="str">
            <v>Steam</v>
          </cell>
        </row>
        <row r="39">
          <cell r="L39" t="str">
            <v>31100SJRPP - Comm</v>
          </cell>
          <cell r="M39" t="str">
            <v>Incl</v>
          </cell>
          <cell r="N39" t="str">
            <v>02 - Steam Generation Plant</v>
          </cell>
          <cell r="V39" t="str">
            <v>31630Manatee U3</v>
          </cell>
          <cell r="W39" t="str">
            <v>Steam</v>
          </cell>
        </row>
        <row r="40">
          <cell r="L40" t="str">
            <v>31100SJRPP - Gypsum</v>
          </cell>
          <cell r="M40" t="str">
            <v>Incl</v>
          </cell>
          <cell r="N40" t="str">
            <v>02 - Steam Generation Plant</v>
          </cell>
          <cell r="V40" t="str">
            <v>31000Martin Comm</v>
          </cell>
          <cell r="W40" t="str">
            <v>Steam</v>
          </cell>
        </row>
        <row r="41">
          <cell r="L41" t="str">
            <v>31100SJRPP U1</v>
          </cell>
          <cell r="M41" t="str">
            <v>Incl</v>
          </cell>
          <cell r="N41" t="str">
            <v>02 - Steam Generation Plant</v>
          </cell>
          <cell r="V41" t="str">
            <v>31100Martin Comm</v>
          </cell>
          <cell r="W41" t="str">
            <v>Steam</v>
          </cell>
        </row>
        <row r="42">
          <cell r="L42" t="str">
            <v>31100SJRPP U2</v>
          </cell>
          <cell r="M42" t="str">
            <v>Incl</v>
          </cell>
          <cell r="N42" t="str">
            <v>02 - Steam Generation Plant</v>
          </cell>
          <cell r="V42" t="str">
            <v>31200Martin Comm</v>
          </cell>
          <cell r="W42" t="str">
            <v>Steam</v>
          </cell>
        </row>
        <row r="43">
          <cell r="L43" t="str">
            <v>31100Turkey Pt Comm</v>
          </cell>
          <cell r="M43" t="str">
            <v>Incl</v>
          </cell>
          <cell r="N43" t="str">
            <v>02 - Steam Generation Plant</v>
          </cell>
          <cell r="V43" t="str">
            <v>31400Martin Comm</v>
          </cell>
          <cell r="W43" t="str">
            <v>Steam</v>
          </cell>
        </row>
        <row r="44">
          <cell r="L44" t="str">
            <v>31100Turkey Pt U1</v>
          </cell>
          <cell r="M44" t="str">
            <v>Incl</v>
          </cell>
          <cell r="N44" t="str">
            <v>02 - Steam Generation Plant</v>
          </cell>
          <cell r="V44" t="str">
            <v>31500Martin Comm</v>
          </cell>
          <cell r="W44" t="str">
            <v>Steam</v>
          </cell>
        </row>
        <row r="45">
          <cell r="L45" t="str">
            <v>31100Turkey Pt U2</v>
          </cell>
          <cell r="M45" t="str">
            <v>Excl</v>
          </cell>
          <cell r="N45" t="str">
            <v>02 - Steam Generation Plant</v>
          </cell>
          <cell r="V45" t="str">
            <v>31600Martin Comm</v>
          </cell>
          <cell r="W45" t="str">
            <v>Steam</v>
          </cell>
        </row>
        <row r="46">
          <cell r="L46" t="str">
            <v>31200Manatee Comm</v>
          </cell>
          <cell r="M46" t="str">
            <v>Incl</v>
          </cell>
          <cell r="N46" t="str">
            <v>02 - Steam Generation Plant</v>
          </cell>
          <cell r="V46" t="str">
            <v>31630Martin Comm</v>
          </cell>
          <cell r="W46" t="str">
            <v>Steam</v>
          </cell>
        </row>
        <row r="47">
          <cell r="L47" t="str">
            <v>31200Manatee U1</v>
          </cell>
          <cell r="M47" t="str">
            <v>Incl</v>
          </cell>
          <cell r="N47" t="str">
            <v>02 - Steam Generation Plant</v>
          </cell>
          <cell r="V47" t="str">
            <v>31650Martin Comm</v>
          </cell>
          <cell r="W47" t="str">
            <v>Steam</v>
          </cell>
        </row>
        <row r="48">
          <cell r="L48" t="str">
            <v>31200Manatee U2</v>
          </cell>
          <cell r="M48" t="str">
            <v>Incl</v>
          </cell>
          <cell r="N48" t="str">
            <v>02 - Steam Generation Plant</v>
          </cell>
          <cell r="V48" t="str">
            <v>31670Martin Comm</v>
          </cell>
          <cell r="W48" t="str">
            <v>Steam</v>
          </cell>
        </row>
        <row r="49">
          <cell r="L49" t="str">
            <v>31200Manatee U3</v>
          </cell>
          <cell r="M49" t="str">
            <v>Incl</v>
          </cell>
          <cell r="N49" t="str">
            <v>02 - Steam Generation Plant</v>
          </cell>
          <cell r="V49" t="str">
            <v>31200Martin Pipeline</v>
          </cell>
          <cell r="W49" t="str">
            <v>Steam</v>
          </cell>
        </row>
        <row r="50">
          <cell r="L50" t="str">
            <v>31200Martin Comm</v>
          </cell>
          <cell r="M50" t="str">
            <v>Incl</v>
          </cell>
          <cell r="N50" t="str">
            <v>02 - Steam Generation Plant</v>
          </cell>
          <cell r="V50" t="str">
            <v>31100Martin U1</v>
          </cell>
          <cell r="W50" t="str">
            <v>Steam</v>
          </cell>
        </row>
        <row r="51">
          <cell r="L51" t="str">
            <v>31200Martin Pipeline</v>
          </cell>
          <cell r="M51" t="str">
            <v>Incl</v>
          </cell>
          <cell r="N51" t="str">
            <v>02 - Steam Generation Plant</v>
          </cell>
          <cell r="V51" t="str">
            <v>31200Martin U1</v>
          </cell>
          <cell r="W51" t="str">
            <v>Steam</v>
          </cell>
        </row>
        <row r="52">
          <cell r="L52" t="str">
            <v>31200Martin U1</v>
          </cell>
          <cell r="M52" t="str">
            <v>Incl</v>
          </cell>
          <cell r="N52" t="str">
            <v>02 - Steam Generation Plant</v>
          </cell>
          <cell r="V52" t="str">
            <v>31400Martin U1</v>
          </cell>
          <cell r="W52" t="str">
            <v>Steam</v>
          </cell>
        </row>
        <row r="53">
          <cell r="L53" t="str">
            <v>31200Martin U2</v>
          </cell>
          <cell r="M53" t="str">
            <v>Incl</v>
          </cell>
          <cell r="N53" t="str">
            <v>02 - Steam Generation Plant</v>
          </cell>
          <cell r="V53" t="str">
            <v>31500Martin U1</v>
          </cell>
          <cell r="W53" t="str">
            <v>Steam</v>
          </cell>
        </row>
        <row r="54">
          <cell r="L54" t="str">
            <v>31200PtEverglades Comm</v>
          </cell>
          <cell r="M54" t="str">
            <v>Excl</v>
          </cell>
          <cell r="N54" t="str">
            <v>02 - Steam Generation Plant</v>
          </cell>
          <cell r="V54" t="str">
            <v>31600Martin U1</v>
          </cell>
          <cell r="W54" t="str">
            <v>Steam</v>
          </cell>
        </row>
        <row r="55">
          <cell r="L55" t="str">
            <v>31200PtEverglades U3</v>
          </cell>
          <cell r="M55" t="str">
            <v>Excl</v>
          </cell>
          <cell r="N55" t="str">
            <v>02 - Steam Generation Plant</v>
          </cell>
          <cell r="V55" t="str">
            <v>31100Martin U2</v>
          </cell>
          <cell r="W55" t="str">
            <v>Steam</v>
          </cell>
        </row>
        <row r="56">
          <cell r="L56" t="str">
            <v>31200PtEverglades U4</v>
          </cell>
          <cell r="M56" t="str">
            <v>Excl</v>
          </cell>
          <cell r="N56" t="str">
            <v>02 - Steam Generation Plant</v>
          </cell>
          <cell r="V56" t="str">
            <v>31200Martin U2</v>
          </cell>
          <cell r="W56" t="str">
            <v>Steam</v>
          </cell>
        </row>
        <row r="57">
          <cell r="L57" t="str">
            <v>31200Scherer Coal Cars</v>
          </cell>
          <cell r="M57" t="str">
            <v>Incl</v>
          </cell>
          <cell r="N57" t="str">
            <v>02 - Steam Generation Plant</v>
          </cell>
          <cell r="V57" t="str">
            <v>31400Martin U2</v>
          </cell>
          <cell r="W57" t="str">
            <v>Steam</v>
          </cell>
        </row>
        <row r="58">
          <cell r="L58" t="str">
            <v>31200Scherer Comm</v>
          </cell>
          <cell r="M58" t="str">
            <v>Incl</v>
          </cell>
          <cell r="N58" t="str">
            <v>02 - Steam Generation Plant</v>
          </cell>
          <cell r="V58" t="str">
            <v>31500Martin U2</v>
          </cell>
          <cell r="W58" t="str">
            <v>Steam</v>
          </cell>
        </row>
        <row r="59">
          <cell r="L59" t="str">
            <v>31200Scherer Comm U3&amp;4</v>
          </cell>
          <cell r="M59" t="str">
            <v>Incl</v>
          </cell>
          <cell r="N59" t="str">
            <v>02 - Steam Generation Plant</v>
          </cell>
          <cell r="V59" t="str">
            <v>31600Martin U2</v>
          </cell>
          <cell r="W59" t="str">
            <v>Steam</v>
          </cell>
        </row>
        <row r="60">
          <cell r="L60" t="str">
            <v>31200Scherer U4</v>
          </cell>
          <cell r="M60" t="str">
            <v>Incl</v>
          </cell>
          <cell r="N60" t="str">
            <v>02 - Steam Generation Plant</v>
          </cell>
          <cell r="V60" t="str">
            <v>31100PtEverglades Comm</v>
          </cell>
          <cell r="W60" t="str">
            <v>Steam</v>
          </cell>
        </row>
        <row r="61">
          <cell r="L61" t="str">
            <v>31200SJRPP - Coal &amp; Limestone</v>
          </cell>
          <cell r="M61" t="str">
            <v>Incl</v>
          </cell>
          <cell r="N61" t="str">
            <v>02 - Steam Generation Plant</v>
          </cell>
          <cell r="V61" t="str">
            <v>31200PtEverglades Comm</v>
          </cell>
          <cell r="W61" t="str">
            <v>Steam</v>
          </cell>
        </row>
        <row r="62">
          <cell r="L62" t="str">
            <v>31200SJRPP - Coal Cars</v>
          </cell>
          <cell r="M62" t="str">
            <v>Incl</v>
          </cell>
          <cell r="N62" t="str">
            <v>02 - Steam Generation Plant</v>
          </cell>
          <cell r="V62" t="str">
            <v>31400PtEverglades Comm</v>
          </cell>
          <cell r="W62" t="str">
            <v>Steam</v>
          </cell>
        </row>
        <row r="63">
          <cell r="L63" t="str">
            <v>31200SJRPP - Comm</v>
          </cell>
          <cell r="M63" t="str">
            <v>Incl</v>
          </cell>
          <cell r="N63" t="str">
            <v>02 - Steam Generation Plant</v>
          </cell>
          <cell r="V63" t="str">
            <v>31500PtEverglades Comm</v>
          </cell>
          <cell r="W63" t="str">
            <v>Steam</v>
          </cell>
        </row>
        <row r="64">
          <cell r="L64" t="str">
            <v>31200SJRPP - Gypsum</v>
          </cell>
          <cell r="M64" t="str">
            <v>Incl</v>
          </cell>
          <cell r="N64" t="str">
            <v>02 - Steam Generation Plant</v>
          </cell>
          <cell r="V64" t="str">
            <v>31600PtEverglades Comm</v>
          </cell>
          <cell r="W64" t="str">
            <v>Steam</v>
          </cell>
        </row>
        <row r="65">
          <cell r="L65" t="str">
            <v>31200SJRPP U1</v>
          </cell>
          <cell r="M65" t="str">
            <v>Incl</v>
          </cell>
          <cell r="N65" t="str">
            <v>02 - Steam Generation Plant</v>
          </cell>
          <cell r="V65" t="str">
            <v>31630PtEverglades Comm</v>
          </cell>
          <cell r="W65" t="str">
            <v>Steam</v>
          </cell>
        </row>
        <row r="66">
          <cell r="L66" t="str">
            <v>31200SJRPP U2</v>
          </cell>
          <cell r="M66" t="str">
            <v>Incl</v>
          </cell>
          <cell r="N66" t="str">
            <v>02 - Steam Generation Plant</v>
          </cell>
          <cell r="V66" t="str">
            <v>31650PtEverglades Comm</v>
          </cell>
          <cell r="W66" t="str">
            <v>Steam</v>
          </cell>
        </row>
        <row r="67">
          <cell r="L67" t="str">
            <v>31200Turkey Pt Comm</v>
          </cell>
          <cell r="M67" t="str">
            <v>Incl</v>
          </cell>
          <cell r="N67" t="str">
            <v>02 - Steam Generation Plant</v>
          </cell>
          <cell r="V67" t="str">
            <v>31670PtEverglades Comm</v>
          </cell>
          <cell r="W67" t="str">
            <v>Steam</v>
          </cell>
        </row>
        <row r="68">
          <cell r="L68" t="str">
            <v>31200Turkey Pt U1</v>
          </cell>
          <cell r="M68" t="str">
            <v>Incl</v>
          </cell>
          <cell r="N68" t="str">
            <v>02 - Steam Generation Plant</v>
          </cell>
          <cell r="V68" t="str">
            <v>31670PtEverglades GTs</v>
          </cell>
          <cell r="W68" t="str">
            <v>Steam</v>
          </cell>
        </row>
        <row r="69">
          <cell r="L69" t="str">
            <v>31200Turkey Pt U2</v>
          </cell>
          <cell r="M69" t="str">
            <v>Excl</v>
          </cell>
          <cell r="N69" t="str">
            <v>02 - Steam Generation Plant</v>
          </cell>
          <cell r="V69" t="str">
            <v>31000PtEverglades U1</v>
          </cell>
          <cell r="W69" t="str">
            <v>Steam</v>
          </cell>
        </row>
        <row r="70">
          <cell r="L70" t="str">
            <v>31400CapeCanaveral Comm</v>
          </cell>
          <cell r="M70" t="str">
            <v>Excl</v>
          </cell>
          <cell r="N70" t="str">
            <v>02 - Steam Generation Plant</v>
          </cell>
          <cell r="V70" t="str">
            <v>31500PtEverglades U1</v>
          </cell>
          <cell r="W70" t="str">
            <v>Steam</v>
          </cell>
        </row>
        <row r="71">
          <cell r="L71" t="str">
            <v>31400CapeCanaveral U1</v>
          </cell>
          <cell r="M71" t="str">
            <v>Excl</v>
          </cell>
          <cell r="N71" t="str">
            <v>02 - Steam Generation Plant</v>
          </cell>
          <cell r="V71" t="str">
            <v>31500PtEverglades U2</v>
          </cell>
          <cell r="W71" t="str">
            <v>Steam</v>
          </cell>
        </row>
        <row r="72">
          <cell r="L72" t="str">
            <v>31400CapeCanaveral U2</v>
          </cell>
          <cell r="M72" t="str">
            <v>Excl</v>
          </cell>
          <cell r="N72" t="str">
            <v>02 - Steam Generation Plant</v>
          </cell>
          <cell r="V72" t="str">
            <v>31100PtEverglades U3</v>
          </cell>
          <cell r="W72" t="str">
            <v>Steam</v>
          </cell>
        </row>
        <row r="73">
          <cell r="L73" t="str">
            <v>31400Manatee Comm</v>
          </cell>
          <cell r="M73" t="str">
            <v>Incl</v>
          </cell>
          <cell r="N73" t="str">
            <v>02 - Steam Generation Plant</v>
          </cell>
          <cell r="V73" t="str">
            <v>31200PtEverglades U3</v>
          </cell>
          <cell r="W73" t="str">
            <v>Steam</v>
          </cell>
        </row>
        <row r="74">
          <cell r="L74" t="str">
            <v>31400Manatee U1</v>
          </cell>
          <cell r="M74" t="str">
            <v>Incl</v>
          </cell>
          <cell r="N74" t="str">
            <v>02 - Steam Generation Plant</v>
          </cell>
          <cell r="V74" t="str">
            <v>31400PtEverglades U3</v>
          </cell>
          <cell r="W74" t="str">
            <v>Steam</v>
          </cell>
        </row>
        <row r="75">
          <cell r="L75" t="str">
            <v>31400Manatee U2</v>
          </cell>
          <cell r="M75" t="str">
            <v>Incl</v>
          </cell>
          <cell r="N75" t="str">
            <v>02 - Steam Generation Plant</v>
          </cell>
          <cell r="V75" t="str">
            <v>31500PtEverglades U3</v>
          </cell>
          <cell r="W75" t="str">
            <v>Steam</v>
          </cell>
        </row>
        <row r="76">
          <cell r="L76" t="str">
            <v>31400Martin Comm</v>
          </cell>
          <cell r="M76" t="str">
            <v>Incl</v>
          </cell>
          <cell r="N76" t="str">
            <v>02 - Steam Generation Plant</v>
          </cell>
          <cell r="V76" t="str">
            <v>31600PtEverglades U3</v>
          </cell>
          <cell r="W76" t="str">
            <v>Steam</v>
          </cell>
        </row>
        <row r="77">
          <cell r="L77" t="str">
            <v>31400Martin U1</v>
          </cell>
          <cell r="M77" t="str">
            <v>Incl</v>
          </cell>
          <cell r="N77" t="str">
            <v>02 - Steam Generation Plant</v>
          </cell>
          <cell r="V77" t="str">
            <v>31100PtEverglades U4</v>
          </cell>
          <cell r="W77" t="str">
            <v>Steam</v>
          </cell>
        </row>
        <row r="78">
          <cell r="L78" t="str">
            <v>31400Martin U2</v>
          </cell>
          <cell r="M78" t="str">
            <v>Incl</v>
          </cell>
          <cell r="N78" t="str">
            <v>02 - Steam Generation Plant</v>
          </cell>
          <cell r="V78" t="str">
            <v>31200PtEverglades U4</v>
          </cell>
          <cell r="W78" t="str">
            <v>Steam</v>
          </cell>
        </row>
        <row r="79">
          <cell r="L79" t="str">
            <v>31400PtEverglades Comm</v>
          </cell>
          <cell r="M79" t="str">
            <v>Excl</v>
          </cell>
          <cell r="N79" t="str">
            <v>02 - Steam Generation Plant</v>
          </cell>
          <cell r="V79" t="str">
            <v>31400PtEverglades U4</v>
          </cell>
          <cell r="W79" t="str">
            <v>Steam</v>
          </cell>
        </row>
        <row r="80">
          <cell r="L80" t="str">
            <v>31400PtEverglades U3</v>
          </cell>
          <cell r="M80" t="str">
            <v>Excl</v>
          </cell>
          <cell r="N80" t="str">
            <v>02 - Steam Generation Plant</v>
          </cell>
          <cell r="V80" t="str">
            <v>31500PtEverglades U4</v>
          </cell>
          <cell r="W80" t="str">
            <v>Steam</v>
          </cell>
        </row>
        <row r="81">
          <cell r="L81" t="str">
            <v>31400PtEverglades U4</v>
          </cell>
          <cell r="M81" t="str">
            <v>Excl</v>
          </cell>
          <cell r="N81" t="str">
            <v>02 - Steam Generation Plant</v>
          </cell>
          <cell r="V81" t="str">
            <v>31600PtEverglades U4</v>
          </cell>
          <cell r="W81" t="str">
            <v>Steam</v>
          </cell>
        </row>
        <row r="82">
          <cell r="L82" t="str">
            <v>31400Riviera Comm</v>
          </cell>
          <cell r="M82" t="str">
            <v>Excl</v>
          </cell>
          <cell r="N82" t="str">
            <v>02 - Steam Generation Plant</v>
          </cell>
          <cell r="V82" t="str">
            <v>31000Riviera Comm</v>
          </cell>
          <cell r="W82" t="str">
            <v>Steam</v>
          </cell>
        </row>
        <row r="83">
          <cell r="L83" t="str">
            <v>31400Scherer Comm</v>
          </cell>
          <cell r="M83" t="str">
            <v>Incl</v>
          </cell>
          <cell r="N83" t="str">
            <v>02 - Steam Generation Plant</v>
          </cell>
          <cell r="V83" t="str">
            <v>31100Riviera Comm</v>
          </cell>
          <cell r="W83" t="str">
            <v>Steam</v>
          </cell>
        </row>
        <row r="84">
          <cell r="L84" t="str">
            <v>31400Scherer Comm U3&amp;4</v>
          </cell>
          <cell r="M84" t="str">
            <v>Incl</v>
          </cell>
          <cell r="N84" t="str">
            <v>02 - Steam Generation Plant</v>
          </cell>
          <cell r="V84" t="str">
            <v>31400Riviera Comm</v>
          </cell>
          <cell r="W84" t="str">
            <v>Steam</v>
          </cell>
        </row>
        <row r="85">
          <cell r="L85" t="str">
            <v>31400Scherer U4</v>
          </cell>
          <cell r="M85" t="str">
            <v>Incl</v>
          </cell>
          <cell r="N85" t="str">
            <v>02 - Steam Generation Plant</v>
          </cell>
          <cell r="V85" t="str">
            <v>31500Riviera Comm</v>
          </cell>
          <cell r="W85" t="str">
            <v>Steam</v>
          </cell>
        </row>
        <row r="86">
          <cell r="L86" t="str">
            <v>31400SJRPP - Comm</v>
          </cell>
          <cell r="M86" t="str">
            <v>Incl</v>
          </cell>
          <cell r="N86" t="str">
            <v>02 - Steam Generation Plant</v>
          </cell>
          <cell r="V86" t="str">
            <v>31600Riviera Comm</v>
          </cell>
          <cell r="W86" t="str">
            <v>Steam</v>
          </cell>
        </row>
        <row r="87">
          <cell r="L87" t="str">
            <v>31400SJRPP U1</v>
          </cell>
          <cell r="M87" t="str">
            <v>Incl</v>
          </cell>
          <cell r="N87" t="str">
            <v>02 - Steam Generation Plant</v>
          </cell>
          <cell r="V87" t="str">
            <v>31630Riviera Comm</v>
          </cell>
          <cell r="W87" t="str">
            <v>Steam</v>
          </cell>
        </row>
        <row r="88">
          <cell r="L88" t="str">
            <v>31400SJRPP U2</v>
          </cell>
          <cell r="M88" t="str">
            <v>Incl</v>
          </cell>
          <cell r="N88" t="str">
            <v>02 - Steam Generation Plant</v>
          </cell>
          <cell r="V88" t="str">
            <v>31650Riviera Comm</v>
          </cell>
          <cell r="W88" t="str">
            <v>Steam</v>
          </cell>
        </row>
        <row r="89">
          <cell r="L89" t="str">
            <v>31400Turkey Pt Comm</v>
          </cell>
          <cell r="M89" t="str">
            <v>Incl</v>
          </cell>
          <cell r="N89" t="str">
            <v>02 - Steam Generation Plant</v>
          </cell>
          <cell r="V89" t="str">
            <v>31670Riviera Comm</v>
          </cell>
          <cell r="W89" t="str">
            <v>Steam</v>
          </cell>
        </row>
        <row r="90">
          <cell r="L90" t="str">
            <v>31400Turkey Pt U1</v>
          </cell>
          <cell r="M90" t="str">
            <v>Incl</v>
          </cell>
          <cell r="N90" t="str">
            <v>02 - Steam Generation Plant</v>
          </cell>
          <cell r="V90" t="str">
            <v>31100Riviera U3</v>
          </cell>
          <cell r="W90" t="str">
            <v>Steam</v>
          </cell>
        </row>
        <row r="91">
          <cell r="L91" t="str">
            <v>31400Turkey Pt U2</v>
          </cell>
          <cell r="M91" t="str">
            <v>Excl</v>
          </cell>
          <cell r="N91" t="str">
            <v>02 - Steam Generation Plant</v>
          </cell>
          <cell r="V91" t="str">
            <v>31100Sanford Comm</v>
          </cell>
          <cell r="W91" t="str">
            <v>Steam</v>
          </cell>
        </row>
        <row r="92">
          <cell r="L92" t="str">
            <v>31500Manatee Comm</v>
          </cell>
          <cell r="M92" t="str">
            <v>Incl</v>
          </cell>
          <cell r="N92" t="str">
            <v>02 - Steam Generation Plant</v>
          </cell>
          <cell r="V92" t="str">
            <v>31670Sanford Comm</v>
          </cell>
          <cell r="W92" t="str">
            <v>Steam</v>
          </cell>
        </row>
        <row r="93">
          <cell r="L93" t="str">
            <v>31500Manatee U1</v>
          </cell>
          <cell r="M93" t="str">
            <v>Incl</v>
          </cell>
          <cell r="N93" t="str">
            <v>02 - Steam Generation Plant</v>
          </cell>
          <cell r="V93" t="str">
            <v>31100Sanford U3</v>
          </cell>
          <cell r="W93" t="str">
            <v>Steam</v>
          </cell>
        </row>
        <row r="94">
          <cell r="L94" t="str">
            <v>31500Manatee U2</v>
          </cell>
          <cell r="M94" t="str">
            <v>Incl</v>
          </cell>
          <cell r="N94" t="str">
            <v>02 - Steam Generation Plant</v>
          </cell>
          <cell r="V94" t="str">
            <v>31650Sanford U3</v>
          </cell>
          <cell r="W94" t="str">
            <v>Steam</v>
          </cell>
        </row>
        <row r="95">
          <cell r="L95" t="str">
            <v>31500Martin Comm</v>
          </cell>
          <cell r="M95" t="str">
            <v>Incl</v>
          </cell>
          <cell r="N95" t="str">
            <v>02 - Steam Generation Plant</v>
          </cell>
          <cell r="V95" t="str">
            <v>31670Sanford U3</v>
          </cell>
          <cell r="W95" t="str">
            <v>Steam</v>
          </cell>
        </row>
        <row r="96">
          <cell r="L96" t="str">
            <v>31500Martin U1</v>
          </cell>
          <cell r="M96" t="str">
            <v>Incl</v>
          </cell>
          <cell r="N96" t="str">
            <v>02 - Steam Generation Plant</v>
          </cell>
          <cell r="V96" t="str">
            <v>31200Scherer Coal Cars</v>
          </cell>
          <cell r="W96" t="str">
            <v>Steam</v>
          </cell>
        </row>
        <row r="97">
          <cell r="L97" t="str">
            <v>31500Martin U2</v>
          </cell>
          <cell r="M97" t="str">
            <v>Incl</v>
          </cell>
          <cell r="N97" t="str">
            <v>02 - Steam Generation Plant</v>
          </cell>
          <cell r="V97" t="str">
            <v>31000Scherer Comm</v>
          </cell>
          <cell r="W97" t="str">
            <v>Steam</v>
          </cell>
        </row>
        <row r="98">
          <cell r="L98" t="str">
            <v>31500PtEverglades Comm</v>
          </cell>
          <cell r="M98" t="str">
            <v>Excl</v>
          </cell>
          <cell r="N98" t="str">
            <v>02 - Steam Generation Plant</v>
          </cell>
          <cell r="V98" t="str">
            <v>31100Scherer Comm</v>
          </cell>
          <cell r="W98" t="str">
            <v>Steam</v>
          </cell>
        </row>
        <row r="99">
          <cell r="L99" t="str">
            <v>31500PtEverglades U1</v>
          </cell>
          <cell r="M99" t="str">
            <v>Excl</v>
          </cell>
          <cell r="N99" t="str">
            <v>02 - Steam Generation Plant</v>
          </cell>
          <cell r="V99" t="str">
            <v>31200Scherer Comm</v>
          </cell>
          <cell r="W99" t="str">
            <v>Steam</v>
          </cell>
        </row>
        <row r="100">
          <cell r="L100" t="str">
            <v>31500PtEverglades U2</v>
          </cell>
          <cell r="M100" t="str">
            <v>Excl</v>
          </cell>
          <cell r="N100" t="str">
            <v>02 - Steam Generation Plant</v>
          </cell>
          <cell r="V100" t="str">
            <v>31400Scherer Comm</v>
          </cell>
          <cell r="W100" t="str">
            <v>Steam</v>
          </cell>
        </row>
        <row r="101">
          <cell r="L101" t="str">
            <v>31500PtEverglades U3</v>
          </cell>
          <cell r="M101" t="str">
            <v>Excl</v>
          </cell>
          <cell r="N101" t="str">
            <v>02 - Steam Generation Plant</v>
          </cell>
          <cell r="V101" t="str">
            <v>31500Scherer Comm</v>
          </cell>
          <cell r="W101" t="str">
            <v>Steam</v>
          </cell>
        </row>
        <row r="102">
          <cell r="L102" t="str">
            <v>31500PtEverglades U4</v>
          </cell>
          <cell r="M102" t="str">
            <v>Excl</v>
          </cell>
          <cell r="N102" t="str">
            <v>02 - Steam Generation Plant</v>
          </cell>
          <cell r="V102" t="str">
            <v>31600Scherer Comm</v>
          </cell>
          <cell r="W102" t="str">
            <v>Steam</v>
          </cell>
        </row>
        <row r="103">
          <cell r="L103" t="str">
            <v>31500Riviera Comm</v>
          </cell>
          <cell r="M103" t="str">
            <v>Excl</v>
          </cell>
          <cell r="N103" t="str">
            <v>02 - Steam Generation Plant</v>
          </cell>
          <cell r="V103" t="str">
            <v>31650Scherer Comm</v>
          </cell>
          <cell r="W103" t="str">
            <v>Steam</v>
          </cell>
        </row>
        <row r="104">
          <cell r="L104" t="str">
            <v>31500Scherer Comm</v>
          </cell>
          <cell r="M104" t="str">
            <v>Incl</v>
          </cell>
          <cell r="N104" t="str">
            <v>02 - Steam Generation Plant</v>
          </cell>
          <cell r="V104" t="str">
            <v>31670Scherer Comm</v>
          </cell>
          <cell r="W104" t="str">
            <v>Steam</v>
          </cell>
        </row>
        <row r="105">
          <cell r="L105" t="str">
            <v>31500Scherer Comm U3&amp;4</v>
          </cell>
          <cell r="M105" t="str">
            <v>Incl</v>
          </cell>
          <cell r="N105" t="str">
            <v>02 - Steam Generation Plant</v>
          </cell>
          <cell r="V105" t="str">
            <v>31000Scherer Comm U3&amp;4</v>
          </cell>
          <cell r="W105" t="str">
            <v>Steam</v>
          </cell>
        </row>
        <row r="106">
          <cell r="L106" t="str">
            <v>31500Scherer U4</v>
          </cell>
          <cell r="M106" t="str">
            <v>Incl</v>
          </cell>
          <cell r="N106" t="str">
            <v>02 - Steam Generation Plant</v>
          </cell>
          <cell r="V106" t="str">
            <v>31100Scherer Comm U3&amp;4</v>
          </cell>
          <cell r="W106" t="str">
            <v>Steam</v>
          </cell>
        </row>
        <row r="107">
          <cell r="L107" t="str">
            <v>31500SJRPP - Coal &amp; Limestone</v>
          </cell>
          <cell r="M107" t="str">
            <v>Incl</v>
          </cell>
          <cell r="N107" t="str">
            <v>02 - Steam Generation Plant</v>
          </cell>
          <cell r="V107" t="str">
            <v>31200Scherer Comm U3&amp;4</v>
          </cell>
          <cell r="W107" t="str">
            <v>Steam</v>
          </cell>
        </row>
        <row r="108">
          <cell r="L108" t="str">
            <v>31500SJRPP - Comm</v>
          </cell>
          <cell r="M108" t="str">
            <v>Incl</v>
          </cell>
          <cell r="N108" t="str">
            <v>02 - Steam Generation Plant</v>
          </cell>
          <cell r="V108" t="str">
            <v>31400Scherer Comm U3&amp;4</v>
          </cell>
          <cell r="W108" t="str">
            <v>Steam</v>
          </cell>
        </row>
        <row r="109">
          <cell r="L109" t="str">
            <v>31500SJRPP - Gypsum</v>
          </cell>
          <cell r="M109" t="str">
            <v>Incl</v>
          </cell>
          <cell r="N109" t="str">
            <v>02 - Steam Generation Plant</v>
          </cell>
          <cell r="V109" t="str">
            <v>31500Scherer Comm U3&amp;4</v>
          </cell>
          <cell r="W109" t="str">
            <v>Steam</v>
          </cell>
        </row>
        <row r="110">
          <cell r="L110" t="str">
            <v>31500SJRPP U1</v>
          </cell>
          <cell r="M110" t="str">
            <v>Incl</v>
          </cell>
          <cell r="N110" t="str">
            <v>02 - Steam Generation Plant</v>
          </cell>
          <cell r="V110" t="str">
            <v>31000Scherer U4</v>
          </cell>
          <cell r="W110" t="str">
            <v>Steam</v>
          </cell>
        </row>
        <row r="111">
          <cell r="L111" t="str">
            <v>31500SJRPP U2</v>
          </cell>
          <cell r="M111" t="str">
            <v>Incl</v>
          </cell>
          <cell r="N111" t="str">
            <v>02 - Steam Generation Plant</v>
          </cell>
          <cell r="V111" t="str">
            <v>31100Scherer U4</v>
          </cell>
          <cell r="W111" t="str">
            <v>Steam</v>
          </cell>
        </row>
        <row r="112">
          <cell r="L112" t="str">
            <v>31500Turkey Pt Comm</v>
          </cell>
          <cell r="M112" t="str">
            <v>Incl</v>
          </cell>
          <cell r="N112" t="str">
            <v>02 - Steam Generation Plant</v>
          </cell>
          <cell r="V112" t="str">
            <v>31200Scherer U4</v>
          </cell>
          <cell r="W112" t="str">
            <v>Steam</v>
          </cell>
        </row>
        <row r="113">
          <cell r="L113" t="str">
            <v>31500Turkey Pt U1</v>
          </cell>
          <cell r="M113" t="str">
            <v>Incl</v>
          </cell>
          <cell r="N113" t="str">
            <v>02 - Steam Generation Plant</v>
          </cell>
          <cell r="V113" t="str">
            <v>31400Scherer U4</v>
          </cell>
          <cell r="W113" t="str">
            <v>Steam</v>
          </cell>
        </row>
        <row r="114">
          <cell r="L114" t="str">
            <v>31500Turkey Pt U2</v>
          </cell>
          <cell r="M114" t="str">
            <v>Excl</v>
          </cell>
          <cell r="N114" t="str">
            <v>02 - Steam Generation Plant</v>
          </cell>
          <cell r="V114" t="str">
            <v>31500Scherer U4</v>
          </cell>
          <cell r="W114" t="str">
            <v>Steam</v>
          </cell>
        </row>
        <row r="115">
          <cell r="L115" t="str">
            <v>31600Manatee Comm</v>
          </cell>
          <cell r="M115" t="str">
            <v>Incl</v>
          </cell>
          <cell r="N115" t="str">
            <v>02 - Steam Generation Plant</v>
          </cell>
          <cell r="V115" t="str">
            <v>31600Scherer U4</v>
          </cell>
          <cell r="W115" t="str">
            <v>Steam</v>
          </cell>
        </row>
        <row r="116">
          <cell r="L116" t="str">
            <v>31600Manatee U1</v>
          </cell>
          <cell r="M116" t="str">
            <v>Incl</v>
          </cell>
          <cell r="N116" t="str">
            <v>02 - Steam Generation Plant</v>
          </cell>
          <cell r="V116" t="str">
            <v>31650Scherer U4</v>
          </cell>
          <cell r="W116" t="str">
            <v>Steam</v>
          </cell>
        </row>
        <row r="117">
          <cell r="L117" t="str">
            <v>31600Manatee U2</v>
          </cell>
          <cell r="M117" t="str">
            <v>Incl</v>
          </cell>
          <cell r="N117" t="str">
            <v>02 - Steam Generation Plant</v>
          </cell>
          <cell r="V117" t="str">
            <v>31670Scherer U4</v>
          </cell>
          <cell r="W117" t="str">
            <v>Steam</v>
          </cell>
        </row>
        <row r="118">
          <cell r="L118" t="str">
            <v>31600Martin Comm</v>
          </cell>
          <cell r="M118" t="str">
            <v>Incl</v>
          </cell>
          <cell r="N118" t="str">
            <v>02 - Steam Generation Plant</v>
          </cell>
          <cell r="V118" t="str">
            <v>31000SJRPP - Coal &amp; Limestone</v>
          </cell>
          <cell r="W118" t="str">
            <v>Steam</v>
          </cell>
        </row>
        <row r="119">
          <cell r="L119" t="str">
            <v>31600Martin U1</v>
          </cell>
          <cell r="M119" t="str">
            <v>Incl</v>
          </cell>
          <cell r="N119" t="str">
            <v>02 - Steam Generation Plant</v>
          </cell>
          <cell r="V119" t="str">
            <v>31100SJRPP - Coal &amp; Limestone</v>
          </cell>
          <cell r="W119" t="str">
            <v>Steam</v>
          </cell>
        </row>
        <row r="120">
          <cell r="L120" t="str">
            <v>31600Martin U2</v>
          </cell>
          <cell r="M120" t="str">
            <v>Incl</v>
          </cell>
          <cell r="N120" t="str">
            <v>02 - Steam Generation Plant</v>
          </cell>
          <cell r="V120" t="str">
            <v>31200SJRPP - Coal &amp; Limestone</v>
          </cell>
          <cell r="W120" t="str">
            <v>Steam</v>
          </cell>
        </row>
        <row r="121">
          <cell r="L121" t="str">
            <v>31600PtEverglades Comm</v>
          </cell>
          <cell r="M121" t="str">
            <v>Excl</v>
          </cell>
          <cell r="N121" t="str">
            <v>02 - Steam Generation Plant</v>
          </cell>
          <cell r="V121" t="str">
            <v>31500SJRPP - Coal &amp; Limestone</v>
          </cell>
          <cell r="W121" t="str">
            <v>Steam</v>
          </cell>
        </row>
        <row r="122">
          <cell r="L122" t="str">
            <v>31600PtEverglades U3</v>
          </cell>
          <cell r="M122" t="str">
            <v>Excl</v>
          </cell>
          <cell r="N122" t="str">
            <v>02 - Steam Generation Plant</v>
          </cell>
          <cell r="V122" t="str">
            <v>31600SJRPP - Coal &amp; Limestone</v>
          </cell>
          <cell r="W122" t="str">
            <v>Steam</v>
          </cell>
        </row>
        <row r="123">
          <cell r="L123" t="str">
            <v>31600PtEverglades U4</v>
          </cell>
          <cell r="M123" t="str">
            <v>Excl</v>
          </cell>
          <cell r="N123" t="str">
            <v>02 - Steam Generation Plant</v>
          </cell>
          <cell r="V123" t="str">
            <v>31200SJRPP - Coal Cars</v>
          </cell>
          <cell r="W123" t="str">
            <v>Steam</v>
          </cell>
        </row>
        <row r="124">
          <cell r="L124" t="str">
            <v>31600Riviera Comm</v>
          </cell>
          <cell r="M124" t="str">
            <v>Excl</v>
          </cell>
          <cell r="N124" t="str">
            <v>02 - Steam Generation Plant</v>
          </cell>
          <cell r="V124" t="str">
            <v>31000SJRPP - Comm</v>
          </cell>
          <cell r="W124" t="str">
            <v>Steam</v>
          </cell>
        </row>
        <row r="125">
          <cell r="L125" t="str">
            <v>31600Scherer Comm</v>
          </cell>
          <cell r="M125" t="str">
            <v>Incl</v>
          </cell>
          <cell r="N125" t="str">
            <v>02 - Steam Generation Plant</v>
          </cell>
          <cell r="V125" t="str">
            <v>31100SJRPP - Comm</v>
          </cell>
          <cell r="W125" t="str">
            <v>Steam</v>
          </cell>
        </row>
        <row r="127">
          <cell r="L127" t="str">
            <v>31600Scherer U4</v>
          </cell>
          <cell r="M127" t="str">
            <v>Incl</v>
          </cell>
          <cell r="N127" t="str">
            <v>02 - Steam Generation Plant</v>
          </cell>
          <cell r="V127" t="str">
            <v>31200SJRPP - Comm</v>
          </cell>
          <cell r="W127" t="str">
            <v>Steam</v>
          </cell>
        </row>
        <row r="128">
          <cell r="L128" t="str">
            <v>31600SJRPP - Coal &amp; Limestone</v>
          </cell>
          <cell r="M128" t="str">
            <v>Incl</v>
          </cell>
          <cell r="N128" t="str">
            <v>02 - Steam Generation Plant</v>
          </cell>
          <cell r="V128" t="str">
            <v>31400SJRPP - Comm</v>
          </cell>
          <cell r="W128" t="str">
            <v>Steam</v>
          </cell>
        </row>
        <row r="129">
          <cell r="L129" t="str">
            <v>31600SJRPP - Comm</v>
          </cell>
          <cell r="M129" t="str">
            <v>Incl</v>
          </cell>
          <cell r="N129" t="str">
            <v>02 - Steam Generation Plant</v>
          </cell>
          <cell r="V129" t="str">
            <v>31500SJRPP - Comm</v>
          </cell>
          <cell r="W129" t="str">
            <v>Steam</v>
          </cell>
        </row>
        <row r="130">
          <cell r="L130" t="str">
            <v>31600SJRPP - Gypsum</v>
          </cell>
          <cell r="M130" t="str">
            <v>Incl</v>
          </cell>
          <cell r="N130" t="str">
            <v>02 - Steam Generation Plant</v>
          </cell>
          <cell r="V130" t="str">
            <v>31600SJRPP - Comm</v>
          </cell>
          <cell r="W130" t="str">
            <v>Steam</v>
          </cell>
        </row>
        <row r="131">
          <cell r="L131" t="str">
            <v>31600SJRPP U1</v>
          </cell>
          <cell r="M131" t="str">
            <v>Incl</v>
          </cell>
          <cell r="N131" t="str">
            <v>02 - Steam Generation Plant</v>
          </cell>
          <cell r="V131" t="str">
            <v>31630SJRPP - Comm</v>
          </cell>
          <cell r="W131" t="str">
            <v>Steam</v>
          </cell>
        </row>
        <row r="132">
          <cell r="L132" t="str">
            <v>31600SJRPP U2</v>
          </cell>
          <cell r="M132" t="str">
            <v>Incl</v>
          </cell>
          <cell r="N132" t="str">
            <v>02 - Steam Generation Plant</v>
          </cell>
          <cell r="V132" t="str">
            <v>31650SJRPP - Comm</v>
          </cell>
          <cell r="W132" t="str">
            <v>Steam</v>
          </cell>
        </row>
        <row r="133">
          <cell r="L133" t="str">
            <v>31600Turkey Pt Comm</v>
          </cell>
          <cell r="M133" t="str">
            <v>Incl</v>
          </cell>
          <cell r="N133" t="str">
            <v>02 - Steam Generation Plant</v>
          </cell>
          <cell r="V133" t="str">
            <v>31670SJRPP - Comm</v>
          </cell>
          <cell r="W133" t="str">
            <v>Steam</v>
          </cell>
        </row>
        <row r="134">
          <cell r="L134" t="str">
            <v>31600Turkey Pt U1</v>
          </cell>
          <cell r="M134" t="str">
            <v>Incl</v>
          </cell>
          <cell r="N134" t="str">
            <v>02 - Steam Generation Plant</v>
          </cell>
          <cell r="V134" t="str">
            <v>31100SJRPP - Gypsum</v>
          </cell>
          <cell r="W134" t="str">
            <v>Steam</v>
          </cell>
        </row>
        <row r="135">
          <cell r="L135" t="str">
            <v>31600Turkey Pt U2</v>
          </cell>
          <cell r="M135" t="str">
            <v>Excl</v>
          </cell>
          <cell r="N135" t="str">
            <v>02 - Steam Generation Plant</v>
          </cell>
          <cell r="V135" t="str">
            <v>31200SJRPP - Gypsum</v>
          </cell>
          <cell r="W135" t="str">
            <v>Steam</v>
          </cell>
        </row>
        <row r="136">
          <cell r="L136" t="str">
            <v>31630Manatee Comm</v>
          </cell>
          <cell r="M136" t="str">
            <v>Excl</v>
          </cell>
          <cell r="N136" t="str">
            <v>02 - Steam Generation Plant</v>
          </cell>
          <cell r="V136" t="str">
            <v>31500SJRPP - Gypsum</v>
          </cell>
          <cell r="W136" t="str">
            <v>Steam</v>
          </cell>
        </row>
        <row r="137">
          <cell r="L137" t="str">
            <v>31630Manatee U3</v>
          </cell>
          <cell r="M137" t="str">
            <v>Excl</v>
          </cell>
          <cell r="N137" t="str">
            <v>02 - Steam Generation Plant</v>
          </cell>
          <cell r="V137" t="str">
            <v>31600SJRPP - Gypsum</v>
          </cell>
          <cell r="W137" t="str">
            <v>Steam</v>
          </cell>
        </row>
        <row r="138">
          <cell r="L138" t="str">
            <v>31630Martin Comm</v>
          </cell>
          <cell r="M138" t="str">
            <v>Excl</v>
          </cell>
          <cell r="N138" t="str">
            <v>02 - Steam Generation Plant</v>
          </cell>
          <cell r="V138" t="str">
            <v>31100SJRPP U1</v>
          </cell>
          <cell r="W138" t="str">
            <v>Steam</v>
          </cell>
        </row>
        <row r="139">
          <cell r="L139" t="str">
            <v>31630PtEverglades Comm</v>
          </cell>
          <cell r="M139" t="str">
            <v>Excl</v>
          </cell>
          <cell r="N139" t="str">
            <v>02 - Steam Generation Plant</v>
          </cell>
          <cell r="V139" t="str">
            <v>31200SJRPP U1</v>
          </cell>
          <cell r="W139" t="str">
            <v>Steam</v>
          </cell>
        </row>
        <row r="140">
          <cell r="L140" t="str">
            <v>31630Riviera Comm</v>
          </cell>
          <cell r="M140" t="str">
            <v>Excl</v>
          </cell>
          <cell r="N140" t="str">
            <v>02 - Steam Generation Plant</v>
          </cell>
          <cell r="V140" t="str">
            <v>31400SJRPP U1</v>
          </cell>
          <cell r="W140" t="str">
            <v>Steam</v>
          </cell>
        </row>
        <row r="141">
          <cell r="L141" t="str">
            <v>31630SJRPP - Comm</v>
          </cell>
          <cell r="M141" t="str">
            <v>Excl</v>
          </cell>
          <cell r="N141" t="str">
            <v>02 - Steam Generation Plant</v>
          </cell>
          <cell r="V141" t="str">
            <v>31500SJRPP U1</v>
          </cell>
          <cell r="W141" t="str">
            <v>Steam</v>
          </cell>
        </row>
        <row r="142">
          <cell r="L142" t="str">
            <v>31630Turkey Pt Comm</v>
          </cell>
          <cell r="M142" t="str">
            <v>Excl</v>
          </cell>
          <cell r="N142" t="str">
            <v>02 - Steam Generation Plant</v>
          </cell>
          <cell r="V142" t="str">
            <v>31600SJRPP U1</v>
          </cell>
          <cell r="W142" t="str">
            <v>Steam</v>
          </cell>
        </row>
        <row r="143">
          <cell r="L143" t="str">
            <v>31650CapeCanaveral Comm</v>
          </cell>
          <cell r="M143" t="str">
            <v>Excl</v>
          </cell>
          <cell r="N143" t="str">
            <v>02 - Steam Generation Plant</v>
          </cell>
          <cell r="V143" t="str">
            <v>31100SJRPP U2</v>
          </cell>
          <cell r="W143" t="str">
            <v>Steam</v>
          </cell>
        </row>
        <row r="144">
          <cell r="L144" t="str">
            <v>31650FtMyers Comm</v>
          </cell>
          <cell r="M144" t="str">
            <v>Excl</v>
          </cell>
          <cell r="N144" t="str">
            <v>02 - Steam Generation Plant</v>
          </cell>
          <cell r="V144" t="str">
            <v>31200SJRPP U2</v>
          </cell>
          <cell r="W144" t="str">
            <v>Steam</v>
          </cell>
        </row>
        <row r="145">
          <cell r="L145" t="str">
            <v>31650Manatee Comm</v>
          </cell>
          <cell r="M145" t="str">
            <v>Excl</v>
          </cell>
          <cell r="N145" t="str">
            <v>02 - Steam Generation Plant</v>
          </cell>
          <cell r="V145" t="str">
            <v>31400SJRPP U2</v>
          </cell>
          <cell r="W145" t="str">
            <v>Steam</v>
          </cell>
        </row>
        <row r="146">
          <cell r="L146" t="str">
            <v>31650Martin Comm</v>
          </cell>
          <cell r="M146" t="str">
            <v>Excl</v>
          </cell>
          <cell r="N146" t="str">
            <v>02 - Steam Generation Plant</v>
          </cell>
          <cell r="V146" t="str">
            <v>31500SJRPP U2</v>
          </cell>
          <cell r="W146" t="str">
            <v>Steam</v>
          </cell>
        </row>
        <row r="147">
          <cell r="L147" t="str">
            <v>31650PtEverglades Comm</v>
          </cell>
          <cell r="M147" t="str">
            <v>Excl</v>
          </cell>
          <cell r="N147" t="str">
            <v>02 - Steam Generation Plant</v>
          </cell>
          <cell r="V147" t="str">
            <v>31600SJRPP U2</v>
          </cell>
          <cell r="W147" t="str">
            <v>Steam</v>
          </cell>
        </row>
        <row r="148">
          <cell r="L148" t="str">
            <v>31650Riviera Comm</v>
          </cell>
          <cell r="M148" t="str">
            <v>Excl</v>
          </cell>
          <cell r="N148" t="str">
            <v>02 - Steam Generation Plant</v>
          </cell>
          <cell r="V148" t="str">
            <v>31100Turkey Pt Comm</v>
          </cell>
          <cell r="W148" t="str">
            <v>Steam</v>
          </cell>
        </row>
        <row r="149">
          <cell r="L149" t="str">
            <v>31650Sanford U3</v>
          </cell>
          <cell r="M149" t="str">
            <v>Excl</v>
          </cell>
          <cell r="N149" t="str">
            <v>02 - Steam Generation Plant</v>
          </cell>
          <cell r="V149" t="str">
            <v>31200Turkey Pt Comm</v>
          </cell>
          <cell r="W149" t="str">
            <v>Steam</v>
          </cell>
        </row>
        <row r="150">
          <cell r="L150" t="str">
            <v>31650Scherer Comm</v>
          </cell>
          <cell r="M150" t="str">
            <v>Excl</v>
          </cell>
          <cell r="N150" t="str">
            <v>02 - Steam Generation Plant</v>
          </cell>
          <cell r="V150" t="str">
            <v>31400Turkey Pt Comm</v>
          </cell>
          <cell r="W150" t="str">
            <v>Steam</v>
          </cell>
        </row>
        <row r="151">
          <cell r="L151" t="str">
            <v>31650Scherer U4</v>
          </cell>
          <cell r="M151" t="str">
            <v>Excl</v>
          </cell>
          <cell r="N151" t="str">
            <v>02 - Steam Generation Plant</v>
          </cell>
          <cell r="V151" t="str">
            <v>31500Turkey Pt Comm</v>
          </cell>
          <cell r="W151" t="str">
            <v>Steam</v>
          </cell>
        </row>
        <row r="152">
          <cell r="L152" t="str">
            <v>31650SJRPP - Comm</v>
          </cell>
          <cell r="M152" t="str">
            <v>Excl</v>
          </cell>
          <cell r="N152" t="str">
            <v>02 - Steam Generation Plant</v>
          </cell>
          <cell r="V152" t="str">
            <v>31600Turkey Pt Comm</v>
          </cell>
          <cell r="W152" t="str">
            <v>Steam</v>
          </cell>
        </row>
        <row r="153">
          <cell r="L153" t="str">
            <v>31650Turkey Pt Comm</v>
          </cell>
          <cell r="M153" t="str">
            <v>Excl</v>
          </cell>
          <cell r="N153" t="str">
            <v>02 - Steam Generation Plant</v>
          </cell>
          <cell r="V153" t="str">
            <v>31630Turkey Pt Comm</v>
          </cell>
          <cell r="W153" t="str">
            <v>Steam</v>
          </cell>
        </row>
        <row r="154">
          <cell r="L154" t="str">
            <v>31650Turkey Pt U1</v>
          </cell>
          <cell r="M154" t="str">
            <v>Excl</v>
          </cell>
          <cell r="N154" t="str">
            <v>02 - Steam Generation Plant</v>
          </cell>
          <cell r="V154" t="str">
            <v>31650Turkey Pt Comm</v>
          </cell>
          <cell r="W154" t="str">
            <v>Steam</v>
          </cell>
        </row>
        <row r="155">
          <cell r="L155" t="str">
            <v>31670CapeCanaveral Comm</v>
          </cell>
          <cell r="M155" t="str">
            <v>Excl</v>
          </cell>
          <cell r="N155" t="str">
            <v>02 - Steam Generation Plant</v>
          </cell>
          <cell r="V155" t="str">
            <v>31670Turkey Pt Comm</v>
          </cell>
          <cell r="W155" t="str">
            <v>Steam</v>
          </cell>
        </row>
        <row r="156">
          <cell r="L156" t="str">
            <v>31670Cutler Comm</v>
          </cell>
          <cell r="M156" t="str">
            <v>Excl</v>
          </cell>
          <cell r="N156" t="str">
            <v>02 - Steam Generation Plant</v>
          </cell>
          <cell r="V156" t="str">
            <v>31000Turkey Pt U1</v>
          </cell>
          <cell r="W156" t="str">
            <v>Steam</v>
          </cell>
        </row>
        <row r="157">
          <cell r="L157" t="str">
            <v>31670Manatee Comm</v>
          </cell>
          <cell r="M157" t="str">
            <v>Excl</v>
          </cell>
          <cell r="N157" t="str">
            <v>02 - Steam Generation Plant</v>
          </cell>
          <cell r="V157" t="str">
            <v>31100Turkey Pt U1</v>
          </cell>
          <cell r="W157" t="str">
            <v>Steam</v>
          </cell>
        </row>
        <row r="158">
          <cell r="L158" t="str">
            <v>31670Martin Comm</v>
          </cell>
          <cell r="M158" t="str">
            <v>Excl</v>
          </cell>
          <cell r="N158" t="str">
            <v>02 - Steam Generation Plant</v>
          </cell>
          <cell r="V158" t="str">
            <v>31200Turkey Pt U1</v>
          </cell>
          <cell r="W158" t="str">
            <v>Steam</v>
          </cell>
        </row>
        <row r="159">
          <cell r="L159" t="str">
            <v>31670PtEverglades Comm</v>
          </cell>
          <cell r="M159" t="str">
            <v>Excl</v>
          </cell>
          <cell r="N159" t="str">
            <v>02 - Steam Generation Plant</v>
          </cell>
          <cell r="V159" t="str">
            <v>31400Turkey Pt U1</v>
          </cell>
          <cell r="W159" t="str">
            <v>Steam</v>
          </cell>
        </row>
        <row r="160">
          <cell r="L160" t="str">
            <v>31670PtEverglades GTs</v>
          </cell>
          <cell r="M160" t="str">
            <v>Excl</v>
          </cell>
          <cell r="N160" t="str">
            <v>02 - Steam Generation Plant</v>
          </cell>
          <cell r="V160" t="str">
            <v>31500Turkey Pt U1</v>
          </cell>
          <cell r="W160" t="str">
            <v>Steam</v>
          </cell>
        </row>
        <row r="161">
          <cell r="L161" t="str">
            <v>31670Riviera Comm</v>
          </cell>
          <cell r="M161" t="str">
            <v>Excl</v>
          </cell>
          <cell r="N161" t="str">
            <v>02 - Steam Generation Plant</v>
          </cell>
          <cell r="V161" t="str">
            <v>31600Turkey Pt U1</v>
          </cell>
          <cell r="W161" t="str">
            <v>Steam</v>
          </cell>
        </row>
        <row r="162">
          <cell r="L162" t="str">
            <v>31670Sanford Comm</v>
          </cell>
          <cell r="M162" t="str">
            <v>Excl</v>
          </cell>
          <cell r="N162" t="str">
            <v>02 - Steam Generation Plant</v>
          </cell>
          <cell r="V162" t="str">
            <v>31650Turkey Pt U1</v>
          </cell>
          <cell r="W162" t="str">
            <v>Steam</v>
          </cell>
        </row>
        <row r="163">
          <cell r="L163" t="str">
            <v>31670Sanford U3</v>
          </cell>
          <cell r="M163" t="str">
            <v>Excl</v>
          </cell>
          <cell r="N163" t="str">
            <v>02 - Steam Generation Plant</v>
          </cell>
          <cell r="V163" t="str">
            <v>31100Turkey Pt U2</v>
          </cell>
          <cell r="W163" t="str">
            <v>Steam</v>
          </cell>
        </row>
        <row r="164">
          <cell r="L164" t="str">
            <v>31670Scherer Comm</v>
          </cell>
          <cell r="M164" t="str">
            <v>Excl</v>
          </cell>
          <cell r="N164" t="str">
            <v>02 - Steam Generation Plant</v>
          </cell>
          <cell r="V164" t="str">
            <v>31200Turkey Pt U2</v>
          </cell>
          <cell r="W164" t="str">
            <v>Steam</v>
          </cell>
        </row>
        <row r="165">
          <cell r="L165" t="str">
            <v>31670Scherer U4</v>
          </cell>
          <cell r="M165" t="str">
            <v>Excl</v>
          </cell>
          <cell r="N165" t="str">
            <v>02 - Steam Generation Plant</v>
          </cell>
          <cell r="V165" t="str">
            <v>31400Turkey Pt U2</v>
          </cell>
          <cell r="W165" t="str">
            <v>Steam</v>
          </cell>
        </row>
        <row r="166">
          <cell r="L166" t="str">
            <v>31670SJRPP - Comm</v>
          </cell>
          <cell r="M166" t="str">
            <v>Excl</v>
          </cell>
          <cell r="N166" t="str">
            <v>02 - Steam Generation Plant</v>
          </cell>
          <cell r="V166" t="str">
            <v>31500Turkey Pt U2</v>
          </cell>
          <cell r="W166" t="str">
            <v>Steam</v>
          </cell>
        </row>
        <row r="167">
          <cell r="L167" t="str">
            <v>31670Turkey Pt Comm</v>
          </cell>
          <cell r="M167" t="str">
            <v>Excl</v>
          </cell>
          <cell r="N167" t="str">
            <v>02 - Steam Generation Plant</v>
          </cell>
          <cell r="V167" t="str">
            <v>31600Turkey Pt U2</v>
          </cell>
          <cell r="W167" t="str">
            <v>Steam</v>
          </cell>
        </row>
        <row r="168">
          <cell r="L168" t="str">
            <v>32000StLucie Comm</v>
          </cell>
          <cell r="M168" t="str">
            <v>Excl</v>
          </cell>
          <cell r="N168" t="str">
            <v>03 - Nuclear Generation Plant</v>
          </cell>
          <cell r="V168" t="str">
            <v>32000StLucie Comm</v>
          </cell>
          <cell r="W168" t="str">
            <v>Nuclear</v>
          </cell>
        </row>
        <row r="169">
          <cell r="L169" t="str">
            <v>32000Turkey Pt Comm</v>
          </cell>
          <cell r="M169" t="str">
            <v>Excl</v>
          </cell>
          <cell r="N169" t="str">
            <v>03 - Nuclear Generation Plant</v>
          </cell>
          <cell r="V169" t="str">
            <v>32100StLucie Comm</v>
          </cell>
          <cell r="W169" t="str">
            <v>Nuclear</v>
          </cell>
        </row>
        <row r="170">
          <cell r="L170" t="str">
            <v>32100StLucie Comm</v>
          </cell>
          <cell r="M170" t="str">
            <v>Incl</v>
          </cell>
          <cell r="N170" t="str">
            <v>03 - Nuclear Generation Plant</v>
          </cell>
          <cell r="V170" t="str">
            <v>32200StLucie Comm</v>
          </cell>
          <cell r="W170" t="str">
            <v>Nuclear</v>
          </cell>
        </row>
        <row r="171">
          <cell r="L171" t="str">
            <v>32100StLucie Comm EPU</v>
          </cell>
          <cell r="M171" t="str">
            <v>Incl</v>
          </cell>
          <cell r="N171" t="str">
            <v>03 - Nuclear Generation Plant</v>
          </cell>
          <cell r="V171" t="str">
            <v>32300StLucie Comm</v>
          </cell>
          <cell r="W171" t="str">
            <v>Nuclear</v>
          </cell>
        </row>
        <row r="172">
          <cell r="L172" t="str">
            <v>32100StLucie U1</v>
          </cell>
          <cell r="M172" t="str">
            <v>Incl</v>
          </cell>
          <cell r="N172" t="str">
            <v>03 - Nuclear Generation Plant</v>
          </cell>
          <cell r="V172" t="str">
            <v>32400StLucie Comm</v>
          </cell>
          <cell r="W172" t="str">
            <v>Nuclear</v>
          </cell>
        </row>
        <row r="173">
          <cell r="L173" t="str">
            <v>32100StLucie U1 EPU</v>
          </cell>
          <cell r="M173" t="str">
            <v>Incl</v>
          </cell>
          <cell r="N173" t="str">
            <v>03 - Nuclear Generation Plant</v>
          </cell>
          <cell r="V173" t="str">
            <v>32500StLucie Comm</v>
          </cell>
          <cell r="W173" t="str">
            <v>Nuclear</v>
          </cell>
        </row>
        <row r="174">
          <cell r="L174" t="str">
            <v>32100StLucie U2</v>
          </cell>
          <cell r="M174" t="str">
            <v>Incl</v>
          </cell>
          <cell r="N174" t="str">
            <v>03 - Nuclear Generation Plant</v>
          </cell>
          <cell r="V174" t="str">
            <v>32530StLucie Comm</v>
          </cell>
          <cell r="W174" t="str">
            <v>Nuclear</v>
          </cell>
        </row>
        <row r="175">
          <cell r="L175" t="str">
            <v>32100StLucie U2 EPU</v>
          </cell>
          <cell r="M175" t="str">
            <v>Incl</v>
          </cell>
          <cell r="N175" t="str">
            <v>03 - Nuclear Generation Plant</v>
          </cell>
          <cell r="V175" t="str">
            <v>32550StLucie Comm</v>
          </cell>
          <cell r="W175" t="str">
            <v>Nuclear</v>
          </cell>
        </row>
        <row r="176">
          <cell r="L176" t="str">
            <v>32100Turkey Pt Comm</v>
          </cell>
          <cell r="M176" t="str">
            <v>Incl</v>
          </cell>
          <cell r="N176" t="str">
            <v>03 - Nuclear Generation Plant</v>
          </cell>
          <cell r="V176" t="str">
            <v>32570StLucie Comm</v>
          </cell>
          <cell r="W176" t="str">
            <v>Nuclear</v>
          </cell>
        </row>
        <row r="177">
          <cell r="L177" t="str">
            <v>32100Turkey Pt Comm EPU</v>
          </cell>
          <cell r="M177" t="str">
            <v>Incl</v>
          </cell>
          <cell r="N177" t="str">
            <v>03 - Nuclear Generation Plant</v>
          </cell>
          <cell r="V177" t="str">
            <v>32100StLucie Comm EPU</v>
          </cell>
          <cell r="W177" t="str">
            <v>Nuclear</v>
          </cell>
        </row>
        <row r="178">
          <cell r="L178" t="str">
            <v>32100Turkey Pt U3</v>
          </cell>
          <cell r="M178" t="str">
            <v>Incl</v>
          </cell>
          <cell r="N178" t="str">
            <v>03 - Nuclear Generation Plant</v>
          </cell>
          <cell r="V178" t="str">
            <v>32500StLucie Comm EPU</v>
          </cell>
          <cell r="W178" t="str">
            <v>Nuclear</v>
          </cell>
        </row>
        <row r="179">
          <cell r="L179" t="str">
            <v>32100Turkey Pt U3 EPU</v>
          </cell>
          <cell r="M179" t="str">
            <v>Incl</v>
          </cell>
          <cell r="N179" t="str">
            <v>03 - Nuclear Generation Plant</v>
          </cell>
          <cell r="V179" t="str">
            <v>32100StLucie U1</v>
          </cell>
          <cell r="W179" t="str">
            <v>Nuclear</v>
          </cell>
        </row>
        <row r="180">
          <cell r="L180" t="str">
            <v>32100Turkey Pt U3 Uprates</v>
          </cell>
          <cell r="M180" t="str">
            <v>Excl</v>
          </cell>
          <cell r="N180" t="str">
            <v>03 - Nuclear Generation Plant</v>
          </cell>
          <cell r="V180" t="str">
            <v>32200StLucie U1</v>
          </cell>
          <cell r="W180" t="str">
            <v>Nuclear</v>
          </cell>
        </row>
        <row r="181">
          <cell r="L181" t="str">
            <v>32100Turkey Pt U4</v>
          </cell>
          <cell r="M181" t="str">
            <v>Incl</v>
          </cell>
          <cell r="N181" t="str">
            <v>03 - Nuclear Generation Plant</v>
          </cell>
          <cell r="V181" t="str">
            <v>32300StLucie U1</v>
          </cell>
          <cell r="W181" t="str">
            <v>Nuclear</v>
          </cell>
        </row>
        <row r="182">
          <cell r="L182" t="str">
            <v>32100Turkey Pt U4 EPU</v>
          </cell>
          <cell r="M182" t="str">
            <v>Incl</v>
          </cell>
          <cell r="N182" t="str">
            <v>03 - Nuclear Generation Plant</v>
          </cell>
          <cell r="V182" t="str">
            <v>32400StLucie U1</v>
          </cell>
          <cell r="W182" t="str">
            <v>Nuclear</v>
          </cell>
        </row>
        <row r="183">
          <cell r="L183" t="str">
            <v>32100Turkey Pt U4 Uprates</v>
          </cell>
          <cell r="M183" t="str">
            <v>Excl</v>
          </cell>
          <cell r="N183" t="str">
            <v>03 - Nuclear Generation Plant</v>
          </cell>
          <cell r="V183" t="str">
            <v>32500StLucie U1</v>
          </cell>
          <cell r="W183" t="str">
            <v>Nuclear</v>
          </cell>
        </row>
        <row r="184">
          <cell r="L184" t="str">
            <v>32200StLucie Comm</v>
          </cell>
          <cell r="M184" t="str">
            <v>Incl</v>
          </cell>
          <cell r="N184" t="str">
            <v>03 - Nuclear Generation Plant</v>
          </cell>
          <cell r="V184" t="str">
            <v>32570StLucie U1</v>
          </cell>
          <cell r="W184" t="str">
            <v>Nuclear</v>
          </cell>
        </row>
        <row r="185">
          <cell r="L185" t="str">
            <v>32200StLucie U1</v>
          </cell>
          <cell r="M185" t="str">
            <v>Incl</v>
          </cell>
          <cell r="N185" t="str">
            <v>03 - Nuclear Generation Plant</v>
          </cell>
          <cell r="V185" t="str">
            <v>32100StLucie U1 EPU</v>
          </cell>
          <cell r="W185" t="str">
            <v>Nuclear</v>
          </cell>
        </row>
        <row r="186">
          <cell r="L186" t="str">
            <v>32200StLucie U1 EPU</v>
          </cell>
          <cell r="M186" t="str">
            <v>Incl</v>
          </cell>
          <cell r="N186" t="str">
            <v>03 - Nuclear Generation Plant</v>
          </cell>
          <cell r="V186" t="str">
            <v>32200StLucie U1 EPU</v>
          </cell>
          <cell r="W186" t="str">
            <v>Nuclear</v>
          </cell>
        </row>
        <row r="187">
          <cell r="L187" t="str">
            <v>32200StLucie U1 Uprates</v>
          </cell>
          <cell r="M187" t="str">
            <v>Excl</v>
          </cell>
          <cell r="N187" t="str">
            <v>03 - Nuclear Generation Plant</v>
          </cell>
          <cell r="V187" t="str">
            <v>32300StLucie U1 EPU</v>
          </cell>
          <cell r="W187" t="str">
            <v>Nuclear</v>
          </cell>
        </row>
        <row r="188">
          <cell r="L188" t="str">
            <v>32200StLucie U2</v>
          </cell>
          <cell r="M188" t="str">
            <v>Incl</v>
          </cell>
          <cell r="N188" t="str">
            <v>03 - Nuclear Generation Plant</v>
          </cell>
          <cell r="V188" t="str">
            <v>32400StLucie U1 EPU</v>
          </cell>
          <cell r="W188" t="str">
            <v>Nuclear</v>
          </cell>
        </row>
        <row r="189">
          <cell r="L189" t="str">
            <v>32200StLucie U2 EPU</v>
          </cell>
          <cell r="M189" t="str">
            <v>Incl</v>
          </cell>
          <cell r="N189" t="str">
            <v>03 - Nuclear Generation Plant</v>
          </cell>
          <cell r="V189" t="str">
            <v>32500StLucie U1 EPU</v>
          </cell>
          <cell r="W189" t="str">
            <v>Nuclear</v>
          </cell>
        </row>
        <row r="190">
          <cell r="L190" t="str">
            <v>32200StLucie U2 Uprates</v>
          </cell>
          <cell r="M190" t="str">
            <v>Excl</v>
          </cell>
          <cell r="N190" t="str">
            <v>03 - Nuclear Generation Plant</v>
          </cell>
          <cell r="V190" t="str">
            <v>32200StLucie U1 Uprates</v>
          </cell>
          <cell r="W190" t="str">
            <v>Nuclear</v>
          </cell>
        </row>
        <row r="191">
          <cell r="L191" t="str">
            <v>32200Turkey Pt Comm</v>
          </cell>
          <cell r="M191" t="str">
            <v>Incl</v>
          </cell>
          <cell r="N191" t="str">
            <v>03 - Nuclear Generation Plant</v>
          </cell>
          <cell r="V191" t="str">
            <v>32300StLucie U1 Uprates</v>
          </cell>
          <cell r="W191" t="str">
            <v>Nuclear</v>
          </cell>
        </row>
        <row r="192">
          <cell r="L192" t="str">
            <v>32200Turkey Pt Comm EPU</v>
          </cell>
          <cell r="M192" t="str">
            <v>Incl</v>
          </cell>
          <cell r="N192" t="str">
            <v>03 - Nuclear Generation Plant</v>
          </cell>
          <cell r="V192" t="str">
            <v>32400StLucie U1 Uprates</v>
          </cell>
          <cell r="W192" t="str">
            <v>Nuclear</v>
          </cell>
        </row>
        <row r="193">
          <cell r="L193" t="str">
            <v>32200Turkey Pt U3</v>
          </cell>
          <cell r="M193" t="str">
            <v>Incl</v>
          </cell>
          <cell r="N193" t="str">
            <v>03 - Nuclear Generation Plant</v>
          </cell>
          <cell r="V193" t="str">
            <v>32100StLucie U2</v>
          </cell>
          <cell r="W193" t="str">
            <v>Nuclear</v>
          </cell>
        </row>
        <row r="194">
          <cell r="L194" t="str">
            <v>32200Turkey Pt U3 EPU</v>
          </cell>
          <cell r="M194" t="str">
            <v>Incl</v>
          </cell>
          <cell r="N194" t="str">
            <v>03 - Nuclear Generation Plant</v>
          </cell>
          <cell r="V194" t="str">
            <v>32200StLucie U2</v>
          </cell>
          <cell r="W194" t="str">
            <v>Nuclear</v>
          </cell>
        </row>
        <row r="195">
          <cell r="L195" t="str">
            <v>32200Turkey Pt U3 Uprates</v>
          </cell>
          <cell r="M195" t="str">
            <v>Excl</v>
          </cell>
          <cell r="N195" t="str">
            <v>03 - Nuclear Generation Plant</v>
          </cell>
          <cell r="V195" t="str">
            <v>32300StLucie U2</v>
          </cell>
          <cell r="W195" t="str">
            <v>Nuclear</v>
          </cell>
        </row>
        <row r="196">
          <cell r="L196" t="str">
            <v>32200Turkey Pt U4</v>
          </cell>
          <cell r="M196" t="str">
            <v>Incl</v>
          </cell>
          <cell r="N196" t="str">
            <v>03 - Nuclear Generation Plant</v>
          </cell>
          <cell r="V196" t="str">
            <v>32400StLucie U2</v>
          </cell>
          <cell r="W196" t="str">
            <v>Nuclear</v>
          </cell>
        </row>
        <row r="197">
          <cell r="L197" t="str">
            <v>32200Turkey Pt U4 EPU</v>
          </cell>
          <cell r="M197" t="str">
            <v>Incl</v>
          </cell>
          <cell r="N197" t="str">
            <v>03 - Nuclear Generation Plant</v>
          </cell>
          <cell r="V197" t="str">
            <v>32500StLucie U2</v>
          </cell>
          <cell r="W197" t="str">
            <v>Nuclear</v>
          </cell>
        </row>
        <row r="198">
          <cell r="L198" t="str">
            <v>32200Turkey Pt U4 Uprates</v>
          </cell>
          <cell r="M198" t="str">
            <v>Excl</v>
          </cell>
          <cell r="N198" t="str">
            <v>03 - Nuclear Generation Plant</v>
          </cell>
          <cell r="V198" t="str">
            <v>32100StLucie U2 EPU</v>
          </cell>
          <cell r="W198" t="str">
            <v>Nuclear</v>
          </cell>
        </row>
        <row r="199">
          <cell r="L199" t="str">
            <v>32300StLucie Comm</v>
          </cell>
          <cell r="M199" t="str">
            <v>Incl</v>
          </cell>
          <cell r="N199" t="str">
            <v>03 - Nuclear Generation Plant</v>
          </cell>
          <cell r="V199" t="str">
            <v>32200StLucie U2 EPU</v>
          </cell>
          <cell r="W199" t="str">
            <v>Nuclear</v>
          </cell>
        </row>
        <row r="200">
          <cell r="L200" t="str">
            <v>32300StLucie U1</v>
          </cell>
          <cell r="M200" t="str">
            <v>Incl</v>
          </cell>
          <cell r="N200" t="str">
            <v>03 - Nuclear Generation Plant</v>
          </cell>
          <cell r="V200" t="str">
            <v>32300StLucie U2 EPU</v>
          </cell>
          <cell r="W200" t="str">
            <v>Nuclear</v>
          </cell>
        </row>
        <row r="201">
          <cell r="L201" t="str">
            <v>32300StLucie U1 EPU</v>
          </cell>
          <cell r="M201" t="str">
            <v>Incl</v>
          </cell>
          <cell r="N201" t="str">
            <v>03 - Nuclear Generation Plant</v>
          </cell>
          <cell r="V201" t="str">
            <v>32400StLucie U2 EPU</v>
          </cell>
          <cell r="W201" t="str">
            <v>Nuclear</v>
          </cell>
        </row>
        <row r="202">
          <cell r="L202" t="str">
            <v>32300StLucie U1 Uprates</v>
          </cell>
          <cell r="M202" t="str">
            <v>Excl</v>
          </cell>
          <cell r="N202" t="str">
            <v>03 - Nuclear Generation Plant</v>
          </cell>
          <cell r="V202" t="str">
            <v>32500StLucie U2 EPU</v>
          </cell>
          <cell r="W202" t="str">
            <v>Nuclear</v>
          </cell>
        </row>
        <row r="203">
          <cell r="L203" t="str">
            <v>32300StLucie U2</v>
          </cell>
          <cell r="M203" t="str">
            <v>Incl</v>
          </cell>
          <cell r="N203" t="str">
            <v>03 - Nuclear Generation Plant</v>
          </cell>
          <cell r="V203" t="str">
            <v>32200StLucie U2 Uprates</v>
          </cell>
          <cell r="W203" t="str">
            <v>Nuclear</v>
          </cell>
        </row>
        <row r="204">
          <cell r="L204" t="str">
            <v>32300StLucie U2 EPU</v>
          </cell>
          <cell r="M204" t="str">
            <v>Incl</v>
          </cell>
          <cell r="N204" t="str">
            <v>03 - Nuclear Generation Plant</v>
          </cell>
          <cell r="V204" t="str">
            <v>32300StLucie U2 Uprates</v>
          </cell>
          <cell r="W204" t="str">
            <v>Nuclear</v>
          </cell>
        </row>
        <row r="205">
          <cell r="L205" t="str">
            <v>32300StLucie U2 Uprates</v>
          </cell>
          <cell r="M205" t="str">
            <v>Excl</v>
          </cell>
          <cell r="N205" t="str">
            <v>03 - Nuclear Generation Plant</v>
          </cell>
          <cell r="V205" t="str">
            <v>32400StLucie U2 Uprates</v>
          </cell>
          <cell r="W205" t="str">
            <v>Nuclear</v>
          </cell>
        </row>
        <row r="206">
          <cell r="L206" t="str">
            <v>32300Turkey Pt Comm</v>
          </cell>
          <cell r="M206" t="str">
            <v>Incl</v>
          </cell>
          <cell r="N206" t="str">
            <v>03 - Nuclear Generation Plant</v>
          </cell>
          <cell r="V206" t="str">
            <v>32000Turkey Pt Comm</v>
          </cell>
          <cell r="W206" t="str">
            <v>Nuclear</v>
          </cell>
        </row>
        <row r="207">
          <cell r="L207" t="str">
            <v>32300Turkey Pt Comm EPU</v>
          </cell>
          <cell r="M207" t="str">
            <v>Incl</v>
          </cell>
          <cell r="N207" t="str">
            <v>03 - Nuclear Generation Plant</v>
          </cell>
          <cell r="V207" t="str">
            <v>32100Turkey Pt Comm</v>
          </cell>
          <cell r="W207" t="str">
            <v>Nuclear</v>
          </cell>
        </row>
        <row r="208">
          <cell r="L208" t="str">
            <v>32300Turkey Pt U3</v>
          </cell>
          <cell r="M208" t="str">
            <v>Incl</v>
          </cell>
          <cell r="N208" t="str">
            <v>03 - Nuclear Generation Plant</v>
          </cell>
          <cell r="V208" t="str">
            <v>32200Turkey Pt Comm</v>
          </cell>
          <cell r="W208" t="str">
            <v>Nuclear</v>
          </cell>
        </row>
        <row r="209">
          <cell r="L209" t="str">
            <v>32300Turkey Pt U3 EPU</v>
          </cell>
          <cell r="M209" t="str">
            <v>Incl</v>
          </cell>
          <cell r="N209" t="str">
            <v>03 - Nuclear Generation Plant</v>
          </cell>
          <cell r="V209" t="str">
            <v>32300Turkey Pt Comm</v>
          </cell>
          <cell r="W209" t="str">
            <v>Nuclear</v>
          </cell>
        </row>
        <row r="210">
          <cell r="L210" t="str">
            <v>32300Turkey Pt U3 Uprates</v>
          </cell>
          <cell r="M210" t="str">
            <v>Excl</v>
          </cell>
          <cell r="N210" t="str">
            <v>03 - Nuclear Generation Plant</v>
          </cell>
          <cell r="V210" t="str">
            <v>32400Turkey Pt Comm</v>
          </cell>
          <cell r="W210" t="str">
            <v>Nuclear</v>
          </cell>
        </row>
        <row r="211">
          <cell r="L211" t="str">
            <v>32300Turkey Pt U4</v>
          </cell>
          <cell r="M211" t="str">
            <v>Incl</v>
          </cell>
          <cell r="N211" t="str">
            <v>03 - Nuclear Generation Plant</v>
          </cell>
          <cell r="V211" t="str">
            <v>32500Turkey Pt Comm</v>
          </cell>
          <cell r="W211" t="str">
            <v>Nuclear</v>
          </cell>
        </row>
        <row r="212">
          <cell r="L212" t="str">
            <v>32300Turkey Pt U4 EPU</v>
          </cell>
          <cell r="M212" t="str">
            <v>Incl</v>
          </cell>
          <cell r="N212" t="str">
            <v>03 - Nuclear Generation Plant</v>
          </cell>
          <cell r="V212" t="str">
            <v>32530Turkey Pt Comm</v>
          </cell>
          <cell r="W212" t="str">
            <v>Nuclear</v>
          </cell>
        </row>
        <row r="213">
          <cell r="L213" t="str">
            <v>32300Turkey Pt U4 Uprates</v>
          </cell>
          <cell r="M213" t="str">
            <v>Excl</v>
          </cell>
          <cell r="N213" t="str">
            <v>03 - Nuclear Generation Plant</v>
          </cell>
          <cell r="V213" t="str">
            <v>32550Turkey Pt Comm</v>
          </cell>
          <cell r="W213" t="str">
            <v>Nuclear</v>
          </cell>
        </row>
        <row r="214">
          <cell r="L214" t="str">
            <v>32400StLucie Comm</v>
          </cell>
          <cell r="M214" t="str">
            <v>Incl</v>
          </cell>
          <cell r="N214" t="str">
            <v>03 - Nuclear Generation Plant</v>
          </cell>
          <cell r="V214" t="str">
            <v>32570Turkey Pt Comm</v>
          </cell>
          <cell r="W214" t="str">
            <v>Nuclear</v>
          </cell>
        </row>
        <row r="215">
          <cell r="L215" t="str">
            <v>32400StLucie U1</v>
          </cell>
          <cell r="M215" t="str">
            <v>Incl</v>
          </cell>
          <cell r="N215" t="str">
            <v>03 - Nuclear Generation Plant</v>
          </cell>
          <cell r="V215" t="str">
            <v>32100Turkey Pt Comm EPU</v>
          </cell>
          <cell r="W215" t="str">
            <v>Nuclear</v>
          </cell>
        </row>
        <row r="216">
          <cell r="L216" t="str">
            <v>32400StLucie U1 EPU</v>
          </cell>
          <cell r="M216" t="str">
            <v>Incl</v>
          </cell>
          <cell r="N216" t="str">
            <v>03 - Nuclear Generation Plant</v>
          </cell>
          <cell r="V216" t="str">
            <v>32200Turkey Pt Comm EPU</v>
          </cell>
          <cell r="W216" t="str">
            <v>Nuclear</v>
          </cell>
        </row>
        <row r="217">
          <cell r="L217" t="str">
            <v>32400StLucie U1 Uprates</v>
          </cell>
          <cell r="M217" t="str">
            <v>Excl</v>
          </cell>
          <cell r="N217" t="str">
            <v>03 - Nuclear Generation Plant</v>
          </cell>
          <cell r="V217" t="str">
            <v>32300Turkey Pt Comm EPU</v>
          </cell>
          <cell r="W217" t="str">
            <v>Nuclear</v>
          </cell>
        </row>
        <row r="218">
          <cell r="L218" t="str">
            <v>32400StLucie U2</v>
          </cell>
          <cell r="M218" t="str">
            <v>Incl</v>
          </cell>
          <cell r="N218" t="str">
            <v>03 - Nuclear Generation Plant</v>
          </cell>
          <cell r="V218" t="str">
            <v>32500Turkey Pt Comm EPU</v>
          </cell>
          <cell r="W218" t="str">
            <v>Nuclear</v>
          </cell>
        </row>
        <row r="219">
          <cell r="L219" t="str">
            <v>32400StLucie U2 EPU</v>
          </cell>
          <cell r="M219" t="str">
            <v>Incl</v>
          </cell>
          <cell r="N219" t="str">
            <v>03 - Nuclear Generation Plant</v>
          </cell>
          <cell r="V219" t="str">
            <v>32100Turkey Pt U3</v>
          </cell>
          <cell r="W219" t="str">
            <v>Nuclear</v>
          </cell>
        </row>
        <row r="220">
          <cell r="L220" t="str">
            <v>32400StLucie U2 Uprates</v>
          </cell>
          <cell r="M220" t="str">
            <v>Excl</v>
          </cell>
          <cell r="N220" t="str">
            <v>03 - Nuclear Generation Plant</v>
          </cell>
          <cell r="V220" t="str">
            <v>32200Turkey Pt U3</v>
          </cell>
          <cell r="W220" t="str">
            <v>Nuclear</v>
          </cell>
        </row>
        <row r="221">
          <cell r="L221" t="str">
            <v>32400Turkey Pt Comm</v>
          </cell>
          <cell r="M221" t="str">
            <v>Incl</v>
          </cell>
          <cell r="N221" t="str">
            <v>03 - Nuclear Generation Plant</v>
          </cell>
          <cell r="V221" t="str">
            <v>32300Turkey Pt U3</v>
          </cell>
          <cell r="W221" t="str">
            <v>Nuclear</v>
          </cell>
        </row>
        <row r="222">
          <cell r="L222" t="str">
            <v>32400Turkey Pt U3</v>
          </cell>
          <cell r="M222" t="str">
            <v>Incl</v>
          </cell>
          <cell r="N222" t="str">
            <v>03 - Nuclear Generation Plant</v>
          </cell>
          <cell r="V222" t="str">
            <v>32400Turkey Pt U3</v>
          </cell>
          <cell r="W222" t="str">
            <v>Nuclear</v>
          </cell>
        </row>
        <row r="223">
          <cell r="L223" t="str">
            <v>32400Turkey Pt U3 EPU</v>
          </cell>
          <cell r="M223" t="str">
            <v>Incl</v>
          </cell>
          <cell r="N223" t="str">
            <v>03 - Nuclear Generation Plant</v>
          </cell>
          <cell r="V223" t="str">
            <v>32500Turkey Pt U3</v>
          </cell>
          <cell r="W223" t="str">
            <v>Nuclear</v>
          </cell>
        </row>
        <row r="224">
          <cell r="L224" t="str">
            <v>32400Turkey Pt U3 Uprates</v>
          </cell>
          <cell r="M224" t="str">
            <v>Excl</v>
          </cell>
          <cell r="N224" t="str">
            <v>03 - Nuclear Generation Plant</v>
          </cell>
          <cell r="V224" t="str">
            <v>32100Turkey Pt U3 EPU</v>
          </cell>
          <cell r="W224" t="str">
            <v>Nuclear</v>
          </cell>
        </row>
        <row r="225">
          <cell r="L225" t="str">
            <v>32400Turkey Pt U4</v>
          </cell>
          <cell r="M225" t="str">
            <v>Incl</v>
          </cell>
          <cell r="N225" t="str">
            <v>03 - Nuclear Generation Plant</v>
          </cell>
          <cell r="V225" t="str">
            <v>32200Turkey Pt U3 EPU</v>
          </cell>
          <cell r="W225" t="str">
            <v>Nuclear</v>
          </cell>
        </row>
        <row r="226">
          <cell r="L226" t="str">
            <v>32400Turkey Pt U4 EPU</v>
          </cell>
          <cell r="M226" t="str">
            <v>Incl</v>
          </cell>
          <cell r="N226" t="str">
            <v>03 - Nuclear Generation Plant</v>
          </cell>
          <cell r="V226" t="str">
            <v>32300Turkey Pt U3 EPU</v>
          </cell>
          <cell r="W226" t="str">
            <v>Nuclear</v>
          </cell>
        </row>
        <row r="227">
          <cell r="L227" t="str">
            <v>32400Turkey Pt U4 Uprates</v>
          </cell>
          <cell r="M227" t="str">
            <v>Excl</v>
          </cell>
          <cell r="N227" t="str">
            <v>03 - Nuclear Generation Plant</v>
          </cell>
          <cell r="V227" t="str">
            <v>32400Turkey Pt U3 EPU</v>
          </cell>
          <cell r="W227" t="str">
            <v>Nuclear</v>
          </cell>
        </row>
        <row r="228">
          <cell r="L228" t="str">
            <v>32500StLucie Comm</v>
          </cell>
          <cell r="M228" t="str">
            <v>Incl</v>
          </cell>
          <cell r="N228" t="str">
            <v>03 - Nuclear Generation Plant</v>
          </cell>
          <cell r="V228" t="str">
            <v>32500Turkey Pt U3 EPU</v>
          </cell>
          <cell r="W228" t="str">
            <v>Nuclear</v>
          </cell>
        </row>
        <row r="229">
          <cell r="L229" t="str">
            <v>32500StLucie Comm EPU</v>
          </cell>
          <cell r="M229" t="str">
            <v>Incl</v>
          </cell>
          <cell r="N229" t="str">
            <v>03 - Nuclear Generation Plant</v>
          </cell>
          <cell r="V229" t="str">
            <v>32100Turkey Pt U3 Uprates</v>
          </cell>
          <cell r="W229" t="str">
            <v>Nuclear</v>
          </cell>
        </row>
        <row r="230">
          <cell r="L230" t="str">
            <v>32500StLucie U1</v>
          </cell>
          <cell r="M230" t="str">
            <v>Incl</v>
          </cell>
          <cell r="N230" t="str">
            <v>03 - Nuclear Generation Plant</v>
          </cell>
          <cell r="V230" t="str">
            <v>32200Turkey Pt U3 Uprates</v>
          </cell>
          <cell r="W230" t="str">
            <v>Nuclear</v>
          </cell>
        </row>
        <row r="231">
          <cell r="L231" t="str">
            <v>32500StLucie U1 EPU</v>
          </cell>
          <cell r="M231" t="str">
            <v>Incl</v>
          </cell>
          <cell r="N231" t="str">
            <v>03 - Nuclear Generation Plant</v>
          </cell>
          <cell r="V231" t="str">
            <v>32300Turkey Pt U3 Uprates</v>
          </cell>
          <cell r="W231" t="str">
            <v>Nuclear</v>
          </cell>
        </row>
        <row r="232">
          <cell r="L232" t="str">
            <v>32500StLucie U2</v>
          </cell>
          <cell r="M232" t="str">
            <v>Incl</v>
          </cell>
          <cell r="N232" t="str">
            <v>03 - Nuclear Generation Plant</v>
          </cell>
          <cell r="V232" t="str">
            <v>32400Turkey Pt U3 Uprates</v>
          </cell>
          <cell r="W232" t="str">
            <v>Nuclear</v>
          </cell>
        </row>
        <row r="233">
          <cell r="L233" t="str">
            <v>32500StLucie U2 EPU</v>
          </cell>
          <cell r="M233" t="str">
            <v>Incl</v>
          </cell>
          <cell r="N233" t="str">
            <v>03 - Nuclear Generation Plant</v>
          </cell>
          <cell r="V233" t="str">
            <v>32100Turkey Pt U4</v>
          </cell>
          <cell r="W233" t="str">
            <v>Nuclear</v>
          </cell>
        </row>
        <row r="234">
          <cell r="L234" t="str">
            <v>32500Turkey Pt Comm</v>
          </cell>
          <cell r="M234" t="str">
            <v>Incl</v>
          </cell>
          <cell r="N234" t="str">
            <v>03 - Nuclear Generation Plant</v>
          </cell>
          <cell r="V234" t="str">
            <v>32200Turkey Pt U4</v>
          </cell>
          <cell r="W234" t="str">
            <v>Nuclear</v>
          </cell>
        </row>
        <row r="235">
          <cell r="L235" t="str">
            <v>32500Turkey Pt Comm EPU</v>
          </cell>
          <cell r="M235" t="str">
            <v>Incl</v>
          </cell>
          <cell r="N235" t="str">
            <v>03 - Nuclear Generation Plant</v>
          </cell>
          <cell r="V235" t="str">
            <v>32300Turkey Pt U4</v>
          </cell>
          <cell r="W235" t="str">
            <v>Nuclear</v>
          </cell>
        </row>
        <row r="236">
          <cell r="L236" t="str">
            <v>32500Turkey Pt U3</v>
          </cell>
          <cell r="M236" t="str">
            <v>Incl</v>
          </cell>
          <cell r="N236" t="str">
            <v>03 - Nuclear Generation Plant</v>
          </cell>
          <cell r="V236" t="str">
            <v>32400Turkey Pt U4</v>
          </cell>
          <cell r="W236" t="str">
            <v>Nuclear</v>
          </cell>
        </row>
        <row r="237">
          <cell r="L237" t="str">
            <v>32500Turkey Pt U3 EPU</v>
          </cell>
          <cell r="M237" t="str">
            <v>Incl</v>
          </cell>
          <cell r="N237" t="str">
            <v>03 - Nuclear Generation Plant</v>
          </cell>
          <cell r="V237" t="str">
            <v>32500Turkey Pt U4</v>
          </cell>
          <cell r="W237" t="str">
            <v>Nuclear</v>
          </cell>
        </row>
        <row r="238">
          <cell r="L238" t="str">
            <v>32500Turkey Pt U4</v>
          </cell>
          <cell r="M238" t="str">
            <v>Incl</v>
          </cell>
          <cell r="N238" t="str">
            <v>03 - Nuclear Generation Plant</v>
          </cell>
          <cell r="V238" t="str">
            <v>32100Turkey Pt U4 EPU</v>
          </cell>
          <cell r="W238" t="str">
            <v>Nuclear</v>
          </cell>
        </row>
        <row r="239">
          <cell r="L239" t="str">
            <v>32530StLucie Comm</v>
          </cell>
          <cell r="M239" t="str">
            <v>Excl</v>
          </cell>
          <cell r="N239" t="str">
            <v>03 - Nuclear Generation Plant</v>
          </cell>
          <cell r="V239" t="str">
            <v>32200Turkey Pt U4 EPU</v>
          </cell>
          <cell r="W239" t="str">
            <v>Nuclear</v>
          </cell>
        </row>
        <row r="240">
          <cell r="L240" t="str">
            <v>32530Turkey Pt Comm</v>
          </cell>
          <cell r="M240" t="str">
            <v>Excl</v>
          </cell>
          <cell r="N240" t="str">
            <v>03 - Nuclear Generation Plant</v>
          </cell>
          <cell r="V240" t="str">
            <v>32300Turkey Pt U4 EPU</v>
          </cell>
          <cell r="W240" t="str">
            <v>Nuclear</v>
          </cell>
        </row>
        <row r="241">
          <cell r="L241" t="str">
            <v>32550StLucie Comm</v>
          </cell>
          <cell r="M241" t="str">
            <v>Excl</v>
          </cell>
          <cell r="N241" t="str">
            <v>03 - Nuclear Generation Plant</v>
          </cell>
          <cell r="V241" t="str">
            <v>32400Turkey Pt U4 EPU</v>
          </cell>
          <cell r="W241" t="str">
            <v>Nuclear</v>
          </cell>
        </row>
        <row r="242">
          <cell r="L242" t="str">
            <v>32550Turkey Pt Comm</v>
          </cell>
          <cell r="M242" t="str">
            <v>Excl</v>
          </cell>
          <cell r="N242" t="str">
            <v>03 - Nuclear Generation Plant</v>
          </cell>
          <cell r="V242" t="str">
            <v>32100Turkey Pt U4 Uprates</v>
          </cell>
          <cell r="W242" t="str">
            <v>Nuclear</v>
          </cell>
        </row>
        <row r="243">
          <cell r="L243" t="str">
            <v>32570StLucie Comm</v>
          </cell>
          <cell r="M243" t="str">
            <v>Excl</v>
          </cell>
          <cell r="N243" t="str">
            <v>03 - Nuclear Generation Plant</v>
          </cell>
          <cell r="V243" t="str">
            <v>32200Turkey Pt U4 Uprates</v>
          </cell>
          <cell r="W243" t="str">
            <v>Nuclear</v>
          </cell>
        </row>
        <row r="244">
          <cell r="L244" t="str">
            <v>32570StLucie U1</v>
          </cell>
          <cell r="M244" t="str">
            <v>Excl</v>
          </cell>
          <cell r="N244" t="str">
            <v>03 - Nuclear Generation Plant</v>
          </cell>
          <cell r="V244" t="str">
            <v>32300Turkey Pt U4 Uprates</v>
          </cell>
          <cell r="W244" t="str">
            <v>Nuclear</v>
          </cell>
        </row>
        <row r="245">
          <cell r="L245" t="str">
            <v>32570Turkey Pt Comm</v>
          </cell>
          <cell r="M245" t="str">
            <v>Excl</v>
          </cell>
          <cell r="N245" t="str">
            <v>03 - Nuclear Generation Plant</v>
          </cell>
          <cell r="V245" t="str">
            <v>32400Turkey Pt U4 Uprates</v>
          </cell>
          <cell r="W245" t="str">
            <v>Nuclear</v>
          </cell>
        </row>
        <row r="246">
          <cell r="L246" t="str">
            <v>34000Desoto Solar</v>
          </cell>
          <cell r="M246" t="str">
            <v>Excl</v>
          </cell>
          <cell r="N246" t="str">
            <v>05 - Other Generation Plant</v>
          </cell>
          <cell r="V246" t="str">
            <v>34300CapeCana Comm CC</v>
          </cell>
          <cell r="W246" t="str">
            <v>Other</v>
          </cell>
        </row>
        <row r="247">
          <cell r="L247" t="str">
            <v>34000FtLauderdale Comm</v>
          </cell>
          <cell r="M247" t="str">
            <v>Excl</v>
          </cell>
          <cell r="N247" t="str">
            <v>05 - Other Generation Plant</v>
          </cell>
          <cell r="V247" t="str">
            <v>34670CapeCana Comm CC</v>
          </cell>
          <cell r="W247" t="str">
            <v>Other</v>
          </cell>
        </row>
        <row r="248">
          <cell r="L248" t="str">
            <v>34000FtMyers Comm</v>
          </cell>
          <cell r="M248" t="str">
            <v>Excl</v>
          </cell>
          <cell r="N248" t="str">
            <v>05 - Other Generation Plant</v>
          </cell>
          <cell r="V248" t="str">
            <v>34100CapeCanaveral U1CC</v>
          </cell>
          <cell r="W248" t="str">
            <v>Other</v>
          </cell>
        </row>
        <row r="249">
          <cell r="L249" t="str">
            <v>34000Martin Comm</v>
          </cell>
          <cell r="M249" t="str">
            <v>Excl</v>
          </cell>
          <cell r="N249" t="str">
            <v>05 - Other Generation Plant</v>
          </cell>
          <cell r="V249" t="str">
            <v>34200CapeCanaveral U1CC</v>
          </cell>
          <cell r="W249" t="str">
            <v>Other</v>
          </cell>
        </row>
        <row r="250">
          <cell r="L250" t="str">
            <v>34000Martin Solar</v>
          </cell>
          <cell r="M250" t="str">
            <v>Excl</v>
          </cell>
          <cell r="N250" t="str">
            <v>05 - Other Generation Plant</v>
          </cell>
          <cell r="V250" t="str">
            <v>34300CapeCanaveral U1CC</v>
          </cell>
          <cell r="W250" t="str">
            <v>Other</v>
          </cell>
        </row>
        <row r="251">
          <cell r="L251" t="str">
            <v>34000Putnam Comm</v>
          </cell>
          <cell r="M251" t="str">
            <v>Excl</v>
          </cell>
          <cell r="N251" t="str">
            <v>05 - Other Generation Plant</v>
          </cell>
          <cell r="V251" t="str">
            <v>34400CapeCanaveral U1CC</v>
          </cell>
          <cell r="W251" t="str">
            <v>Other</v>
          </cell>
        </row>
        <row r="252">
          <cell r="L252" t="str">
            <v>34000Putnam U2</v>
          </cell>
          <cell r="M252" t="str">
            <v>Excl</v>
          </cell>
          <cell r="N252" t="str">
            <v>05 - Other Generation Plant</v>
          </cell>
          <cell r="V252" t="str">
            <v>34500CapeCanaveral U1CC</v>
          </cell>
          <cell r="W252" t="str">
            <v>Other</v>
          </cell>
        </row>
        <row r="253">
          <cell r="L253" t="str">
            <v>34000Sanford Comm</v>
          </cell>
          <cell r="M253" t="str">
            <v>Excl</v>
          </cell>
          <cell r="N253" t="str">
            <v>05 - Other Generation Plant</v>
          </cell>
          <cell r="V253" t="str">
            <v>34600CapeCanaveral U1CC</v>
          </cell>
          <cell r="W253" t="str">
            <v>Other</v>
          </cell>
        </row>
        <row r="254">
          <cell r="L254" t="str">
            <v>34000Sanford U5</v>
          </cell>
          <cell r="M254" t="str">
            <v>Excl</v>
          </cell>
          <cell r="N254" t="str">
            <v>05 - Other Generation Plant</v>
          </cell>
          <cell r="V254" t="str">
            <v>34000Desoto Solar</v>
          </cell>
          <cell r="W254" t="str">
            <v>Other</v>
          </cell>
        </row>
        <row r="255">
          <cell r="L255" t="str">
            <v>34000WestCountyEC Comm</v>
          </cell>
          <cell r="M255" t="str">
            <v>Excl</v>
          </cell>
          <cell r="N255" t="str">
            <v>05 - Other Generation Plant</v>
          </cell>
          <cell r="V255" t="str">
            <v>34100Desoto Solar</v>
          </cell>
          <cell r="W255" t="str">
            <v>Other</v>
          </cell>
        </row>
        <row r="256">
          <cell r="L256" t="str">
            <v>34100CapeCanaveral U1CC</v>
          </cell>
          <cell r="M256" t="str">
            <v>Incl</v>
          </cell>
          <cell r="N256" t="str">
            <v>05 - Other Generation Plant</v>
          </cell>
          <cell r="V256" t="str">
            <v>34300Desoto Solar</v>
          </cell>
          <cell r="W256" t="str">
            <v>Other</v>
          </cell>
        </row>
        <row r="257">
          <cell r="L257" t="str">
            <v>34100Desoto Solar</v>
          </cell>
          <cell r="M257" t="str">
            <v>Incl</v>
          </cell>
          <cell r="N257" t="str">
            <v>05 - Other Generation Plant</v>
          </cell>
          <cell r="V257" t="str">
            <v>34500Desoto Solar</v>
          </cell>
          <cell r="W257" t="str">
            <v>Other</v>
          </cell>
        </row>
        <row r="258">
          <cell r="L258" t="str">
            <v>34100FtLauderdale Comm</v>
          </cell>
          <cell r="M258" t="str">
            <v>Incl</v>
          </cell>
          <cell r="N258" t="str">
            <v>05 - Other Generation Plant</v>
          </cell>
          <cell r="V258" t="str">
            <v>34630Desoto Solar</v>
          </cell>
          <cell r="W258" t="str">
            <v>Other</v>
          </cell>
        </row>
        <row r="259">
          <cell r="L259" t="str">
            <v>34100FtLauderdale GTs</v>
          </cell>
          <cell r="M259" t="str">
            <v>Incl</v>
          </cell>
          <cell r="N259" t="str">
            <v>05 - Other Generation Plant</v>
          </cell>
          <cell r="V259" t="str">
            <v>34650Desoto Solar</v>
          </cell>
          <cell r="W259" t="str">
            <v>Other</v>
          </cell>
        </row>
        <row r="260">
          <cell r="L260" t="str">
            <v>34100FtLauderdale U4</v>
          </cell>
          <cell r="M260" t="str">
            <v>Incl</v>
          </cell>
          <cell r="N260" t="str">
            <v>05 - Other Generation Plant</v>
          </cell>
          <cell r="V260" t="str">
            <v>34670Desoto Solar</v>
          </cell>
          <cell r="W260" t="str">
            <v>Other</v>
          </cell>
        </row>
        <row r="261">
          <cell r="L261" t="str">
            <v>34100FtLauderdale U5</v>
          </cell>
          <cell r="M261" t="str">
            <v>Incl</v>
          </cell>
          <cell r="N261" t="str">
            <v>05 - Other Generation Plant</v>
          </cell>
          <cell r="V261" t="str">
            <v>34000FtLauderdale Comm</v>
          </cell>
          <cell r="W261" t="str">
            <v>Other</v>
          </cell>
        </row>
        <row r="262">
          <cell r="L262" t="str">
            <v>34100FtMyers Comm</v>
          </cell>
          <cell r="M262" t="str">
            <v>Incl</v>
          </cell>
          <cell r="N262" t="str">
            <v>05 - Other Generation Plant</v>
          </cell>
          <cell r="V262" t="str">
            <v>34100FtLauderdale Comm</v>
          </cell>
          <cell r="W262" t="str">
            <v>Other</v>
          </cell>
        </row>
        <row r="263">
          <cell r="L263" t="str">
            <v>34100FtMyers GTs</v>
          </cell>
          <cell r="M263" t="str">
            <v>Incl</v>
          </cell>
          <cell r="N263" t="str">
            <v>05 - Other Generation Plant</v>
          </cell>
          <cell r="V263" t="str">
            <v>34200FtLauderdale Comm</v>
          </cell>
          <cell r="W263" t="str">
            <v>Other</v>
          </cell>
        </row>
        <row r="264">
          <cell r="L264" t="str">
            <v>34100FtMyers U2</v>
          </cell>
          <cell r="M264" t="str">
            <v>Incl</v>
          </cell>
          <cell r="N264" t="str">
            <v>05 - Other Generation Plant</v>
          </cell>
          <cell r="V264" t="str">
            <v>34300FtLauderdale Comm</v>
          </cell>
          <cell r="W264" t="str">
            <v>Other</v>
          </cell>
        </row>
        <row r="265">
          <cell r="L265" t="str">
            <v>34100FtMyers U3</v>
          </cell>
          <cell r="M265" t="str">
            <v>Incl</v>
          </cell>
          <cell r="N265" t="str">
            <v>05 - Other Generation Plant</v>
          </cell>
          <cell r="V265" t="str">
            <v>34400FtLauderdale Comm</v>
          </cell>
          <cell r="W265" t="str">
            <v>Other</v>
          </cell>
        </row>
        <row r="266">
          <cell r="L266" t="str">
            <v>34100Manatee Comm</v>
          </cell>
          <cell r="M266" t="str">
            <v>Incl</v>
          </cell>
          <cell r="N266" t="str">
            <v>05 - Other Generation Plant</v>
          </cell>
          <cell r="V266" t="str">
            <v>34500FtLauderdale Comm</v>
          </cell>
          <cell r="W266" t="str">
            <v>Other</v>
          </cell>
        </row>
        <row r="267">
          <cell r="L267" t="str">
            <v>34100Manatee U3</v>
          </cell>
          <cell r="M267" t="str">
            <v>Incl</v>
          </cell>
          <cell r="N267" t="str">
            <v>05 - Other Generation Plant</v>
          </cell>
          <cell r="V267" t="str">
            <v>34600FtLauderdale Comm</v>
          </cell>
          <cell r="W267" t="str">
            <v>Other</v>
          </cell>
        </row>
        <row r="268">
          <cell r="L268" t="str">
            <v>34100Martin Comm</v>
          </cell>
          <cell r="M268" t="str">
            <v>Incl</v>
          </cell>
          <cell r="N268" t="str">
            <v>05 - Other Generation Plant</v>
          </cell>
          <cell r="V268" t="str">
            <v>34630FtLauderdale Comm</v>
          </cell>
          <cell r="W268" t="str">
            <v>Other</v>
          </cell>
        </row>
        <row r="269">
          <cell r="L269" t="str">
            <v>34100Martin Solar</v>
          </cell>
          <cell r="M269" t="str">
            <v>Incl</v>
          </cell>
          <cell r="N269" t="str">
            <v>05 - Other Generation Plant</v>
          </cell>
          <cell r="V269" t="str">
            <v>34650FtLauderdale Comm</v>
          </cell>
          <cell r="W269" t="str">
            <v>Other</v>
          </cell>
        </row>
        <row r="270">
          <cell r="L270" t="str">
            <v>34100Martin U3</v>
          </cell>
          <cell r="M270" t="str">
            <v>Incl</v>
          </cell>
          <cell r="N270" t="str">
            <v>05 - Other Generation Plant</v>
          </cell>
          <cell r="V270" t="str">
            <v>34670FtLauderdale Comm</v>
          </cell>
          <cell r="W270" t="str">
            <v>Other</v>
          </cell>
        </row>
        <row r="271">
          <cell r="L271" t="str">
            <v>34100Martin U4</v>
          </cell>
          <cell r="M271" t="str">
            <v>Incl</v>
          </cell>
          <cell r="N271" t="str">
            <v>05 - Other Generation Plant</v>
          </cell>
          <cell r="V271" t="str">
            <v>34100FtLauderdale GTs</v>
          </cell>
          <cell r="W271" t="str">
            <v>Other</v>
          </cell>
        </row>
        <row r="272">
          <cell r="L272" t="str">
            <v>34100Martin U8</v>
          </cell>
          <cell r="M272" t="str">
            <v>Incl</v>
          </cell>
          <cell r="N272" t="str">
            <v>05 - Other Generation Plant</v>
          </cell>
          <cell r="V272" t="str">
            <v>34200FtLauderdale GTs</v>
          </cell>
          <cell r="W272" t="str">
            <v>Other</v>
          </cell>
        </row>
        <row r="273">
          <cell r="L273" t="str">
            <v>34100PtEverglades GTs</v>
          </cell>
          <cell r="M273" t="str">
            <v>Incl</v>
          </cell>
          <cell r="N273" t="str">
            <v>05 - Other Generation Plant</v>
          </cell>
          <cell r="V273" t="str">
            <v>34300FtLauderdale GTs</v>
          </cell>
          <cell r="W273" t="str">
            <v>Other</v>
          </cell>
        </row>
        <row r="274">
          <cell r="L274" t="str">
            <v>34100Putnam Comm</v>
          </cell>
          <cell r="M274" t="str">
            <v>Excl</v>
          </cell>
          <cell r="N274" t="str">
            <v>05 - Other Generation Plant</v>
          </cell>
          <cell r="V274" t="str">
            <v>34400FtLauderdale GTs</v>
          </cell>
          <cell r="W274" t="str">
            <v>Other</v>
          </cell>
        </row>
        <row r="275">
          <cell r="L275" t="str">
            <v>34100Putnam U1</v>
          </cell>
          <cell r="M275" t="str">
            <v>Excl</v>
          </cell>
          <cell r="N275" t="str">
            <v>05 - Other Generation Plant</v>
          </cell>
          <cell r="V275" t="str">
            <v>34500FtLauderdale GTs</v>
          </cell>
          <cell r="W275" t="str">
            <v>Other</v>
          </cell>
        </row>
        <row r="276">
          <cell r="L276" t="str">
            <v>34100Putnam U2</v>
          </cell>
          <cell r="M276" t="str">
            <v>Excl</v>
          </cell>
          <cell r="N276" t="str">
            <v>05 - Other Generation Plant</v>
          </cell>
          <cell r="V276" t="str">
            <v>34600FtLauderdale GTs</v>
          </cell>
          <cell r="W276" t="str">
            <v>Other</v>
          </cell>
        </row>
        <row r="277">
          <cell r="L277" t="str">
            <v>34100Sanford Comm</v>
          </cell>
          <cell r="M277" t="str">
            <v>Incl</v>
          </cell>
          <cell r="N277" t="str">
            <v>05 - Other Generation Plant</v>
          </cell>
          <cell r="V277" t="str">
            <v>34670FtLauderdale GTs</v>
          </cell>
          <cell r="W277" t="str">
            <v>Other</v>
          </cell>
        </row>
        <row r="278">
          <cell r="L278" t="str">
            <v>34100Sanford U4</v>
          </cell>
          <cell r="M278" t="str">
            <v>Incl</v>
          </cell>
          <cell r="N278" t="str">
            <v>05 - Other Generation Plant</v>
          </cell>
          <cell r="V278" t="str">
            <v>34100FtLauderdale U4</v>
          </cell>
          <cell r="W278" t="str">
            <v>Other</v>
          </cell>
        </row>
        <row r="279">
          <cell r="L279" t="str">
            <v>34100Sanford U5</v>
          </cell>
          <cell r="M279" t="str">
            <v>Incl</v>
          </cell>
          <cell r="N279" t="str">
            <v>05 - Other Generation Plant</v>
          </cell>
          <cell r="V279" t="str">
            <v>34200FtLauderdale U4</v>
          </cell>
          <cell r="W279" t="str">
            <v>Other</v>
          </cell>
        </row>
        <row r="280">
          <cell r="L280" t="str">
            <v>34100Space Coast Solar</v>
          </cell>
          <cell r="M280" t="str">
            <v>Incl</v>
          </cell>
          <cell r="N280" t="str">
            <v>05 - Other Generation Plant</v>
          </cell>
          <cell r="V280" t="str">
            <v>34300FtLauderdale U4</v>
          </cell>
          <cell r="W280" t="str">
            <v>Other</v>
          </cell>
        </row>
        <row r="281">
          <cell r="L281" t="str">
            <v>34100Turkey Pt U5</v>
          </cell>
          <cell r="M281" t="str">
            <v>Incl</v>
          </cell>
          <cell r="N281" t="str">
            <v>05 - Other Generation Plant</v>
          </cell>
          <cell r="V281" t="str">
            <v>34400FtLauderdale U4</v>
          </cell>
          <cell r="W281" t="str">
            <v>Other</v>
          </cell>
        </row>
        <row r="282">
          <cell r="L282" t="str">
            <v>34100WestCountyEC Comm</v>
          </cell>
          <cell r="M282" t="str">
            <v>Incl</v>
          </cell>
          <cell r="N282" t="str">
            <v>05 - Other Generation Plant</v>
          </cell>
          <cell r="V282" t="str">
            <v>34500FtLauderdale U4</v>
          </cell>
          <cell r="W282" t="str">
            <v>Other</v>
          </cell>
        </row>
        <row r="283">
          <cell r="L283" t="str">
            <v>34100WestCountyEC U1</v>
          </cell>
          <cell r="M283" t="str">
            <v>Incl</v>
          </cell>
          <cell r="N283" t="str">
            <v>05 - Other Generation Plant</v>
          </cell>
          <cell r="V283" t="str">
            <v>34600FtLauderdale U4</v>
          </cell>
          <cell r="W283" t="str">
            <v>Other</v>
          </cell>
        </row>
        <row r="284">
          <cell r="L284" t="str">
            <v>34100WestCountyEC U2</v>
          </cell>
          <cell r="M284" t="str">
            <v>Incl</v>
          </cell>
          <cell r="N284" t="str">
            <v>05 - Other Generation Plant</v>
          </cell>
          <cell r="V284" t="str">
            <v>34100FtLauderdale U5</v>
          </cell>
          <cell r="W284" t="str">
            <v>Other</v>
          </cell>
        </row>
        <row r="285">
          <cell r="L285" t="str">
            <v>34100WestCountyEC U3</v>
          </cell>
          <cell r="M285" t="str">
            <v>Incl</v>
          </cell>
          <cell r="N285" t="str">
            <v>05 - Other Generation Plant</v>
          </cell>
          <cell r="V285" t="str">
            <v>34200FtLauderdale U5</v>
          </cell>
          <cell r="W285" t="str">
            <v>Other</v>
          </cell>
        </row>
        <row r="286">
          <cell r="L286" t="str">
            <v>34200CapeCanaveral U1CC</v>
          </cell>
          <cell r="M286" t="str">
            <v>Incl</v>
          </cell>
          <cell r="N286" t="str">
            <v>05 - Other Generation Plant</v>
          </cell>
          <cell r="V286" t="str">
            <v>34300FtLauderdale U5</v>
          </cell>
          <cell r="W286" t="str">
            <v>Other</v>
          </cell>
        </row>
        <row r="287">
          <cell r="L287" t="str">
            <v>34200FtLauderdale Comm</v>
          </cell>
          <cell r="M287" t="str">
            <v>Incl</v>
          </cell>
          <cell r="N287" t="str">
            <v>05 - Other Generation Plant</v>
          </cell>
          <cell r="V287" t="str">
            <v>34400FtLauderdale U5</v>
          </cell>
          <cell r="W287" t="str">
            <v>Other</v>
          </cell>
        </row>
        <row r="288">
          <cell r="L288" t="str">
            <v>34200FtLauderdale GTs</v>
          </cell>
          <cell r="M288" t="str">
            <v>Incl</v>
          </cell>
          <cell r="N288" t="str">
            <v>05 - Other Generation Plant</v>
          </cell>
          <cell r="V288" t="str">
            <v>34500FtLauderdale U5</v>
          </cell>
          <cell r="W288" t="str">
            <v>Other</v>
          </cell>
        </row>
        <row r="289">
          <cell r="L289" t="str">
            <v>34200FtLauderdale U4</v>
          </cell>
          <cell r="M289" t="str">
            <v>Incl</v>
          </cell>
          <cell r="N289" t="str">
            <v>05 - Other Generation Plant</v>
          </cell>
          <cell r="V289" t="str">
            <v>34600FtLauderdale U5</v>
          </cell>
          <cell r="W289" t="str">
            <v>Other</v>
          </cell>
        </row>
        <row r="290">
          <cell r="L290" t="str">
            <v>34200FtLauderdale U5</v>
          </cell>
          <cell r="M290" t="str">
            <v>Incl</v>
          </cell>
          <cell r="N290" t="str">
            <v>05 - Other Generation Plant</v>
          </cell>
          <cell r="V290" t="str">
            <v>34000FtMyers Comm</v>
          </cell>
          <cell r="W290" t="str">
            <v>Other</v>
          </cell>
        </row>
        <row r="291">
          <cell r="L291" t="str">
            <v>34200FtMyers Comm</v>
          </cell>
          <cell r="M291" t="str">
            <v>Incl</v>
          </cell>
          <cell r="N291" t="str">
            <v>05 - Other Generation Plant</v>
          </cell>
          <cell r="V291" t="str">
            <v>34100FtMyers Comm</v>
          </cell>
          <cell r="W291" t="str">
            <v>Other</v>
          </cell>
        </row>
        <row r="292">
          <cell r="L292" t="str">
            <v>34200FtMyers GTs</v>
          </cell>
          <cell r="M292" t="str">
            <v>Incl</v>
          </cell>
          <cell r="N292" t="str">
            <v>05 - Other Generation Plant</v>
          </cell>
          <cell r="V292" t="str">
            <v>34200FtMyers Comm</v>
          </cell>
          <cell r="W292" t="str">
            <v>Other</v>
          </cell>
        </row>
        <row r="293">
          <cell r="L293" t="str">
            <v>34200FtMyers U2</v>
          </cell>
          <cell r="M293" t="str">
            <v>Incl</v>
          </cell>
          <cell r="N293" t="str">
            <v>05 - Other Generation Plant</v>
          </cell>
          <cell r="V293" t="str">
            <v>34300FtMyers Comm</v>
          </cell>
          <cell r="W293" t="str">
            <v>Other</v>
          </cell>
        </row>
        <row r="294">
          <cell r="L294" t="str">
            <v>34200FtMyers U3</v>
          </cell>
          <cell r="M294" t="str">
            <v>Incl</v>
          </cell>
          <cell r="N294" t="str">
            <v>05 - Other Generation Plant</v>
          </cell>
          <cell r="V294" t="str">
            <v>34400FtMyers Comm</v>
          </cell>
          <cell r="W294" t="str">
            <v>Other</v>
          </cell>
        </row>
        <row r="295">
          <cell r="L295" t="str">
            <v>34200Manatee U3</v>
          </cell>
          <cell r="M295" t="str">
            <v>Incl</v>
          </cell>
          <cell r="N295" t="str">
            <v>05 - Other Generation Plant</v>
          </cell>
          <cell r="V295" t="str">
            <v>34500FtMyers Comm</v>
          </cell>
          <cell r="W295" t="str">
            <v>Other</v>
          </cell>
        </row>
        <row r="296">
          <cell r="L296" t="str">
            <v>34200Martin Comm</v>
          </cell>
          <cell r="M296" t="str">
            <v>Incl</v>
          </cell>
          <cell r="N296" t="str">
            <v>05 - Other Generation Plant</v>
          </cell>
          <cell r="V296" t="str">
            <v>34600FtMyers Comm</v>
          </cell>
          <cell r="W296" t="str">
            <v>Other</v>
          </cell>
        </row>
        <row r="297">
          <cell r="L297" t="str">
            <v>34200Martin U3</v>
          </cell>
          <cell r="M297" t="str">
            <v>Incl</v>
          </cell>
          <cell r="N297" t="str">
            <v>05 - Other Generation Plant</v>
          </cell>
          <cell r="V297" t="str">
            <v>34630FtMyers Comm</v>
          </cell>
          <cell r="W297" t="str">
            <v>Other</v>
          </cell>
        </row>
        <row r="298">
          <cell r="L298" t="str">
            <v>34200Martin U4</v>
          </cell>
          <cell r="M298" t="str">
            <v>Incl</v>
          </cell>
          <cell r="N298" t="str">
            <v>05 - Other Generation Plant</v>
          </cell>
          <cell r="V298" t="str">
            <v>34650FtMyers Comm</v>
          </cell>
          <cell r="W298" t="str">
            <v>Other</v>
          </cell>
        </row>
        <row r="299">
          <cell r="L299" t="str">
            <v>34200Martin U8</v>
          </cell>
          <cell r="M299" t="str">
            <v>Incl</v>
          </cell>
          <cell r="N299" t="str">
            <v>05 - Other Generation Plant</v>
          </cell>
          <cell r="V299" t="str">
            <v>34670FtMyers Comm</v>
          </cell>
          <cell r="W299" t="str">
            <v>Other</v>
          </cell>
        </row>
        <row r="300">
          <cell r="L300" t="str">
            <v>34200PtEverglades GTs</v>
          </cell>
          <cell r="M300" t="str">
            <v>Incl</v>
          </cell>
          <cell r="N300" t="str">
            <v>05 - Other Generation Plant</v>
          </cell>
          <cell r="V300" t="str">
            <v>34100FtMyers GTs</v>
          </cell>
          <cell r="W300" t="str">
            <v>Other</v>
          </cell>
        </row>
        <row r="301">
          <cell r="L301" t="str">
            <v>34200Putnam Comm</v>
          </cell>
          <cell r="M301" t="str">
            <v>Excl</v>
          </cell>
          <cell r="N301" t="str">
            <v>05 - Other Generation Plant</v>
          </cell>
          <cell r="V301" t="str">
            <v>34200FtMyers GTs</v>
          </cell>
          <cell r="W301" t="str">
            <v>Other</v>
          </cell>
        </row>
        <row r="302">
          <cell r="L302" t="str">
            <v>34200Putnam U1</v>
          </cell>
          <cell r="M302" t="str">
            <v>Excl</v>
          </cell>
          <cell r="N302" t="str">
            <v>05 - Other Generation Plant</v>
          </cell>
          <cell r="V302" t="str">
            <v>34300FtMyers GTs</v>
          </cell>
          <cell r="W302" t="str">
            <v>Other</v>
          </cell>
        </row>
        <row r="303">
          <cell r="L303" t="str">
            <v>34200Putnam U2</v>
          </cell>
          <cell r="M303" t="str">
            <v>Excl</v>
          </cell>
          <cell r="N303" t="str">
            <v>05 - Other Generation Plant</v>
          </cell>
          <cell r="V303" t="str">
            <v>34400FtMyers GTs</v>
          </cell>
          <cell r="W303" t="str">
            <v>Other</v>
          </cell>
        </row>
        <row r="304">
          <cell r="L304" t="str">
            <v>34200Sanford Comm</v>
          </cell>
          <cell r="M304" t="str">
            <v>Incl</v>
          </cell>
          <cell r="N304" t="str">
            <v>05 - Other Generation Plant</v>
          </cell>
          <cell r="V304" t="str">
            <v>34500FtMyers GTs</v>
          </cell>
          <cell r="W304" t="str">
            <v>Other</v>
          </cell>
        </row>
        <row r="305">
          <cell r="L305" t="str">
            <v>34200Sanford U4</v>
          </cell>
          <cell r="M305" t="str">
            <v>Incl</v>
          </cell>
          <cell r="N305" t="str">
            <v>05 - Other Generation Plant</v>
          </cell>
          <cell r="V305" t="str">
            <v>34600FtMyers GTs</v>
          </cell>
          <cell r="W305" t="str">
            <v>Other</v>
          </cell>
        </row>
        <row r="306">
          <cell r="L306" t="str">
            <v>34200Sanford U5</v>
          </cell>
          <cell r="M306" t="str">
            <v>Incl</v>
          </cell>
          <cell r="N306" t="str">
            <v>05 - Other Generation Plant</v>
          </cell>
          <cell r="V306" t="str">
            <v>34100FtMyers U2</v>
          </cell>
          <cell r="W306" t="str">
            <v>Other</v>
          </cell>
        </row>
        <row r="307">
          <cell r="L307" t="str">
            <v>34200Turkey Pt U5</v>
          </cell>
          <cell r="M307" t="str">
            <v>Incl</v>
          </cell>
          <cell r="N307" t="str">
            <v>05 - Other Generation Plant</v>
          </cell>
          <cell r="V307" t="str">
            <v>34200FtMyers U2</v>
          </cell>
          <cell r="W307" t="str">
            <v>Other</v>
          </cell>
        </row>
        <row r="308">
          <cell r="L308" t="str">
            <v>34200WestCountyEC Comm</v>
          </cell>
          <cell r="M308" t="str">
            <v>Incl</v>
          </cell>
          <cell r="N308" t="str">
            <v>05 - Other Generation Plant</v>
          </cell>
          <cell r="V308" t="str">
            <v>34300FtMyers U2</v>
          </cell>
          <cell r="W308" t="str">
            <v>Other</v>
          </cell>
        </row>
        <row r="309">
          <cell r="L309" t="str">
            <v>34200WestCountyEC U1</v>
          </cell>
          <cell r="M309" t="str">
            <v>Incl</v>
          </cell>
          <cell r="N309" t="str">
            <v>05 - Other Generation Plant</v>
          </cell>
          <cell r="V309" t="str">
            <v>34400FtMyers U2</v>
          </cell>
          <cell r="W309" t="str">
            <v>Other</v>
          </cell>
        </row>
        <row r="310">
          <cell r="L310" t="str">
            <v>34200WestCountyEC U2</v>
          </cell>
          <cell r="M310" t="str">
            <v>Incl</v>
          </cell>
          <cell r="N310" t="str">
            <v>05 - Other Generation Plant</v>
          </cell>
          <cell r="V310" t="str">
            <v>34500FtMyers U2</v>
          </cell>
          <cell r="W310" t="str">
            <v>Other</v>
          </cell>
        </row>
        <row r="311">
          <cell r="L311" t="str">
            <v>34200WestCountyEC U3</v>
          </cell>
          <cell r="M311" t="str">
            <v>Incl</v>
          </cell>
          <cell r="N311" t="str">
            <v>05 - Other Generation Plant</v>
          </cell>
          <cell r="V311" t="str">
            <v>34600FtMyers U2</v>
          </cell>
          <cell r="W311" t="str">
            <v>Other</v>
          </cell>
        </row>
        <row r="312">
          <cell r="L312" t="str">
            <v>34300CapeCana Comm CC</v>
          </cell>
          <cell r="M312" t="str">
            <v>Incl</v>
          </cell>
          <cell r="N312" t="str">
            <v>05 - Other Generation Plant</v>
          </cell>
          <cell r="V312" t="str">
            <v>34650FtMyers U2</v>
          </cell>
          <cell r="W312" t="str">
            <v>Other</v>
          </cell>
        </row>
        <row r="313">
          <cell r="L313" t="str">
            <v>34300CapeCanaveral U1CC</v>
          </cell>
          <cell r="M313" t="str">
            <v>Incl</v>
          </cell>
          <cell r="N313" t="str">
            <v>05 - Other Generation Plant</v>
          </cell>
          <cell r="V313" t="str">
            <v>34100FtMyers U3</v>
          </cell>
          <cell r="W313" t="str">
            <v>Other</v>
          </cell>
        </row>
        <row r="314">
          <cell r="L314" t="str">
            <v>34300Desoto Solar</v>
          </cell>
          <cell r="M314" t="str">
            <v>Incl</v>
          </cell>
          <cell r="N314" t="str">
            <v>05 - Other Generation Plant</v>
          </cell>
          <cell r="V314" t="str">
            <v>34200FtMyers U3</v>
          </cell>
          <cell r="W314" t="str">
            <v>Other</v>
          </cell>
        </row>
        <row r="315">
          <cell r="L315" t="str">
            <v>34300FtLauderdale Comm</v>
          </cell>
          <cell r="M315" t="str">
            <v>Incl</v>
          </cell>
          <cell r="N315" t="str">
            <v>05 - Other Generation Plant</v>
          </cell>
          <cell r="V315" t="str">
            <v>34300FtMyers U3</v>
          </cell>
          <cell r="W315" t="str">
            <v>Other</v>
          </cell>
        </row>
        <row r="316">
          <cell r="L316" t="str">
            <v>34300FtLauderdale GTs</v>
          </cell>
          <cell r="M316" t="str">
            <v>Incl</v>
          </cell>
          <cell r="N316" t="str">
            <v>05 - Other Generation Plant</v>
          </cell>
          <cell r="V316" t="str">
            <v>34400FtMyers U3</v>
          </cell>
          <cell r="W316" t="str">
            <v>Other</v>
          </cell>
        </row>
        <row r="317">
          <cell r="L317" t="str">
            <v>34300FtLauderdale U4</v>
          </cell>
          <cell r="M317" t="str">
            <v>Incl</v>
          </cell>
          <cell r="N317" t="str">
            <v>05 - Other Generation Plant</v>
          </cell>
          <cell r="V317" t="str">
            <v>34500FtMyers U3</v>
          </cell>
          <cell r="W317" t="str">
            <v>Other</v>
          </cell>
        </row>
        <row r="318">
          <cell r="L318" t="str">
            <v>34300FtLauderdale U5</v>
          </cell>
          <cell r="M318" t="str">
            <v>Incl</v>
          </cell>
          <cell r="N318" t="str">
            <v>05 - Other Generation Plant</v>
          </cell>
          <cell r="V318" t="str">
            <v>34600FtMyers U3</v>
          </cell>
          <cell r="W318" t="str">
            <v>Other</v>
          </cell>
        </row>
        <row r="319">
          <cell r="L319" t="str">
            <v>34300FtMyers Comm</v>
          </cell>
          <cell r="M319" t="str">
            <v>Incl</v>
          </cell>
          <cell r="N319" t="str">
            <v>05 - Other Generation Plant</v>
          </cell>
          <cell r="V319" t="str">
            <v>34100Manatee Comm</v>
          </cell>
          <cell r="W319" t="str">
            <v>Other</v>
          </cell>
        </row>
        <row r="320">
          <cell r="L320" t="str">
            <v>34300FtMyers GTs</v>
          </cell>
          <cell r="M320" t="str">
            <v>Incl</v>
          </cell>
          <cell r="N320" t="str">
            <v>05 - Other Generation Plant</v>
          </cell>
          <cell r="V320" t="str">
            <v>34100Manatee U3</v>
          </cell>
          <cell r="W320" t="str">
            <v>Other</v>
          </cell>
        </row>
        <row r="321">
          <cell r="L321" t="str">
            <v>34300FtMyers U2</v>
          </cell>
          <cell r="M321" t="str">
            <v>Incl</v>
          </cell>
          <cell r="N321" t="str">
            <v>05 - Other Generation Plant</v>
          </cell>
          <cell r="V321" t="str">
            <v>34200Manatee U3</v>
          </cell>
          <cell r="W321" t="str">
            <v>Other</v>
          </cell>
        </row>
        <row r="322">
          <cell r="L322" t="str">
            <v>34300FtMyers U3</v>
          </cell>
          <cell r="M322" t="str">
            <v>Incl</v>
          </cell>
          <cell r="N322" t="str">
            <v>05 - Other Generation Plant</v>
          </cell>
          <cell r="V322" t="str">
            <v>34300Manatee U3</v>
          </cell>
          <cell r="W322" t="str">
            <v>Other</v>
          </cell>
        </row>
        <row r="323">
          <cell r="L323" t="str">
            <v>34300Manatee U3</v>
          </cell>
          <cell r="M323" t="str">
            <v>Incl</v>
          </cell>
          <cell r="N323" t="str">
            <v>05 - Other Generation Plant</v>
          </cell>
          <cell r="V323" t="str">
            <v>34400Manatee U3</v>
          </cell>
          <cell r="W323" t="str">
            <v>Other</v>
          </cell>
        </row>
        <row r="324">
          <cell r="L324" t="str">
            <v>34300Martin Comm</v>
          </cell>
          <cell r="M324" t="str">
            <v>Incl</v>
          </cell>
          <cell r="N324" t="str">
            <v>05 - Other Generation Plant</v>
          </cell>
          <cell r="V324" t="str">
            <v>34500Manatee U3</v>
          </cell>
          <cell r="W324" t="str">
            <v>Other</v>
          </cell>
        </row>
        <row r="325">
          <cell r="L325" t="str">
            <v>34300Martin Solar</v>
          </cell>
          <cell r="M325" t="str">
            <v>Incl</v>
          </cell>
          <cell r="N325" t="str">
            <v>05 - Other Generation Plant</v>
          </cell>
          <cell r="V325" t="str">
            <v>34600Manatee U3</v>
          </cell>
          <cell r="W325" t="str">
            <v>Other</v>
          </cell>
        </row>
        <row r="326">
          <cell r="L326" t="str">
            <v>34300Martin U3</v>
          </cell>
          <cell r="M326" t="str">
            <v>Incl</v>
          </cell>
          <cell r="N326" t="str">
            <v>05 - Other Generation Plant</v>
          </cell>
          <cell r="V326" t="str">
            <v>34630Manatee U3</v>
          </cell>
          <cell r="W326" t="str">
            <v>Other</v>
          </cell>
        </row>
        <row r="327">
          <cell r="L327" t="str">
            <v>34300Martin U4</v>
          </cell>
          <cell r="M327" t="str">
            <v>Incl</v>
          </cell>
          <cell r="N327" t="str">
            <v>05 - Other Generation Plant</v>
          </cell>
          <cell r="V327" t="str">
            <v>34650Manatee U3</v>
          </cell>
          <cell r="W327" t="str">
            <v>Other</v>
          </cell>
        </row>
        <row r="328">
          <cell r="L328" t="str">
            <v>34300Martin U8</v>
          </cell>
          <cell r="M328" t="str">
            <v>Incl</v>
          </cell>
          <cell r="N328" t="str">
            <v>05 - Other Generation Plant</v>
          </cell>
          <cell r="V328" t="str">
            <v>34670Manatee U3</v>
          </cell>
          <cell r="W328" t="str">
            <v>Other</v>
          </cell>
        </row>
        <row r="329">
          <cell r="L329" t="str">
            <v>34300PtEverglades Comm</v>
          </cell>
          <cell r="M329" t="str">
            <v>Excl</v>
          </cell>
          <cell r="N329" t="str">
            <v>05 - Other Generation Plant</v>
          </cell>
          <cell r="V329" t="str">
            <v>34000Martin Comm</v>
          </cell>
          <cell r="W329" t="str">
            <v>Other</v>
          </cell>
        </row>
        <row r="330">
          <cell r="L330" t="str">
            <v>34300PtEverglades GTs</v>
          </cell>
          <cell r="M330" t="str">
            <v>Incl</v>
          </cell>
          <cell r="N330" t="str">
            <v>05 - Other Generation Plant</v>
          </cell>
          <cell r="V330" t="str">
            <v>34100Martin Comm</v>
          </cell>
          <cell r="W330" t="str">
            <v>Other</v>
          </cell>
        </row>
        <row r="331">
          <cell r="L331" t="str">
            <v>34300Putnam Comm</v>
          </cell>
          <cell r="M331" t="str">
            <v>Excl</v>
          </cell>
          <cell r="N331" t="str">
            <v>05 - Other Generation Plant</v>
          </cell>
          <cell r="V331" t="str">
            <v>34200Martin Comm</v>
          </cell>
          <cell r="W331" t="str">
            <v>Other</v>
          </cell>
        </row>
        <row r="332">
          <cell r="L332" t="str">
            <v>34300Putnam U1</v>
          </cell>
          <cell r="M332" t="str">
            <v>Excl</v>
          </cell>
          <cell r="N332" t="str">
            <v>05 - Other Generation Plant</v>
          </cell>
          <cell r="V332" t="str">
            <v>34300Martin Comm</v>
          </cell>
          <cell r="W332" t="str">
            <v>Other</v>
          </cell>
        </row>
        <row r="333">
          <cell r="L333" t="str">
            <v>34300Putnam U2</v>
          </cell>
          <cell r="M333" t="str">
            <v>Excl</v>
          </cell>
          <cell r="N333" t="str">
            <v>05 - Other Generation Plant</v>
          </cell>
          <cell r="V333" t="str">
            <v>34500Martin Comm</v>
          </cell>
          <cell r="W333" t="str">
            <v>Other</v>
          </cell>
        </row>
        <row r="334">
          <cell r="L334" t="str">
            <v>34300Sanford Comm</v>
          </cell>
          <cell r="M334" t="str">
            <v>Incl</v>
          </cell>
          <cell r="N334" t="str">
            <v>05 - Other Generation Plant</v>
          </cell>
          <cell r="V334" t="str">
            <v>34600Martin Comm</v>
          </cell>
          <cell r="W334" t="str">
            <v>Other</v>
          </cell>
        </row>
        <row r="335">
          <cell r="L335" t="str">
            <v>34300Sanford U4</v>
          </cell>
          <cell r="M335" t="str">
            <v>Incl</v>
          </cell>
          <cell r="N335" t="str">
            <v>05 - Other Generation Plant</v>
          </cell>
          <cell r="V335" t="str">
            <v>34650Martin Comm</v>
          </cell>
          <cell r="W335" t="str">
            <v>Other</v>
          </cell>
        </row>
        <row r="336">
          <cell r="L336" t="str">
            <v>34300Sanford U5</v>
          </cell>
          <cell r="M336" t="str">
            <v>Incl</v>
          </cell>
          <cell r="N336" t="str">
            <v>05 - Other Generation Plant</v>
          </cell>
          <cell r="V336" t="str">
            <v>34670Martin Comm</v>
          </cell>
          <cell r="W336" t="str">
            <v>Other</v>
          </cell>
        </row>
        <row r="337">
          <cell r="L337" t="str">
            <v>34300Space Coast Solar</v>
          </cell>
          <cell r="M337" t="str">
            <v>Incl</v>
          </cell>
          <cell r="N337" t="str">
            <v>05 - Other Generation Plant</v>
          </cell>
          <cell r="V337" t="str">
            <v>34100Martin U3</v>
          </cell>
          <cell r="W337" t="str">
            <v>Other</v>
          </cell>
        </row>
        <row r="338">
          <cell r="L338" t="str">
            <v>34300Turkey Pt U5</v>
          </cell>
          <cell r="M338" t="str">
            <v>Incl</v>
          </cell>
          <cell r="N338" t="str">
            <v>05 - Other Generation Plant</v>
          </cell>
          <cell r="V338" t="str">
            <v>34200Martin U3</v>
          </cell>
          <cell r="W338" t="str">
            <v>Other</v>
          </cell>
        </row>
        <row r="339">
          <cell r="L339" t="str">
            <v>34300WestCountyEC Comm</v>
          </cell>
          <cell r="M339" t="str">
            <v>Incl</v>
          </cell>
          <cell r="N339" t="str">
            <v>05 - Other Generation Plant</v>
          </cell>
          <cell r="V339" t="str">
            <v>34300Martin U3</v>
          </cell>
          <cell r="W339" t="str">
            <v>Other</v>
          </cell>
        </row>
        <row r="340">
          <cell r="L340" t="str">
            <v>34300WestCountyEC U1</v>
          </cell>
          <cell r="M340" t="str">
            <v>Incl</v>
          </cell>
          <cell r="N340" t="str">
            <v>05 - Other Generation Plant</v>
          </cell>
          <cell r="V340" t="str">
            <v>34400Martin U3</v>
          </cell>
          <cell r="W340" t="str">
            <v>Other</v>
          </cell>
        </row>
        <row r="341">
          <cell r="L341" t="str">
            <v>34300WestCountyEC U2</v>
          </cell>
          <cell r="M341" t="str">
            <v>Incl</v>
          </cell>
          <cell r="N341" t="str">
            <v>05 - Other Generation Plant</v>
          </cell>
          <cell r="V341" t="str">
            <v>34500Martin U3</v>
          </cell>
          <cell r="W341" t="str">
            <v>Other</v>
          </cell>
        </row>
        <row r="342">
          <cell r="L342" t="str">
            <v>34300WestCountyEC U3</v>
          </cell>
          <cell r="M342" t="str">
            <v>Incl</v>
          </cell>
          <cell r="N342" t="str">
            <v>05 - Other Generation Plant</v>
          </cell>
          <cell r="V342" t="str">
            <v>34600Martin U3</v>
          </cell>
          <cell r="W342" t="str">
            <v>Other</v>
          </cell>
        </row>
        <row r="343">
          <cell r="L343" t="str">
            <v>34400CapeCanaveral U1CC</v>
          </cell>
          <cell r="M343" t="str">
            <v>Incl</v>
          </cell>
          <cell r="N343" t="str">
            <v>05 - Other Generation Plant</v>
          </cell>
          <cell r="V343" t="str">
            <v>34100Martin U4</v>
          </cell>
          <cell r="W343" t="str">
            <v>Other</v>
          </cell>
        </row>
        <row r="344">
          <cell r="L344" t="str">
            <v>34400FtLauderdale Comm</v>
          </cell>
          <cell r="M344" t="str">
            <v>Incl</v>
          </cell>
          <cell r="N344" t="str">
            <v>05 - Other Generation Plant</v>
          </cell>
          <cell r="V344" t="str">
            <v>34200Martin U4</v>
          </cell>
          <cell r="W344" t="str">
            <v>Other</v>
          </cell>
        </row>
        <row r="345">
          <cell r="L345" t="str">
            <v>34400FtLauderdale GTs</v>
          </cell>
          <cell r="M345" t="str">
            <v>Incl</v>
          </cell>
          <cell r="N345" t="str">
            <v>05 - Other Generation Plant</v>
          </cell>
          <cell r="V345" t="str">
            <v>34300Martin U4</v>
          </cell>
          <cell r="W345" t="str">
            <v>Other</v>
          </cell>
        </row>
        <row r="346">
          <cell r="L346" t="str">
            <v>34400FtLauderdale U4</v>
          </cell>
          <cell r="M346" t="str">
            <v>Incl</v>
          </cell>
          <cell r="N346" t="str">
            <v>05 - Other Generation Plant</v>
          </cell>
          <cell r="V346" t="str">
            <v>34400Martin U4</v>
          </cell>
          <cell r="W346" t="str">
            <v>Other</v>
          </cell>
        </row>
        <row r="347">
          <cell r="L347" t="str">
            <v>34400FtLauderdale U5</v>
          </cell>
          <cell r="M347" t="str">
            <v>Incl</v>
          </cell>
          <cell r="N347" t="str">
            <v>05 - Other Generation Plant</v>
          </cell>
          <cell r="V347" t="str">
            <v>34500Martin U4</v>
          </cell>
          <cell r="W347" t="str">
            <v>Other</v>
          </cell>
        </row>
        <row r="348">
          <cell r="L348" t="str">
            <v>34400FtMyers Comm</v>
          </cell>
          <cell r="M348" t="str">
            <v>Incl</v>
          </cell>
          <cell r="N348" t="str">
            <v>05 - Other Generation Plant</v>
          </cell>
          <cell r="V348" t="str">
            <v>34600Martin U4</v>
          </cell>
          <cell r="W348" t="str">
            <v>Other</v>
          </cell>
        </row>
        <row r="349">
          <cell r="L349" t="str">
            <v>34400FtMyers GTs</v>
          </cell>
          <cell r="M349" t="str">
            <v>Incl</v>
          </cell>
          <cell r="N349" t="str">
            <v>05 - Other Generation Plant</v>
          </cell>
          <cell r="V349" t="str">
            <v>34100Martin U8</v>
          </cell>
          <cell r="W349" t="str">
            <v>Other</v>
          </cell>
        </row>
        <row r="350">
          <cell r="L350" t="str">
            <v>34400FtMyers U2</v>
          </cell>
          <cell r="M350" t="str">
            <v>Incl</v>
          </cell>
          <cell r="N350" t="str">
            <v>05 - Other Generation Plant</v>
          </cell>
          <cell r="V350" t="str">
            <v>34200Martin U8</v>
          </cell>
          <cell r="W350" t="str">
            <v>Other</v>
          </cell>
        </row>
        <row r="351">
          <cell r="L351" t="str">
            <v>34400FtMyers U3</v>
          </cell>
          <cell r="M351" t="str">
            <v>Incl</v>
          </cell>
          <cell r="N351" t="str">
            <v>05 - Other Generation Plant</v>
          </cell>
          <cell r="V351" t="str">
            <v>34300Martin U8</v>
          </cell>
          <cell r="W351" t="str">
            <v>Other</v>
          </cell>
        </row>
        <row r="352">
          <cell r="L352" t="str">
            <v>34400Manatee U3</v>
          </cell>
          <cell r="M352" t="str">
            <v>Incl</v>
          </cell>
          <cell r="N352" t="str">
            <v>05 - Other Generation Plant</v>
          </cell>
          <cell r="V352" t="str">
            <v>34400Martin U8</v>
          </cell>
          <cell r="W352" t="str">
            <v>Other</v>
          </cell>
        </row>
        <row r="353">
          <cell r="L353" t="str">
            <v>34400Martin U3</v>
          </cell>
          <cell r="M353" t="str">
            <v>Incl</v>
          </cell>
          <cell r="N353" t="str">
            <v>05 - Other Generation Plant</v>
          </cell>
          <cell r="V353" t="str">
            <v>34500Martin U8</v>
          </cell>
          <cell r="W353" t="str">
            <v>Other</v>
          </cell>
        </row>
        <row r="354">
          <cell r="L354" t="str">
            <v>34400Martin U4</v>
          </cell>
          <cell r="M354" t="str">
            <v>Incl</v>
          </cell>
          <cell r="N354" t="str">
            <v>05 - Other Generation Plant</v>
          </cell>
          <cell r="V354" t="str">
            <v>34600Martin U8</v>
          </cell>
          <cell r="W354" t="str">
            <v>Other</v>
          </cell>
        </row>
        <row r="355">
          <cell r="L355" t="str">
            <v>34400Martin U8</v>
          </cell>
          <cell r="M355" t="str">
            <v>Incl</v>
          </cell>
          <cell r="N355" t="str">
            <v>05 - Other Generation Plant</v>
          </cell>
          <cell r="V355" t="str">
            <v>34000Martin Solar</v>
          </cell>
          <cell r="W355" t="str">
            <v>Other</v>
          </cell>
        </row>
        <row r="356">
          <cell r="L356" t="str">
            <v>34400PtEverglades GTs</v>
          </cell>
          <cell r="M356" t="str">
            <v>Incl</v>
          </cell>
          <cell r="N356" t="str">
            <v>05 - Other Generation Plant</v>
          </cell>
          <cell r="V356" t="str">
            <v>34100Martin Solar</v>
          </cell>
          <cell r="W356" t="str">
            <v>Other</v>
          </cell>
        </row>
        <row r="357">
          <cell r="L357" t="str">
            <v>34400Putnam Comm</v>
          </cell>
          <cell r="M357" t="str">
            <v>Excl</v>
          </cell>
          <cell r="N357" t="str">
            <v>05 - Other Generation Plant</v>
          </cell>
          <cell r="V357" t="str">
            <v>34300Martin Solar</v>
          </cell>
          <cell r="W357" t="str">
            <v>Other</v>
          </cell>
        </row>
        <row r="358">
          <cell r="L358" t="str">
            <v>34400Putnam U1</v>
          </cell>
          <cell r="M358" t="str">
            <v>Excl</v>
          </cell>
          <cell r="N358" t="str">
            <v>05 - Other Generation Plant</v>
          </cell>
          <cell r="V358" t="str">
            <v>34500Martin Solar</v>
          </cell>
          <cell r="W358" t="str">
            <v>Other</v>
          </cell>
        </row>
        <row r="359">
          <cell r="L359" t="str">
            <v>34400Putnam U2</v>
          </cell>
          <cell r="M359" t="str">
            <v>Excl</v>
          </cell>
          <cell r="N359" t="str">
            <v>05 - Other Generation Plant</v>
          </cell>
          <cell r="V359" t="str">
            <v>34600Martin Solar</v>
          </cell>
          <cell r="W359" t="str">
            <v>Other</v>
          </cell>
        </row>
        <row r="360">
          <cell r="L360" t="str">
            <v>34400Sanford Comm</v>
          </cell>
          <cell r="M360" t="str">
            <v>Incl</v>
          </cell>
          <cell r="N360" t="str">
            <v>05 - Other Generation Plant</v>
          </cell>
          <cell r="V360" t="str">
            <v>34650Martin Solar</v>
          </cell>
          <cell r="W360" t="str">
            <v>Other</v>
          </cell>
        </row>
        <row r="361">
          <cell r="L361" t="str">
            <v>34400Sanford U4</v>
          </cell>
          <cell r="M361" t="str">
            <v>Incl</v>
          </cell>
          <cell r="N361" t="str">
            <v>05 - Other Generation Plant</v>
          </cell>
          <cell r="V361" t="str">
            <v>34670Martin Solar</v>
          </cell>
          <cell r="W361" t="str">
            <v>Other</v>
          </cell>
        </row>
        <row r="362">
          <cell r="L362" t="str">
            <v>34400Sanford U5</v>
          </cell>
          <cell r="M362" t="str">
            <v>Incl</v>
          </cell>
          <cell r="N362" t="str">
            <v>05 - Other Generation Plant</v>
          </cell>
          <cell r="V362" t="str">
            <v>34300PtEverglades Comm</v>
          </cell>
          <cell r="W362" t="str">
            <v>Other</v>
          </cell>
        </row>
        <row r="363">
          <cell r="L363" t="str">
            <v>34400Turkey Pt U5</v>
          </cell>
          <cell r="M363" t="str">
            <v>Incl</v>
          </cell>
          <cell r="N363" t="str">
            <v>05 - Other Generation Plant</v>
          </cell>
          <cell r="V363" t="str">
            <v>34100PtEverglades GTs</v>
          </cell>
          <cell r="W363" t="str">
            <v>Other</v>
          </cell>
        </row>
        <row r="364">
          <cell r="L364" t="str">
            <v>34400WestCountyEC U1</v>
          </cell>
          <cell r="M364" t="str">
            <v>Incl</v>
          </cell>
          <cell r="N364" t="str">
            <v>05 - Other Generation Plant</v>
          </cell>
          <cell r="V364" t="str">
            <v>34200PtEverglades GTs</v>
          </cell>
          <cell r="W364" t="str">
            <v>Other</v>
          </cell>
        </row>
        <row r="365">
          <cell r="L365" t="str">
            <v>34400WestCountyEC U2</v>
          </cell>
          <cell r="M365" t="str">
            <v>Incl</v>
          </cell>
          <cell r="N365" t="str">
            <v>05 - Other Generation Plant</v>
          </cell>
          <cell r="V365" t="str">
            <v>34300PtEverglades GTs</v>
          </cell>
          <cell r="W365" t="str">
            <v>Other</v>
          </cell>
        </row>
        <row r="366">
          <cell r="L366" t="str">
            <v>34400WestCountyEC U3</v>
          </cell>
          <cell r="M366" t="str">
            <v>Incl</v>
          </cell>
          <cell r="N366" t="str">
            <v>05 - Other Generation Plant</v>
          </cell>
          <cell r="V366" t="str">
            <v>34400PtEverglades GTs</v>
          </cell>
          <cell r="W366" t="str">
            <v>Other</v>
          </cell>
        </row>
        <row r="367">
          <cell r="L367" t="str">
            <v>34500CapeCanaveral U1CC</v>
          </cell>
          <cell r="M367" t="str">
            <v>Incl</v>
          </cell>
          <cell r="N367" t="str">
            <v>05 - Other Generation Plant</v>
          </cell>
          <cell r="V367" t="str">
            <v>34500PtEverglades GTs</v>
          </cell>
          <cell r="W367" t="str">
            <v>Other</v>
          </cell>
        </row>
        <row r="368">
          <cell r="L368" t="str">
            <v>34500Desoto Solar</v>
          </cell>
          <cell r="M368" t="str">
            <v>Incl</v>
          </cell>
          <cell r="N368" t="str">
            <v>05 - Other Generation Plant</v>
          </cell>
          <cell r="V368" t="str">
            <v>34600PtEverglades GTs</v>
          </cell>
          <cell r="W368" t="str">
            <v>Other</v>
          </cell>
        </row>
        <row r="369">
          <cell r="L369" t="str">
            <v>34500FtLauderdale Comm</v>
          </cell>
          <cell r="M369" t="str">
            <v>Incl</v>
          </cell>
          <cell r="N369" t="str">
            <v>05 - Other Generation Plant</v>
          </cell>
          <cell r="V369" t="str">
            <v>34630PtEverglades GTs</v>
          </cell>
          <cell r="W369" t="str">
            <v>Other</v>
          </cell>
        </row>
        <row r="370">
          <cell r="L370" t="str">
            <v>34500FtLauderdale GTs</v>
          </cell>
          <cell r="M370" t="str">
            <v>Incl</v>
          </cell>
          <cell r="N370" t="str">
            <v>05 - Other Generation Plant</v>
          </cell>
          <cell r="V370" t="str">
            <v>34670PtEverglades GTs</v>
          </cell>
          <cell r="W370" t="str">
            <v>Other</v>
          </cell>
        </row>
        <row r="371">
          <cell r="L371" t="str">
            <v>34500FtLauderdale U4</v>
          </cell>
          <cell r="M371" t="str">
            <v>Incl</v>
          </cell>
          <cell r="N371" t="str">
            <v>05 - Other Generation Plant</v>
          </cell>
          <cell r="V371" t="str">
            <v>34000Putnam Comm</v>
          </cell>
          <cell r="W371" t="str">
            <v>Other</v>
          </cell>
        </row>
        <row r="372">
          <cell r="L372" t="str">
            <v>34500FtLauderdale U5</v>
          </cell>
          <cell r="M372" t="str">
            <v>Incl</v>
          </cell>
          <cell r="N372" t="str">
            <v>05 - Other Generation Plant</v>
          </cell>
          <cell r="V372" t="str">
            <v>34100Putnam Comm</v>
          </cell>
          <cell r="W372" t="str">
            <v>Other</v>
          </cell>
        </row>
        <row r="373">
          <cell r="L373" t="str">
            <v>34500FtMyers Comm</v>
          </cell>
          <cell r="M373" t="str">
            <v>Incl</v>
          </cell>
          <cell r="N373" t="str">
            <v>05 - Other Generation Plant</v>
          </cell>
          <cell r="V373" t="str">
            <v>34200Putnam Comm</v>
          </cell>
          <cell r="W373" t="str">
            <v>Other</v>
          </cell>
        </row>
        <row r="374">
          <cell r="L374" t="str">
            <v>34500FtMyers GTs</v>
          </cell>
          <cell r="M374" t="str">
            <v>Incl</v>
          </cell>
          <cell r="N374" t="str">
            <v>05 - Other Generation Plant</v>
          </cell>
          <cell r="V374" t="str">
            <v>34300Putnam Comm</v>
          </cell>
          <cell r="W374" t="str">
            <v>Other</v>
          </cell>
        </row>
        <row r="375">
          <cell r="L375" t="str">
            <v>34500FtMyers U2</v>
          </cell>
          <cell r="M375" t="str">
            <v>Incl</v>
          </cell>
          <cell r="N375" t="str">
            <v>05 - Other Generation Plant</v>
          </cell>
          <cell r="V375" t="str">
            <v>34400Putnam Comm</v>
          </cell>
          <cell r="W375" t="str">
            <v>Other</v>
          </cell>
        </row>
        <row r="376">
          <cell r="L376" t="str">
            <v>34500FtMyers U3</v>
          </cell>
          <cell r="M376" t="str">
            <v>Incl</v>
          </cell>
          <cell r="N376" t="str">
            <v>05 - Other Generation Plant</v>
          </cell>
          <cell r="V376" t="str">
            <v>34500Putnam Comm</v>
          </cell>
          <cell r="W376" t="str">
            <v>Other</v>
          </cell>
        </row>
        <row r="377">
          <cell r="L377" t="str">
            <v>34500Manatee U3</v>
          </cell>
          <cell r="M377" t="str">
            <v>Incl</v>
          </cell>
          <cell r="N377" t="str">
            <v>05 - Other Generation Plant</v>
          </cell>
          <cell r="V377" t="str">
            <v>34600Putnam Comm</v>
          </cell>
          <cell r="W377" t="str">
            <v>Other</v>
          </cell>
        </row>
        <row r="378">
          <cell r="L378" t="str">
            <v>34500Martin Comm</v>
          </cell>
          <cell r="M378" t="str">
            <v>Incl</v>
          </cell>
          <cell r="N378" t="str">
            <v>05 - Other Generation Plant</v>
          </cell>
          <cell r="V378" t="str">
            <v>34630Putnam Comm</v>
          </cell>
          <cell r="W378" t="str">
            <v>Other</v>
          </cell>
        </row>
        <row r="379">
          <cell r="L379" t="str">
            <v>34500Martin Solar</v>
          </cell>
          <cell r="M379" t="str">
            <v>Incl</v>
          </cell>
          <cell r="N379" t="str">
            <v>05 - Other Generation Plant</v>
          </cell>
          <cell r="V379" t="str">
            <v>34650Putnam Comm</v>
          </cell>
          <cell r="W379" t="str">
            <v>Other</v>
          </cell>
        </row>
        <row r="380">
          <cell r="L380" t="str">
            <v>34500Martin U3</v>
          </cell>
          <cell r="M380" t="str">
            <v>Incl</v>
          </cell>
          <cell r="N380" t="str">
            <v>05 - Other Generation Plant</v>
          </cell>
          <cell r="V380" t="str">
            <v>34670Putnam Comm</v>
          </cell>
          <cell r="W380" t="str">
            <v>Other</v>
          </cell>
        </row>
        <row r="381">
          <cell r="L381" t="str">
            <v>34500Martin U4</v>
          </cell>
          <cell r="M381" t="str">
            <v>Incl</v>
          </cell>
          <cell r="N381" t="str">
            <v>05 - Other Generation Plant</v>
          </cell>
          <cell r="V381" t="str">
            <v>34100Putnam U1</v>
          </cell>
          <cell r="W381" t="str">
            <v>Other</v>
          </cell>
        </row>
        <row r="382">
          <cell r="L382" t="str">
            <v>34500Martin U8</v>
          </cell>
          <cell r="M382" t="str">
            <v>Incl</v>
          </cell>
          <cell r="N382" t="str">
            <v>05 - Other Generation Plant</v>
          </cell>
          <cell r="V382" t="str">
            <v>34200Putnam U1</v>
          </cell>
          <cell r="W382" t="str">
            <v>Other</v>
          </cell>
        </row>
        <row r="383">
          <cell r="L383" t="str">
            <v>34500PtEverglades GTs</v>
          </cell>
          <cell r="M383" t="str">
            <v>Incl</v>
          </cell>
          <cell r="N383" t="str">
            <v>05 - Other Generation Plant</v>
          </cell>
          <cell r="V383" t="str">
            <v>34300Putnam U1</v>
          </cell>
          <cell r="W383" t="str">
            <v>Other</v>
          </cell>
        </row>
        <row r="384">
          <cell r="L384" t="str">
            <v>34500Putnam Comm</v>
          </cell>
          <cell r="M384" t="str">
            <v>Excl</v>
          </cell>
          <cell r="N384" t="str">
            <v>05 - Other Generation Plant</v>
          </cell>
          <cell r="V384" t="str">
            <v>34400Putnam U1</v>
          </cell>
          <cell r="W384" t="str">
            <v>Other</v>
          </cell>
        </row>
        <row r="385">
          <cell r="L385" t="str">
            <v>34500Putnam U1</v>
          </cell>
          <cell r="M385" t="str">
            <v>Excl</v>
          </cell>
          <cell r="N385" t="str">
            <v>05 - Other Generation Plant</v>
          </cell>
          <cell r="V385" t="str">
            <v>34500Putnam U1</v>
          </cell>
          <cell r="W385" t="str">
            <v>Other</v>
          </cell>
        </row>
        <row r="386">
          <cell r="L386" t="str">
            <v>34500Putnam U2</v>
          </cell>
          <cell r="M386" t="str">
            <v>Excl</v>
          </cell>
          <cell r="N386" t="str">
            <v>05 - Other Generation Plant</v>
          </cell>
          <cell r="V386" t="str">
            <v>34600Putnam U1</v>
          </cell>
          <cell r="W386" t="str">
            <v>Other</v>
          </cell>
        </row>
        <row r="387">
          <cell r="L387" t="str">
            <v>34500Sanford Comm</v>
          </cell>
          <cell r="M387" t="str">
            <v>Incl</v>
          </cell>
          <cell r="N387" t="str">
            <v>05 - Other Generation Plant</v>
          </cell>
          <cell r="V387" t="str">
            <v>34000Putnam U2</v>
          </cell>
          <cell r="W387" t="str">
            <v>Other</v>
          </cell>
        </row>
        <row r="388">
          <cell r="L388" t="str">
            <v>34500Sanford U4</v>
          </cell>
          <cell r="M388" t="str">
            <v>Incl</v>
          </cell>
          <cell r="N388" t="str">
            <v>05 - Other Generation Plant</v>
          </cell>
          <cell r="V388" t="str">
            <v>34100Putnam U2</v>
          </cell>
          <cell r="W388" t="str">
            <v>Other</v>
          </cell>
        </row>
        <row r="389">
          <cell r="L389" t="str">
            <v>34500Sanford U5</v>
          </cell>
          <cell r="M389" t="str">
            <v>Incl</v>
          </cell>
          <cell r="N389" t="str">
            <v>05 - Other Generation Plant</v>
          </cell>
          <cell r="V389" t="str">
            <v>34200Putnam U2</v>
          </cell>
          <cell r="W389" t="str">
            <v>Other</v>
          </cell>
        </row>
        <row r="390">
          <cell r="L390" t="str">
            <v>34500Space Coast Solar</v>
          </cell>
          <cell r="M390" t="str">
            <v>Incl</v>
          </cell>
          <cell r="N390" t="str">
            <v>05 - Other Generation Plant</v>
          </cell>
          <cell r="V390" t="str">
            <v>34300Putnam U2</v>
          </cell>
          <cell r="W390" t="str">
            <v>Other</v>
          </cell>
        </row>
        <row r="391">
          <cell r="L391" t="str">
            <v>34500Turkey Pt U5</v>
          </cell>
          <cell r="M391" t="str">
            <v>Incl</v>
          </cell>
          <cell r="N391" t="str">
            <v>05 - Other Generation Plant</v>
          </cell>
          <cell r="V391" t="str">
            <v>34400Putnam U2</v>
          </cell>
          <cell r="W391" t="str">
            <v>Other</v>
          </cell>
        </row>
        <row r="392">
          <cell r="L392" t="str">
            <v>34500WestCountyEC U1</v>
          </cell>
          <cell r="M392" t="str">
            <v>Incl</v>
          </cell>
          <cell r="N392" t="str">
            <v>05 - Other Generation Plant</v>
          </cell>
          <cell r="V392" t="str">
            <v>34500Putnam U2</v>
          </cell>
          <cell r="W392" t="str">
            <v>Other</v>
          </cell>
        </row>
        <row r="393">
          <cell r="L393" t="str">
            <v>34500WestCountyEC U2</v>
          </cell>
          <cell r="M393" t="str">
            <v>Incl</v>
          </cell>
          <cell r="N393" t="str">
            <v>05 - Other Generation Plant</v>
          </cell>
          <cell r="V393" t="str">
            <v>34600Putnam U2</v>
          </cell>
          <cell r="W393" t="str">
            <v>Other</v>
          </cell>
        </row>
        <row r="394">
          <cell r="L394" t="str">
            <v>34500WestCountyEC U3</v>
          </cell>
          <cell r="M394" t="str">
            <v>Incl</v>
          </cell>
          <cell r="N394" t="str">
            <v>05 - Other Generation Plant</v>
          </cell>
          <cell r="V394" t="str">
            <v>34000Sanford Comm</v>
          </cell>
          <cell r="W394" t="str">
            <v>Other</v>
          </cell>
        </row>
        <row r="395">
          <cell r="L395" t="str">
            <v>34600CapeCanaveral U1CC</v>
          </cell>
          <cell r="M395" t="str">
            <v>Incl</v>
          </cell>
          <cell r="N395" t="str">
            <v>05 - Other Generation Plant</v>
          </cell>
          <cell r="V395" t="str">
            <v>34100Sanford Comm</v>
          </cell>
          <cell r="W395" t="str">
            <v>Other</v>
          </cell>
        </row>
        <row r="396">
          <cell r="L396" t="str">
            <v>34600FtLauderdale Comm</v>
          </cell>
          <cell r="M396" t="str">
            <v>Incl</v>
          </cell>
          <cell r="N396" t="str">
            <v>05 - Other Generation Plant</v>
          </cell>
          <cell r="V396" t="str">
            <v>34200Sanford Comm</v>
          </cell>
          <cell r="W396" t="str">
            <v>Other</v>
          </cell>
        </row>
        <row r="397">
          <cell r="L397" t="str">
            <v>34600FtLauderdale GTs</v>
          </cell>
          <cell r="M397" t="str">
            <v>Incl</v>
          </cell>
          <cell r="N397" t="str">
            <v>05 - Other Generation Plant</v>
          </cell>
          <cell r="V397" t="str">
            <v>34300Sanford Comm</v>
          </cell>
          <cell r="W397" t="str">
            <v>Other</v>
          </cell>
        </row>
        <row r="398">
          <cell r="L398" t="str">
            <v>34600FtLauderdale U4</v>
          </cell>
          <cell r="M398" t="str">
            <v>Incl</v>
          </cell>
          <cell r="N398" t="str">
            <v>05 - Other Generation Plant</v>
          </cell>
          <cell r="V398" t="str">
            <v>34400Sanford Comm</v>
          </cell>
          <cell r="W398" t="str">
            <v>Other</v>
          </cell>
        </row>
        <row r="399">
          <cell r="L399" t="str">
            <v>34600FtLauderdale U5</v>
          </cell>
          <cell r="M399" t="str">
            <v>Incl</v>
          </cell>
          <cell r="N399" t="str">
            <v>05 - Other Generation Plant</v>
          </cell>
          <cell r="V399" t="str">
            <v>34500Sanford Comm</v>
          </cell>
          <cell r="W399" t="str">
            <v>Other</v>
          </cell>
        </row>
        <row r="400">
          <cell r="L400" t="str">
            <v>34600FtMyers Comm</v>
          </cell>
          <cell r="M400" t="str">
            <v>Incl</v>
          </cell>
          <cell r="N400" t="str">
            <v>05 - Other Generation Plant</v>
          </cell>
          <cell r="V400" t="str">
            <v>34600Sanford Comm</v>
          </cell>
          <cell r="W400" t="str">
            <v>Other</v>
          </cell>
        </row>
        <row r="401">
          <cell r="L401" t="str">
            <v>34600FtMyers GTs</v>
          </cell>
          <cell r="M401" t="str">
            <v>Incl</v>
          </cell>
          <cell r="N401" t="str">
            <v>05 - Other Generation Plant</v>
          </cell>
          <cell r="V401" t="str">
            <v>34630Sanford Comm</v>
          </cell>
          <cell r="W401" t="str">
            <v>Other</v>
          </cell>
        </row>
        <row r="402">
          <cell r="L402" t="str">
            <v>34600FtMyers U2</v>
          </cell>
          <cell r="M402" t="str">
            <v>Incl</v>
          </cell>
          <cell r="N402" t="str">
            <v>05 - Other Generation Plant</v>
          </cell>
          <cell r="V402" t="str">
            <v>34650Sanford Comm</v>
          </cell>
          <cell r="W402" t="str">
            <v>Other</v>
          </cell>
        </row>
        <row r="403">
          <cell r="L403" t="str">
            <v>34600FtMyers U3</v>
          </cell>
          <cell r="M403" t="str">
            <v>Incl</v>
          </cell>
          <cell r="N403" t="str">
            <v>05 - Other Generation Plant</v>
          </cell>
          <cell r="V403" t="str">
            <v>34670Sanford Comm</v>
          </cell>
          <cell r="W403" t="str">
            <v>Other</v>
          </cell>
        </row>
        <row r="404">
          <cell r="L404" t="str">
            <v>34600Manatee U3</v>
          </cell>
          <cell r="M404" t="str">
            <v>Incl</v>
          </cell>
          <cell r="N404" t="str">
            <v>05 - Other Generation Plant</v>
          </cell>
          <cell r="V404" t="str">
            <v>34100Sanford U4</v>
          </cell>
          <cell r="W404" t="str">
            <v>Other</v>
          </cell>
        </row>
        <row r="405">
          <cell r="L405" t="str">
            <v>34600Martin Comm</v>
          </cell>
          <cell r="M405" t="str">
            <v>Incl</v>
          </cell>
          <cell r="N405" t="str">
            <v>05 - Other Generation Plant</v>
          </cell>
          <cell r="V405" t="str">
            <v>34200Sanford U4</v>
          </cell>
          <cell r="W405" t="str">
            <v>Other</v>
          </cell>
        </row>
        <row r="406">
          <cell r="L406" t="str">
            <v>34600Martin Solar</v>
          </cell>
          <cell r="M406" t="str">
            <v>Incl</v>
          </cell>
          <cell r="N406" t="str">
            <v>05 - Other Generation Plant</v>
          </cell>
          <cell r="V406" t="str">
            <v>34300Sanford U4</v>
          </cell>
          <cell r="W406" t="str">
            <v>Other</v>
          </cell>
        </row>
        <row r="407">
          <cell r="L407" t="str">
            <v>34600Martin U3</v>
          </cell>
          <cell r="M407" t="str">
            <v>Incl</v>
          </cell>
          <cell r="N407" t="str">
            <v>05 - Other Generation Plant</v>
          </cell>
          <cell r="V407" t="str">
            <v>34400Sanford U4</v>
          </cell>
          <cell r="W407" t="str">
            <v>Other</v>
          </cell>
        </row>
        <row r="408">
          <cell r="L408" t="str">
            <v>34600Martin U4</v>
          </cell>
          <cell r="M408" t="str">
            <v>Incl</v>
          </cell>
          <cell r="N408" t="str">
            <v>05 - Other Generation Plant</v>
          </cell>
          <cell r="V408" t="str">
            <v>34500Sanford U4</v>
          </cell>
          <cell r="W408" t="str">
            <v>Other</v>
          </cell>
        </row>
        <row r="409">
          <cell r="L409" t="str">
            <v>34600Martin U8</v>
          </cell>
          <cell r="M409" t="str">
            <v>Incl</v>
          </cell>
          <cell r="N409" t="str">
            <v>05 - Other Generation Plant</v>
          </cell>
          <cell r="V409" t="str">
            <v>34600Sanford U4</v>
          </cell>
          <cell r="W409" t="str">
            <v>Other</v>
          </cell>
        </row>
        <row r="410">
          <cell r="L410" t="str">
            <v>34600PtEverglades GTs</v>
          </cell>
          <cell r="M410" t="str">
            <v>Incl</v>
          </cell>
          <cell r="N410" t="str">
            <v>05 - Other Generation Plant</v>
          </cell>
          <cell r="V410" t="str">
            <v>34650Sanford U4</v>
          </cell>
          <cell r="W410" t="str">
            <v>Other</v>
          </cell>
        </row>
        <row r="411">
          <cell r="L411" t="str">
            <v>34600Putnam Comm</v>
          </cell>
          <cell r="M411" t="str">
            <v>Excl</v>
          </cell>
          <cell r="N411" t="str">
            <v>05 - Other Generation Plant</v>
          </cell>
          <cell r="V411" t="str">
            <v>34000Sanford U5</v>
          </cell>
          <cell r="W411" t="str">
            <v>Other</v>
          </cell>
        </row>
        <row r="412">
          <cell r="L412" t="str">
            <v>34600Putnam U1</v>
          </cell>
          <cell r="M412" t="str">
            <v>Excl</v>
          </cell>
          <cell r="N412" t="str">
            <v>05 - Other Generation Plant</v>
          </cell>
          <cell r="V412" t="str">
            <v>34100Sanford U5</v>
          </cell>
          <cell r="W412" t="str">
            <v>Other</v>
          </cell>
        </row>
        <row r="413">
          <cell r="L413" t="str">
            <v>34600Putnam U2</v>
          </cell>
          <cell r="M413" t="str">
            <v>Excl</v>
          </cell>
          <cell r="N413" t="str">
            <v>05 - Other Generation Plant</v>
          </cell>
          <cell r="V413" t="str">
            <v>34200Sanford U5</v>
          </cell>
          <cell r="W413" t="str">
            <v>Other</v>
          </cell>
        </row>
        <row r="414">
          <cell r="L414" t="str">
            <v>34600Sanford Comm</v>
          </cell>
          <cell r="M414" t="str">
            <v>Incl</v>
          </cell>
          <cell r="N414" t="str">
            <v>05 - Other Generation Plant</v>
          </cell>
          <cell r="V414" t="str">
            <v>34300Sanford U5</v>
          </cell>
          <cell r="W414" t="str">
            <v>Other</v>
          </cell>
        </row>
        <row r="415">
          <cell r="L415" t="str">
            <v>34600Sanford U4</v>
          </cell>
          <cell r="M415" t="str">
            <v>Incl</v>
          </cell>
          <cell r="N415" t="str">
            <v>05 - Other Generation Plant</v>
          </cell>
          <cell r="V415" t="str">
            <v>34400Sanford U5</v>
          </cell>
          <cell r="W415" t="str">
            <v>Other</v>
          </cell>
        </row>
        <row r="416">
          <cell r="L416" t="str">
            <v>34600Sanford U5</v>
          </cell>
          <cell r="M416" t="str">
            <v>Incl</v>
          </cell>
          <cell r="N416" t="str">
            <v>05 - Other Generation Plant</v>
          </cell>
          <cell r="V416" t="str">
            <v>34500Sanford U5</v>
          </cell>
          <cell r="W416" t="str">
            <v>Other</v>
          </cell>
        </row>
        <row r="417">
          <cell r="L417" t="str">
            <v>34600Turkey Pt U5</v>
          </cell>
          <cell r="M417" t="str">
            <v>Incl</v>
          </cell>
          <cell r="N417" t="str">
            <v>05 - Other Generation Plant</v>
          </cell>
          <cell r="V417" t="str">
            <v>34600Sanford U5</v>
          </cell>
          <cell r="W417" t="str">
            <v>Other</v>
          </cell>
        </row>
        <row r="418">
          <cell r="L418" t="str">
            <v>34600WestCountyEC Comm</v>
          </cell>
          <cell r="M418" t="str">
            <v>Incl</v>
          </cell>
          <cell r="N418" t="str">
            <v>05 - Other Generation Plant</v>
          </cell>
          <cell r="V418" t="str">
            <v>34650Sanford U5</v>
          </cell>
          <cell r="W418" t="str">
            <v>Other</v>
          </cell>
        </row>
        <row r="419">
          <cell r="L419" t="str">
            <v>34600WestCountyEC U1</v>
          </cell>
          <cell r="M419" t="str">
            <v>Incl</v>
          </cell>
          <cell r="N419" t="str">
            <v>05 - Other Generation Plant</v>
          </cell>
          <cell r="V419" t="str">
            <v>34100Space Coast Solar</v>
          </cell>
          <cell r="W419" t="str">
            <v>Other</v>
          </cell>
        </row>
        <row r="420">
          <cell r="L420" t="str">
            <v>34600WestCountyEC U2</v>
          </cell>
          <cell r="M420" t="str">
            <v>Incl</v>
          </cell>
          <cell r="N420" t="str">
            <v>05 - Other Generation Plant</v>
          </cell>
          <cell r="V420" t="str">
            <v>34300Space Coast Solar</v>
          </cell>
          <cell r="W420" t="str">
            <v>Other</v>
          </cell>
        </row>
        <row r="421">
          <cell r="L421" t="str">
            <v>34600WestCountyEC U3</v>
          </cell>
          <cell r="M421" t="str">
            <v>Incl</v>
          </cell>
          <cell r="N421" t="str">
            <v>05 - Other Generation Plant</v>
          </cell>
          <cell r="V421" t="str">
            <v>34500Space Coast Solar</v>
          </cell>
          <cell r="W421" t="str">
            <v>Other</v>
          </cell>
        </row>
        <row r="422">
          <cell r="L422" t="str">
            <v>34630Desoto Solar</v>
          </cell>
          <cell r="M422" t="str">
            <v>Excl</v>
          </cell>
          <cell r="N422" t="str">
            <v>05 - Other Generation Plant</v>
          </cell>
          <cell r="V422" t="str">
            <v>34630Space Coast Solar</v>
          </cell>
          <cell r="W422" t="str">
            <v>Other</v>
          </cell>
        </row>
        <row r="423">
          <cell r="L423" t="str">
            <v>34630FtLauderdale Comm</v>
          </cell>
          <cell r="M423" t="str">
            <v>Excl</v>
          </cell>
          <cell r="N423" t="str">
            <v>05 - Other Generation Plant</v>
          </cell>
          <cell r="V423" t="str">
            <v>34650Space Coast Solar</v>
          </cell>
          <cell r="W423" t="str">
            <v>Other</v>
          </cell>
        </row>
        <row r="424">
          <cell r="L424" t="str">
            <v>34630FtMyers Comm</v>
          </cell>
          <cell r="M424" t="str">
            <v>Excl</v>
          </cell>
          <cell r="N424" t="str">
            <v>05 - Other Generation Plant</v>
          </cell>
          <cell r="V424" t="str">
            <v>34670Space Coast Solar</v>
          </cell>
          <cell r="W424" t="str">
            <v>Other</v>
          </cell>
        </row>
        <row r="425">
          <cell r="L425" t="str">
            <v>34630Manatee U3</v>
          </cell>
          <cell r="M425" t="str">
            <v>Excl</v>
          </cell>
          <cell r="N425" t="str">
            <v>05 - Other Generation Plant</v>
          </cell>
          <cell r="V425" t="str">
            <v>34100Turkey Pt U5</v>
          </cell>
          <cell r="W425" t="str">
            <v>Other</v>
          </cell>
        </row>
        <row r="426">
          <cell r="L426" t="str">
            <v>34630PtEverglades GTs</v>
          </cell>
          <cell r="M426" t="str">
            <v>Excl</v>
          </cell>
          <cell r="N426" t="str">
            <v>05 - Other Generation Plant</v>
          </cell>
          <cell r="V426" t="str">
            <v>34200Turkey Pt U5</v>
          </cell>
          <cell r="W426" t="str">
            <v>Other</v>
          </cell>
        </row>
        <row r="427">
          <cell r="L427" t="str">
            <v>34630Putnam Comm</v>
          </cell>
          <cell r="M427" t="str">
            <v>Excl</v>
          </cell>
          <cell r="N427" t="str">
            <v>05 - Other Generation Plant</v>
          </cell>
          <cell r="V427" t="str">
            <v>34300Turkey Pt U5</v>
          </cell>
          <cell r="W427" t="str">
            <v>Other</v>
          </cell>
        </row>
        <row r="428">
          <cell r="L428" t="str">
            <v>34630Sanford Comm</v>
          </cell>
          <cell r="M428" t="str">
            <v>Excl</v>
          </cell>
          <cell r="N428" t="str">
            <v>05 - Other Generation Plant</v>
          </cell>
          <cell r="V428" t="str">
            <v>34400Turkey Pt U5</v>
          </cell>
          <cell r="W428" t="str">
            <v>Other</v>
          </cell>
        </row>
        <row r="429">
          <cell r="L429" t="str">
            <v>34630Space Coast Solar</v>
          </cell>
          <cell r="M429" t="str">
            <v>Excl</v>
          </cell>
          <cell r="N429" t="str">
            <v>05 - Other Generation Plant</v>
          </cell>
          <cell r="V429" t="str">
            <v>34500Turkey Pt U5</v>
          </cell>
          <cell r="W429" t="str">
            <v>Other</v>
          </cell>
        </row>
        <row r="430">
          <cell r="L430" t="str">
            <v>34630WestCountyEC Comm</v>
          </cell>
          <cell r="M430" t="str">
            <v>Excl</v>
          </cell>
          <cell r="N430" t="str">
            <v>05 - Other Generation Plant</v>
          </cell>
          <cell r="V430" t="str">
            <v>34600Turkey Pt U5</v>
          </cell>
          <cell r="W430" t="str">
            <v>Other</v>
          </cell>
        </row>
        <row r="431">
          <cell r="L431" t="str">
            <v>34650Desoto Solar</v>
          </cell>
          <cell r="M431" t="str">
            <v>Excl</v>
          </cell>
          <cell r="N431" t="str">
            <v>05 - Other Generation Plant</v>
          </cell>
          <cell r="V431" t="str">
            <v>34650Turkey Pt U5</v>
          </cell>
          <cell r="W431" t="str">
            <v>Other</v>
          </cell>
        </row>
        <row r="432">
          <cell r="L432" t="str">
            <v>34650FtLauderdale Comm</v>
          </cell>
          <cell r="M432" t="str">
            <v>Excl</v>
          </cell>
          <cell r="N432" t="str">
            <v>05 - Other Generation Plant</v>
          </cell>
          <cell r="V432" t="str">
            <v>34670Turkey Pt U5</v>
          </cell>
          <cell r="W432" t="str">
            <v>Other</v>
          </cell>
        </row>
        <row r="433">
          <cell r="L433" t="str">
            <v>34650FtMyers Comm</v>
          </cell>
          <cell r="M433" t="str">
            <v>Excl</v>
          </cell>
          <cell r="N433" t="str">
            <v>05 - Other Generation Plant</v>
          </cell>
          <cell r="V433" t="str">
            <v>34000WestCountyEC Comm</v>
          </cell>
          <cell r="W433" t="str">
            <v>Other</v>
          </cell>
        </row>
        <row r="434">
          <cell r="L434" t="str">
            <v>34650FtMyers U2</v>
          </cell>
          <cell r="M434" t="str">
            <v>Excl</v>
          </cell>
          <cell r="N434" t="str">
            <v>05 - Other Generation Plant</v>
          </cell>
          <cell r="V434" t="str">
            <v>34100WestCountyEC Comm</v>
          </cell>
          <cell r="W434" t="str">
            <v>Other</v>
          </cell>
        </row>
        <row r="435">
          <cell r="L435" t="str">
            <v>34650Manatee U3</v>
          </cell>
          <cell r="M435" t="str">
            <v>Excl</v>
          </cell>
          <cell r="N435" t="str">
            <v>05 - Other Generation Plant</v>
          </cell>
          <cell r="V435" t="str">
            <v>34200WestCountyEC Comm</v>
          </cell>
          <cell r="W435" t="str">
            <v>Other</v>
          </cell>
        </row>
        <row r="436">
          <cell r="L436" t="str">
            <v>34650Martin Comm</v>
          </cell>
          <cell r="M436" t="str">
            <v>Excl</v>
          </cell>
          <cell r="N436" t="str">
            <v>05 - Other Generation Plant</v>
          </cell>
          <cell r="V436" t="str">
            <v>34300WestCountyEC Comm</v>
          </cell>
          <cell r="W436" t="str">
            <v>Other</v>
          </cell>
        </row>
        <row r="437">
          <cell r="L437" t="str">
            <v>34650Martin Solar</v>
          </cell>
          <cell r="M437" t="str">
            <v>Excl</v>
          </cell>
          <cell r="N437" t="str">
            <v>05 - Other Generation Plant</v>
          </cell>
          <cell r="V437" t="str">
            <v>34600WestCountyEC Comm</v>
          </cell>
          <cell r="W437" t="str">
            <v>Other</v>
          </cell>
        </row>
        <row r="438">
          <cell r="L438" t="str">
            <v>34650Putnam Comm</v>
          </cell>
          <cell r="M438" t="str">
            <v>Excl</v>
          </cell>
          <cell r="N438" t="str">
            <v>05 - Other Generation Plant</v>
          </cell>
          <cell r="V438" t="str">
            <v>34630WestCountyEC Comm</v>
          </cell>
          <cell r="W438" t="str">
            <v>Other</v>
          </cell>
        </row>
        <row r="439">
          <cell r="L439" t="str">
            <v>34650Sanford Comm</v>
          </cell>
          <cell r="M439" t="str">
            <v>Excl</v>
          </cell>
          <cell r="N439" t="str">
            <v>05 - Other Generation Plant</v>
          </cell>
          <cell r="V439" t="str">
            <v>34650WestCountyEC Comm</v>
          </cell>
          <cell r="W439" t="str">
            <v>Other</v>
          </cell>
        </row>
        <row r="440">
          <cell r="L440" t="str">
            <v>34650Sanford U4</v>
          </cell>
          <cell r="M440" t="str">
            <v>Excl</v>
          </cell>
          <cell r="N440" t="str">
            <v>05 - Other Generation Plant</v>
          </cell>
          <cell r="V440" t="str">
            <v>34670WestCountyEC Comm</v>
          </cell>
          <cell r="W440" t="str">
            <v>Other</v>
          </cell>
        </row>
        <row r="441">
          <cell r="L441" t="str">
            <v>34650Sanford U5</v>
          </cell>
          <cell r="M441" t="str">
            <v>Excl</v>
          </cell>
          <cell r="N441" t="str">
            <v>05 - Other Generation Plant</v>
          </cell>
          <cell r="V441" t="str">
            <v>34100WestCountyEC U1</v>
          </cell>
          <cell r="W441" t="str">
            <v>Other</v>
          </cell>
        </row>
        <row r="442">
          <cell r="L442" t="str">
            <v>34650Space Coast Solar</v>
          </cell>
          <cell r="M442" t="str">
            <v>Excl</v>
          </cell>
          <cell r="N442" t="str">
            <v>05 - Other Generation Plant</v>
          </cell>
          <cell r="V442" t="str">
            <v>34200WestCountyEC U1</v>
          </cell>
          <cell r="W442" t="str">
            <v>Other</v>
          </cell>
        </row>
        <row r="443">
          <cell r="L443" t="str">
            <v>34650Turkey Pt U5</v>
          </cell>
          <cell r="M443" t="str">
            <v>Excl</v>
          </cell>
          <cell r="N443" t="str">
            <v>05 - Other Generation Plant</v>
          </cell>
          <cell r="V443" t="str">
            <v>34300WestCountyEC U1</v>
          </cell>
          <cell r="W443" t="str">
            <v>Other</v>
          </cell>
        </row>
        <row r="444">
          <cell r="L444" t="str">
            <v>34650WestCountyEC Comm</v>
          </cell>
          <cell r="M444" t="str">
            <v>Excl</v>
          </cell>
          <cell r="N444" t="str">
            <v>05 - Other Generation Plant</v>
          </cell>
          <cell r="V444" t="str">
            <v>34400WestCountyEC U1</v>
          </cell>
          <cell r="W444" t="str">
            <v>Other</v>
          </cell>
        </row>
        <row r="445">
          <cell r="L445" t="str">
            <v>34650WestCountyEC U2</v>
          </cell>
          <cell r="M445" t="str">
            <v>Excl</v>
          </cell>
          <cell r="N445" t="str">
            <v>05 - Other Generation Plant</v>
          </cell>
          <cell r="V445" t="str">
            <v>34500WestCountyEC U1</v>
          </cell>
          <cell r="W445" t="str">
            <v>Other</v>
          </cell>
        </row>
        <row r="446">
          <cell r="L446" t="str">
            <v>34670CapeCana Comm CC</v>
          </cell>
          <cell r="M446" t="str">
            <v>Excl</v>
          </cell>
          <cell r="N446" t="str">
            <v>05 - Other Generation Plant</v>
          </cell>
          <cell r="V446" t="str">
            <v>34600WestCountyEC U1</v>
          </cell>
          <cell r="W446" t="str">
            <v>Other</v>
          </cell>
        </row>
        <row r="447">
          <cell r="L447" t="str">
            <v>34670Desoto Solar</v>
          </cell>
          <cell r="M447" t="str">
            <v>Excl</v>
          </cell>
          <cell r="N447" t="str">
            <v>05 - Other Generation Plant</v>
          </cell>
          <cell r="V447" t="str">
            <v>34100WestCountyEC U2</v>
          </cell>
          <cell r="W447" t="str">
            <v>Other</v>
          </cell>
        </row>
        <row r="448">
          <cell r="L448" t="str">
            <v>34670FtLauderdale Comm</v>
          </cell>
          <cell r="M448" t="str">
            <v>Excl</v>
          </cell>
          <cell r="N448" t="str">
            <v>05 - Other Generation Plant</v>
          </cell>
          <cell r="V448" t="str">
            <v>34200WestCountyEC U2</v>
          </cell>
          <cell r="W448" t="str">
            <v>Other</v>
          </cell>
        </row>
        <row r="449">
          <cell r="L449" t="str">
            <v>34670FtLauderdale GTs</v>
          </cell>
          <cell r="M449" t="str">
            <v>Excl</v>
          </cell>
          <cell r="N449" t="str">
            <v>05 - Other Generation Plant</v>
          </cell>
          <cell r="V449" t="str">
            <v>34300WestCountyEC U2</v>
          </cell>
          <cell r="W449" t="str">
            <v>Other</v>
          </cell>
        </row>
        <row r="450">
          <cell r="L450" t="str">
            <v>34670FtMyers Comm</v>
          </cell>
          <cell r="M450" t="str">
            <v>Excl</v>
          </cell>
          <cell r="N450" t="str">
            <v>05 - Other Generation Plant</v>
          </cell>
          <cell r="V450" t="str">
            <v>34400WestCountyEC U2</v>
          </cell>
          <cell r="W450" t="str">
            <v>Other</v>
          </cell>
        </row>
        <row r="451">
          <cell r="L451" t="str">
            <v>34670Manatee U3</v>
          </cell>
          <cell r="M451" t="str">
            <v>Excl</v>
          </cell>
          <cell r="N451" t="str">
            <v>05 - Other Generation Plant</v>
          </cell>
          <cell r="V451" t="str">
            <v>34500WestCountyEC U2</v>
          </cell>
          <cell r="W451" t="str">
            <v>Other</v>
          </cell>
        </row>
        <row r="452">
          <cell r="L452" t="str">
            <v>34670Martin Comm</v>
          </cell>
          <cell r="M452" t="str">
            <v>Excl</v>
          </cell>
          <cell r="N452" t="str">
            <v>05 - Other Generation Plant</v>
          </cell>
          <cell r="V452" t="str">
            <v>34600WestCountyEC U2</v>
          </cell>
          <cell r="W452" t="str">
            <v>Other</v>
          </cell>
        </row>
        <row r="453">
          <cell r="L453" t="str">
            <v>34670Martin Solar</v>
          </cell>
          <cell r="M453" t="str">
            <v>Excl</v>
          </cell>
          <cell r="N453" t="str">
            <v>05 - Other Generation Plant</v>
          </cell>
          <cell r="V453" t="str">
            <v>34650WestCountyEC U2</v>
          </cell>
          <cell r="W453" t="str">
            <v>Other</v>
          </cell>
        </row>
        <row r="454">
          <cell r="L454" t="str">
            <v>34670PtEverglades GTs</v>
          </cell>
          <cell r="M454" t="str">
            <v>Excl</v>
          </cell>
          <cell r="N454" t="str">
            <v>05 - Other Generation Plant</v>
          </cell>
          <cell r="V454" t="str">
            <v>34100WestCountyEC U3</v>
          </cell>
          <cell r="W454" t="str">
            <v>Other</v>
          </cell>
        </row>
        <row r="455">
          <cell r="L455" t="str">
            <v>34670Putnam Comm</v>
          </cell>
          <cell r="M455" t="str">
            <v>Excl</v>
          </cell>
          <cell r="N455" t="str">
            <v>05 - Other Generation Plant</v>
          </cell>
          <cell r="V455" t="str">
            <v>34200WestCountyEC U3</v>
          </cell>
          <cell r="W455" t="str">
            <v>Other</v>
          </cell>
        </row>
        <row r="456">
          <cell r="L456" t="str">
            <v>34670Sanford Comm</v>
          </cell>
          <cell r="M456" t="str">
            <v>Excl</v>
          </cell>
          <cell r="N456" t="str">
            <v>05 - Other Generation Plant</v>
          </cell>
          <cell r="V456" t="str">
            <v>34300WestCountyEC U3</v>
          </cell>
          <cell r="W456" t="str">
            <v>Other</v>
          </cell>
        </row>
        <row r="457">
          <cell r="L457" t="str">
            <v>34670Space Coast Solar</v>
          </cell>
          <cell r="M457" t="str">
            <v>Excl</v>
          </cell>
          <cell r="N457" t="str">
            <v>05 - Other Generation Plant</v>
          </cell>
          <cell r="V457" t="str">
            <v>34400WestCountyEC U3</v>
          </cell>
          <cell r="W457" t="str">
            <v>Other</v>
          </cell>
        </row>
        <row r="458">
          <cell r="L458" t="str">
            <v>34670Turkey Pt U5</v>
          </cell>
          <cell r="M458" t="str">
            <v>Excl</v>
          </cell>
          <cell r="N458" t="str">
            <v>05 - Other Generation Plant</v>
          </cell>
          <cell r="V458" t="str">
            <v>34500WestCountyEC U3</v>
          </cell>
          <cell r="W458" t="str">
            <v>Other</v>
          </cell>
        </row>
        <row r="459">
          <cell r="L459" t="str">
            <v>34670WestCountyEC Comm</v>
          </cell>
          <cell r="M459" t="str">
            <v>Excl</v>
          </cell>
          <cell r="N459" t="str">
            <v>05 - Other Generation Plant</v>
          </cell>
          <cell r="V459" t="str">
            <v>34600WestCountyEC U3</v>
          </cell>
          <cell r="W459" t="str">
            <v>Other</v>
          </cell>
        </row>
        <row r="460">
          <cell r="L460" t="str">
            <v>34100Riviera Comm CC</v>
          </cell>
          <cell r="M460" t="str">
            <v>Incl</v>
          </cell>
          <cell r="N460" t="str">
            <v>05 - Other Generation Plant</v>
          </cell>
          <cell r="V460" t="str">
            <v>34100Riviera Comm CC</v>
          </cell>
          <cell r="W460" t="str">
            <v>Other</v>
          </cell>
        </row>
        <row r="461">
          <cell r="L461" t="str">
            <v>34200Riviera Comm CC</v>
          </cell>
          <cell r="M461" t="str">
            <v>Incl</v>
          </cell>
          <cell r="N461" t="str">
            <v>05 - Other Generation Plant</v>
          </cell>
          <cell r="V461" t="str">
            <v>34200Riviera Comm CC</v>
          </cell>
          <cell r="W461" t="str">
            <v>Other</v>
          </cell>
        </row>
        <row r="462">
          <cell r="L462" t="str">
            <v>34300Riviera Comm CC</v>
          </cell>
          <cell r="M462" t="str">
            <v>Incl</v>
          </cell>
          <cell r="N462" t="str">
            <v>05 - Other Generation Plant</v>
          </cell>
          <cell r="V462" t="str">
            <v>34300Riviera Comm CC</v>
          </cell>
          <cell r="W462" t="str">
            <v>Other</v>
          </cell>
        </row>
        <row r="463">
          <cell r="L463" t="str">
            <v>34400Riviera Comm CC</v>
          </cell>
          <cell r="M463" t="str">
            <v>Incl</v>
          </cell>
          <cell r="N463" t="str">
            <v>05 - Other Generation Plant</v>
          </cell>
          <cell r="V463" t="str">
            <v>34400Riviera Comm CC</v>
          </cell>
          <cell r="W463" t="str">
            <v>Other</v>
          </cell>
        </row>
        <row r="464">
          <cell r="L464" t="str">
            <v>34500Riviera Comm CC</v>
          </cell>
          <cell r="M464" t="str">
            <v>Incl</v>
          </cell>
          <cell r="N464" t="str">
            <v>05 - Other Generation Plant</v>
          </cell>
          <cell r="V464" t="str">
            <v>34500Riviera Comm CC</v>
          </cell>
          <cell r="W464" t="str">
            <v>Other</v>
          </cell>
        </row>
        <row r="465">
          <cell r="L465" t="str">
            <v>34600Riviera Comm CC</v>
          </cell>
          <cell r="M465" t="str">
            <v>Incl</v>
          </cell>
          <cell r="N465" t="str">
            <v>05 - Other Generation Plant</v>
          </cell>
          <cell r="V465" t="str">
            <v>34600Riviera Comm CC</v>
          </cell>
          <cell r="W465" t="str">
            <v>Other</v>
          </cell>
        </row>
        <row r="466">
          <cell r="L466" t="str">
            <v>34630Riviera Comm CC</v>
          </cell>
          <cell r="M466" t="str">
            <v>Excl</v>
          </cell>
          <cell r="N466" t="str">
            <v>05 - Other Generation Plant</v>
          </cell>
          <cell r="V466" t="str">
            <v>34630Riviera Comm CC</v>
          </cell>
          <cell r="W466" t="str">
            <v>Other</v>
          </cell>
        </row>
        <row r="467">
          <cell r="L467" t="str">
            <v>34650Riviera Comm CC</v>
          </cell>
          <cell r="M467" t="str">
            <v>Excl</v>
          </cell>
          <cell r="N467" t="str">
            <v>05 - Other Generation Plant</v>
          </cell>
          <cell r="V467" t="str">
            <v>34650Riviera Comm CC</v>
          </cell>
          <cell r="W467" t="str">
            <v>Other</v>
          </cell>
        </row>
        <row r="468">
          <cell r="L468" t="str">
            <v>34670Riviera Comm CC</v>
          </cell>
          <cell r="M468" t="str">
            <v>Excl</v>
          </cell>
          <cell r="N468" t="str">
            <v>05 - Other Generation Plant</v>
          </cell>
          <cell r="V468" t="str">
            <v>34670Riviera Comm CC</v>
          </cell>
          <cell r="W468" t="str">
            <v>Other</v>
          </cell>
        </row>
        <row r="469">
          <cell r="L469" t="str">
            <v>34100Riviera U1CC</v>
          </cell>
          <cell r="M469" t="str">
            <v>Incl</v>
          </cell>
          <cell r="N469" t="str">
            <v>05 - Other Generation Plant</v>
          </cell>
          <cell r="V469" t="str">
            <v>34100Riviera U1CC</v>
          </cell>
          <cell r="W469" t="str">
            <v>Other</v>
          </cell>
        </row>
        <row r="470">
          <cell r="L470" t="str">
            <v>34200Riviera U1CC</v>
          </cell>
          <cell r="M470" t="str">
            <v>Incl</v>
          </cell>
          <cell r="N470" t="str">
            <v>05 - Other Generation Plant</v>
          </cell>
          <cell r="V470" t="str">
            <v>34200Riviera U1CC</v>
          </cell>
          <cell r="W470" t="str">
            <v>Other</v>
          </cell>
        </row>
        <row r="471">
          <cell r="L471" t="str">
            <v>34300Riviera U1CC</v>
          </cell>
          <cell r="M471" t="str">
            <v>Incl</v>
          </cell>
          <cell r="N471" t="str">
            <v>05 - Other Generation Plant</v>
          </cell>
          <cell r="V471" t="str">
            <v>34300Riviera U1CC</v>
          </cell>
          <cell r="W471" t="str">
            <v>Other</v>
          </cell>
        </row>
        <row r="472">
          <cell r="L472" t="str">
            <v>34400Riviera U1CC</v>
          </cell>
          <cell r="M472" t="str">
            <v>Incl</v>
          </cell>
          <cell r="N472" t="str">
            <v>05 - Other Generation Plant</v>
          </cell>
          <cell r="V472" t="str">
            <v>34400Riviera U1CC</v>
          </cell>
          <cell r="W472" t="str">
            <v>Other</v>
          </cell>
        </row>
        <row r="473">
          <cell r="L473" t="str">
            <v>34500Riviera U1CC</v>
          </cell>
          <cell r="M473" t="str">
            <v>Incl</v>
          </cell>
          <cell r="N473" t="str">
            <v>05 - Other Generation Plant</v>
          </cell>
          <cell r="V473" t="str">
            <v>34500Riviera U1CC</v>
          </cell>
          <cell r="W473" t="str">
            <v>Other</v>
          </cell>
        </row>
        <row r="474">
          <cell r="L474" t="str">
            <v>34600Riviera U1CC</v>
          </cell>
          <cell r="M474" t="str">
            <v>Incl</v>
          </cell>
          <cell r="N474" t="str">
            <v>05 - Other Generation Plant</v>
          </cell>
          <cell r="V474" t="str">
            <v>34600Riviera U1CC</v>
          </cell>
          <cell r="W474" t="str">
            <v>Other</v>
          </cell>
        </row>
        <row r="475">
          <cell r="L475" t="str">
            <v>34630Riviera U1CC</v>
          </cell>
          <cell r="M475" t="str">
            <v>Excl</v>
          </cell>
          <cell r="N475" t="str">
            <v>05 - Other Generation Plant</v>
          </cell>
          <cell r="V475" t="str">
            <v>34630Riviera U1CC</v>
          </cell>
          <cell r="W475" t="str">
            <v>Other</v>
          </cell>
        </row>
        <row r="476">
          <cell r="L476" t="str">
            <v>34650Riviera U1CC</v>
          </cell>
          <cell r="M476" t="str">
            <v>Excl</v>
          </cell>
          <cell r="N476" t="str">
            <v>05 - Other Generation Plant</v>
          </cell>
          <cell r="V476" t="str">
            <v>34650Riviera U1CC</v>
          </cell>
          <cell r="W476" t="str">
            <v>Other</v>
          </cell>
        </row>
        <row r="477">
          <cell r="L477" t="str">
            <v>34670Riviera U1CC</v>
          </cell>
          <cell r="M477" t="str">
            <v>Excl</v>
          </cell>
          <cell r="N477" t="str">
            <v>05 - Other Generation Plant</v>
          </cell>
          <cell r="V477" t="str">
            <v>34670Riviera U1CC</v>
          </cell>
          <cell r="W477" t="str">
            <v>Other</v>
          </cell>
        </row>
        <row r="478">
          <cell r="L478" t="str">
            <v>35010Radial</v>
          </cell>
          <cell r="M478" t="str">
            <v>Excl</v>
          </cell>
          <cell r="N478" t="str">
            <v>04 - Transmission Plant - Electric</v>
          </cell>
          <cell r="V478" t="str">
            <v>35020Transmission</v>
          </cell>
          <cell r="W478" t="str">
            <v>No Groups</v>
          </cell>
        </row>
        <row r="479">
          <cell r="L479" t="str">
            <v>35010Transmission Plant - Electric</v>
          </cell>
          <cell r="M479" t="str">
            <v>Excl</v>
          </cell>
          <cell r="N479" t="str">
            <v>04 - Transmission Plant - Electric</v>
          </cell>
          <cell r="V479" t="str">
            <v>35200Transmission</v>
          </cell>
          <cell r="W479" t="str">
            <v>No Groups</v>
          </cell>
        </row>
        <row r="480">
          <cell r="L480" t="str">
            <v>35020Radial</v>
          </cell>
          <cell r="M480" t="str">
            <v>Incl</v>
          </cell>
          <cell r="N480" t="str">
            <v>04 - Transmission Plant - Electric</v>
          </cell>
          <cell r="V480" t="str">
            <v>35300Transmission</v>
          </cell>
          <cell r="W480" t="str">
            <v>No Groups</v>
          </cell>
        </row>
        <row r="481">
          <cell r="L481" t="str">
            <v>35020Transmission Plant - Electric</v>
          </cell>
          <cell r="M481" t="str">
            <v>Incl</v>
          </cell>
          <cell r="N481" t="str">
            <v>04 - Transmission Plant - Electric</v>
          </cell>
          <cell r="V481" t="str">
            <v>35310Transmission</v>
          </cell>
          <cell r="W481" t="str">
            <v>No Groups</v>
          </cell>
        </row>
        <row r="482">
          <cell r="L482" t="str">
            <v>35030Transmission Plant - Electric</v>
          </cell>
          <cell r="M482" t="str">
            <v>Excl</v>
          </cell>
          <cell r="N482" t="str">
            <v>04 - Transmission Plant - Electric</v>
          </cell>
          <cell r="V482" t="str">
            <v>35400Transmission</v>
          </cell>
          <cell r="W482" t="str">
            <v>No Groups</v>
          </cell>
        </row>
        <row r="483">
          <cell r="L483" t="str">
            <v>35200Radial</v>
          </cell>
          <cell r="M483" t="str">
            <v>Incl</v>
          </cell>
          <cell r="N483" t="str">
            <v>04 - Transmission Plant - Electric</v>
          </cell>
          <cell r="V483" t="str">
            <v>35500Transmission</v>
          </cell>
          <cell r="W483" t="str">
            <v>No Groups</v>
          </cell>
        </row>
        <row r="484">
          <cell r="L484" t="str">
            <v>35200Trans StLucie EPU</v>
          </cell>
          <cell r="M484" t="str">
            <v>Incl</v>
          </cell>
          <cell r="N484" t="str">
            <v>04 - Transmission Plant - Electric</v>
          </cell>
          <cell r="V484" t="str">
            <v>35600Transmission</v>
          </cell>
          <cell r="W484" t="str">
            <v>No Groups</v>
          </cell>
        </row>
        <row r="485">
          <cell r="L485" t="str">
            <v>35200Trans Turkey PtEPU</v>
          </cell>
          <cell r="M485" t="str">
            <v>Incl</v>
          </cell>
          <cell r="N485" t="str">
            <v>04 - Transmission Plant - Electric</v>
          </cell>
          <cell r="V485" t="str">
            <v>35700Transmission</v>
          </cell>
          <cell r="W485" t="str">
            <v>No Groups</v>
          </cell>
        </row>
        <row r="486">
          <cell r="L486" t="str">
            <v>35200TransGeneratorLead</v>
          </cell>
          <cell r="M486" t="str">
            <v>Incl</v>
          </cell>
          <cell r="N486" t="str">
            <v>04 - Transmission Plant - Electric</v>
          </cell>
          <cell r="V486" t="str">
            <v>35800Transmission</v>
          </cell>
          <cell r="W486" t="str">
            <v>No Groups</v>
          </cell>
        </row>
        <row r="487">
          <cell r="L487" t="str">
            <v>35200Transmission Plant - Electric</v>
          </cell>
          <cell r="M487" t="str">
            <v>Incl</v>
          </cell>
          <cell r="N487" t="str">
            <v>04 - Transmission Plant - Electric</v>
          </cell>
          <cell r="V487" t="str">
            <v>35900Transmission</v>
          </cell>
          <cell r="W487" t="str">
            <v>No Groups</v>
          </cell>
        </row>
        <row r="488">
          <cell r="L488" t="str">
            <v>35200Turkey Pt Comm</v>
          </cell>
          <cell r="M488" t="str">
            <v>Incl</v>
          </cell>
          <cell r="N488" t="str">
            <v>04 - Transmission Plant - Electric</v>
          </cell>
          <cell r="V488" t="str">
            <v>35010Radial</v>
          </cell>
          <cell r="W488" t="str">
            <v>No Groups</v>
          </cell>
        </row>
        <row r="489">
          <cell r="L489" t="str">
            <v>35300Radial</v>
          </cell>
          <cell r="M489" t="str">
            <v>Incl</v>
          </cell>
          <cell r="N489" t="str">
            <v>04 - Transmission Plant - Electric</v>
          </cell>
          <cell r="V489" t="str">
            <v>35020Radial</v>
          </cell>
          <cell r="W489" t="str">
            <v>No Groups</v>
          </cell>
        </row>
        <row r="490">
          <cell r="L490" t="str">
            <v>35300Trans StLucie EPU</v>
          </cell>
          <cell r="M490" t="str">
            <v>Incl</v>
          </cell>
          <cell r="N490" t="str">
            <v>04 - Transmission Plant - Electric</v>
          </cell>
          <cell r="V490" t="str">
            <v>35200Radial</v>
          </cell>
          <cell r="W490" t="str">
            <v>No Groups</v>
          </cell>
        </row>
        <row r="491">
          <cell r="L491" t="str">
            <v>35300Trans Turkey PtEPU</v>
          </cell>
          <cell r="M491" t="str">
            <v>Incl</v>
          </cell>
          <cell r="N491" t="str">
            <v>04 - Transmission Plant - Electric</v>
          </cell>
          <cell r="V491" t="str">
            <v>35300Radial</v>
          </cell>
          <cell r="W491" t="str">
            <v>No Groups</v>
          </cell>
        </row>
        <row r="492">
          <cell r="L492" t="str">
            <v>35300TransGeneratorLead</v>
          </cell>
          <cell r="M492" t="str">
            <v>Incl</v>
          </cell>
          <cell r="N492" t="str">
            <v>04 - Transmission Plant - Electric</v>
          </cell>
          <cell r="V492" t="str">
            <v>35500Radial</v>
          </cell>
          <cell r="W492" t="str">
            <v>No Groups</v>
          </cell>
        </row>
        <row r="493">
          <cell r="L493" t="str">
            <v>35300Transmission Plant - Electric</v>
          </cell>
          <cell r="M493" t="str">
            <v>Incl</v>
          </cell>
          <cell r="N493" t="str">
            <v>04 - Transmission Plant - Electric</v>
          </cell>
          <cell r="V493" t="str">
            <v>35600Radial</v>
          </cell>
          <cell r="W493" t="str">
            <v>No Groups</v>
          </cell>
        </row>
        <row r="494">
          <cell r="L494" t="str">
            <v>35310Trans StLucie EPU</v>
          </cell>
          <cell r="M494" t="str">
            <v>Incl</v>
          </cell>
          <cell r="N494" t="str">
            <v>04 - Transmission Plant - Electric</v>
          </cell>
          <cell r="V494" t="str">
            <v>35700Radial</v>
          </cell>
          <cell r="W494" t="str">
            <v>No Groups</v>
          </cell>
        </row>
        <row r="495">
          <cell r="L495" t="str">
            <v>35310Trans Turkey PtEPU</v>
          </cell>
          <cell r="M495" t="str">
            <v>Incl</v>
          </cell>
          <cell r="N495" t="str">
            <v>04 - Transmission Plant - Electric</v>
          </cell>
          <cell r="V495" t="str">
            <v>35800Radial</v>
          </cell>
          <cell r="W495" t="str">
            <v>No Groups</v>
          </cell>
        </row>
        <row r="496">
          <cell r="L496" t="str">
            <v>35310Transmission Plant - Electric</v>
          </cell>
          <cell r="M496" t="str">
            <v>Incl</v>
          </cell>
          <cell r="N496" t="str">
            <v>04 - Transmission Plant - Electric</v>
          </cell>
          <cell r="V496" t="str">
            <v>35900Radial</v>
          </cell>
          <cell r="W496" t="str">
            <v>No Groups</v>
          </cell>
        </row>
        <row r="497">
          <cell r="L497" t="str">
            <v>35400Transmission Plant - Electric</v>
          </cell>
          <cell r="M497" t="str">
            <v>Incl</v>
          </cell>
          <cell r="N497" t="str">
            <v>04 - Transmission Plant - Electric</v>
          </cell>
          <cell r="V497" t="str">
            <v>35200TransGeneratorLead</v>
          </cell>
          <cell r="W497" t="str">
            <v>No Groups</v>
          </cell>
        </row>
        <row r="498">
          <cell r="L498" t="str">
            <v>35500Radial</v>
          </cell>
          <cell r="M498" t="str">
            <v>Incl</v>
          </cell>
          <cell r="N498" t="str">
            <v>04 - Transmission Plant - Electric</v>
          </cell>
          <cell r="V498" t="str">
            <v>35300TransGeneratorLead</v>
          </cell>
          <cell r="W498" t="str">
            <v>No Groups</v>
          </cell>
        </row>
        <row r="499">
          <cell r="L499" t="str">
            <v>35500Transmission Plant - Electric</v>
          </cell>
          <cell r="M499" t="str">
            <v>Incl</v>
          </cell>
          <cell r="N499" t="str">
            <v>04 - Transmission Plant - Electric</v>
          </cell>
          <cell r="V499" t="str">
            <v>35200Trans StLucie EPU</v>
          </cell>
          <cell r="W499" t="str">
            <v>No Groups</v>
          </cell>
        </row>
        <row r="500">
          <cell r="L500" t="str">
            <v>35600Radial</v>
          </cell>
          <cell r="M500" t="str">
            <v>Incl</v>
          </cell>
          <cell r="N500" t="str">
            <v>04 - Transmission Plant - Electric</v>
          </cell>
          <cell r="V500" t="str">
            <v>35300Trans StLucie EPU</v>
          </cell>
          <cell r="W500" t="str">
            <v>No Groups</v>
          </cell>
        </row>
        <row r="501">
          <cell r="L501" t="str">
            <v>35600Trans StLucie EPU</v>
          </cell>
          <cell r="M501" t="str">
            <v>Incl</v>
          </cell>
          <cell r="N501" t="str">
            <v>04 - Transmission Plant - Electric</v>
          </cell>
          <cell r="V501" t="str">
            <v>35310Trans StLucie EPU</v>
          </cell>
          <cell r="W501" t="str">
            <v>No Groups</v>
          </cell>
        </row>
        <row r="502">
          <cell r="L502" t="str">
            <v>35600Transmission Plant - Electric</v>
          </cell>
          <cell r="M502" t="str">
            <v>Incl</v>
          </cell>
          <cell r="N502" t="str">
            <v>04 - Transmission Plant - Electric</v>
          </cell>
          <cell r="V502" t="str">
            <v>35600Trans StLucie EPU</v>
          </cell>
          <cell r="W502" t="str">
            <v>No Groups</v>
          </cell>
        </row>
        <row r="503">
          <cell r="L503" t="str">
            <v>35700Radial</v>
          </cell>
          <cell r="M503" t="str">
            <v>Incl</v>
          </cell>
          <cell r="N503" t="str">
            <v>04 - Transmission Plant - Electric</v>
          </cell>
          <cell r="V503" t="str">
            <v>35800Trans StLucie EPU</v>
          </cell>
          <cell r="W503" t="str">
            <v>No Groups</v>
          </cell>
        </row>
        <row r="504">
          <cell r="L504" t="str">
            <v>35700Transmission Plant - Electric</v>
          </cell>
          <cell r="M504" t="str">
            <v>Incl</v>
          </cell>
          <cell r="N504" t="str">
            <v>04 - Transmission Plant - Electric</v>
          </cell>
          <cell r="V504" t="str">
            <v>35200Trans Turkey PtEPU</v>
          </cell>
          <cell r="W504" t="str">
            <v>No Groups</v>
          </cell>
        </row>
        <row r="505">
          <cell r="L505" t="str">
            <v>35800Radial</v>
          </cell>
          <cell r="M505" t="str">
            <v>Incl</v>
          </cell>
          <cell r="N505" t="str">
            <v>04 - Transmission Plant - Electric</v>
          </cell>
          <cell r="V505" t="str">
            <v>35300Trans Turkey PtEPU</v>
          </cell>
          <cell r="W505" t="str">
            <v>No Groups</v>
          </cell>
        </row>
        <row r="506">
          <cell r="L506" t="str">
            <v>35800Trans StLucie EPU</v>
          </cell>
          <cell r="M506" t="str">
            <v>Incl</v>
          </cell>
          <cell r="N506" t="str">
            <v>04 - Transmission Plant - Electric</v>
          </cell>
          <cell r="V506" t="str">
            <v>35310Trans Turkey PtEPU</v>
          </cell>
          <cell r="W506" t="str">
            <v>No Groups</v>
          </cell>
        </row>
        <row r="507">
          <cell r="L507" t="str">
            <v>35800Transmission Plant - Electric</v>
          </cell>
          <cell r="M507" t="str">
            <v>Incl</v>
          </cell>
          <cell r="N507" t="str">
            <v>04 - Transmission Plant - Electric</v>
          </cell>
          <cell r="V507" t="str">
            <v>35010Transmission Plant - Electric</v>
          </cell>
          <cell r="W507" t="str">
            <v>No Groups</v>
          </cell>
        </row>
        <row r="508">
          <cell r="L508" t="str">
            <v>35900Radial</v>
          </cell>
          <cell r="M508" t="str">
            <v>Incl</v>
          </cell>
          <cell r="N508" t="str">
            <v>04 - Transmission Plant - Electric</v>
          </cell>
          <cell r="V508" t="str">
            <v>35020Transmission Plant - Electric</v>
          </cell>
          <cell r="W508" t="str">
            <v>No Groups</v>
          </cell>
        </row>
        <row r="509">
          <cell r="L509" t="str">
            <v>35900Transmission Plant - Electric</v>
          </cell>
          <cell r="M509" t="str">
            <v>Incl</v>
          </cell>
          <cell r="N509" t="str">
            <v>04 - Transmission Plant - Electric</v>
          </cell>
          <cell r="V509" t="str">
            <v>35030Transmission Plant - Electric</v>
          </cell>
          <cell r="W509" t="str">
            <v>No Groups</v>
          </cell>
        </row>
        <row r="510">
          <cell r="L510" t="str">
            <v>35020Transmission</v>
          </cell>
          <cell r="M510" t="str">
            <v>Incl</v>
          </cell>
          <cell r="N510" t="str">
            <v>04 - Transmission Plant - Electric</v>
          </cell>
          <cell r="V510" t="str">
            <v>35200Transmission Plant - Electric</v>
          </cell>
          <cell r="W510" t="str">
            <v>No Groups</v>
          </cell>
        </row>
        <row r="511">
          <cell r="L511" t="str">
            <v>35200Transmission</v>
          </cell>
          <cell r="M511" t="str">
            <v>Incl</v>
          </cell>
          <cell r="N511" t="str">
            <v>04 - Transmission Plant - Electric</v>
          </cell>
          <cell r="V511" t="str">
            <v>35300Transmission Plant - Electric</v>
          </cell>
          <cell r="W511" t="str">
            <v>No Groups</v>
          </cell>
        </row>
        <row r="512">
          <cell r="L512" t="str">
            <v>35300Transmission</v>
          </cell>
          <cell r="M512" t="str">
            <v>Incl</v>
          </cell>
          <cell r="N512" t="str">
            <v>04 - Transmission Plant - Electric</v>
          </cell>
          <cell r="V512" t="str">
            <v>35310Transmission Plant - Electric</v>
          </cell>
          <cell r="W512" t="str">
            <v>No Groups</v>
          </cell>
        </row>
        <row r="513">
          <cell r="L513" t="str">
            <v>35310Transmission</v>
          </cell>
          <cell r="M513" t="str">
            <v>Incl</v>
          </cell>
          <cell r="N513" t="str">
            <v>04 - Transmission Plant - Electric</v>
          </cell>
          <cell r="V513" t="str">
            <v>35400Transmission Plant - Electric</v>
          </cell>
          <cell r="W513" t="str">
            <v>No Groups</v>
          </cell>
        </row>
        <row r="514">
          <cell r="L514" t="str">
            <v>35400Transmission</v>
          </cell>
          <cell r="M514" t="str">
            <v>Incl</v>
          </cell>
          <cell r="N514" t="str">
            <v>04 - Transmission Plant - Electric</v>
          </cell>
          <cell r="V514" t="str">
            <v>35500Transmission Plant - Electric</v>
          </cell>
          <cell r="W514" t="str">
            <v>No Groups</v>
          </cell>
        </row>
        <row r="515">
          <cell r="L515" t="str">
            <v>35500Transmission</v>
          </cell>
          <cell r="M515" t="str">
            <v>Incl</v>
          </cell>
          <cell r="N515" t="str">
            <v>04 - Transmission Plant - Electric</v>
          </cell>
          <cell r="V515" t="str">
            <v>35600Transmission Plant - Electric</v>
          </cell>
          <cell r="W515" t="str">
            <v>No Groups</v>
          </cell>
        </row>
        <row r="516">
          <cell r="L516" t="str">
            <v>35600Transmission</v>
          </cell>
          <cell r="M516" t="str">
            <v>Incl</v>
          </cell>
          <cell r="N516" t="str">
            <v>04 - Transmission Plant - Electric</v>
          </cell>
          <cell r="V516" t="str">
            <v>35700Transmission Plant - Electric</v>
          </cell>
          <cell r="W516" t="str">
            <v>No Groups</v>
          </cell>
        </row>
        <row r="517">
          <cell r="L517" t="str">
            <v>35700Transmission</v>
          </cell>
          <cell r="M517" t="str">
            <v>Incl</v>
          </cell>
          <cell r="N517" t="str">
            <v>04 - Transmission Plant - Electric</v>
          </cell>
          <cell r="V517" t="str">
            <v>35800Transmission Plant - Electric</v>
          </cell>
          <cell r="W517" t="str">
            <v>No Groups</v>
          </cell>
        </row>
        <row r="518">
          <cell r="L518" t="str">
            <v>35800Transmission</v>
          </cell>
          <cell r="M518" t="str">
            <v>Incl</v>
          </cell>
          <cell r="N518" t="str">
            <v>04 - Transmission Plant - Electric</v>
          </cell>
          <cell r="V518" t="str">
            <v>35900Transmission Plant - Electric</v>
          </cell>
          <cell r="W518" t="str">
            <v>No Groups</v>
          </cell>
        </row>
        <row r="519">
          <cell r="L519" t="str">
            <v>35900Transmission</v>
          </cell>
          <cell r="M519" t="str">
            <v>Incl</v>
          </cell>
          <cell r="N519" t="str">
            <v>04 - Transmission Plant - Electric</v>
          </cell>
          <cell r="V519" t="str">
            <v>35200Turkey Pt Comm</v>
          </cell>
          <cell r="W519" t="str">
            <v>No Groups</v>
          </cell>
        </row>
        <row r="520">
          <cell r="L520" t="str">
            <v>36000Mass Distribution Plant</v>
          </cell>
          <cell r="M520" t="str">
            <v>Excl</v>
          </cell>
          <cell r="N520" t="str">
            <v>06 - Distribution Plant - Electric</v>
          </cell>
          <cell r="V520" t="str">
            <v>36000Mass Distribution Plant</v>
          </cell>
          <cell r="W520" t="str">
            <v>No Groups</v>
          </cell>
        </row>
        <row r="521">
          <cell r="L521" t="str">
            <v>36100Mass Distribution Plant</v>
          </cell>
          <cell r="M521" t="str">
            <v>Incl</v>
          </cell>
          <cell r="N521" t="str">
            <v>06 - Distribution Plant - Electric</v>
          </cell>
          <cell r="V521" t="str">
            <v>36100Mass Distribution Plant</v>
          </cell>
          <cell r="W521" t="str">
            <v>No Groups</v>
          </cell>
        </row>
        <row r="522">
          <cell r="L522" t="str">
            <v>36200Mass Distribution Plant</v>
          </cell>
          <cell r="M522" t="str">
            <v>Incl</v>
          </cell>
          <cell r="N522" t="str">
            <v>06 - Distribution Plant - Electric</v>
          </cell>
          <cell r="V522" t="str">
            <v>36200Mass Distribution Plant</v>
          </cell>
          <cell r="W522" t="str">
            <v>No Groups</v>
          </cell>
        </row>
        <row r="523">
          <cell r="L523" t="str">
            <v>36200TransGeneratorLead</v>
          </cell>
          <cell r="M523" t="str">
            <v>Incl</v>
          </cell>
          <cell r="N523" t="str">
            <v>06 - Distribution Plant - Electric</v>
          </cell>
          <cell r="V523" t="str">
            <v>36290Mass Distribution Plant</v>
          </cell>
          <cell r="W523" t="str">
            <v>No Groups</v>
          </cell>
        </row>
        <row r="524">
          <cell r="L524" t="str">
            <v>36290Mass Distribution Plant</v>
          </cell>
          <cell r="M524" t="str">
            <v>Excl</v>
          </cell>
          <cell r="N524" t="str">
            <v>06 - Distribution Plant - Electric</v>
          </cell>
          <cell r="V524" t="str">
            <v>36400Mass Distribution Plant</v>
          </cell>
          <cell r="W524" t="str">
            <v>No Groups</v>
          </cell>
        </row>
        <row r="525">
          <cell r="L525" t="str">
            <v>36400Mass Distribution Plant</v>
          </cell>
          <cell r="M525" t="str">
            <v>Incl</v>
          </cell>
          <cell r="N525" t="str">
            <v>06 - Distribution Plant - Electric</v>
          </cell>
          <cell r="V525" t="str">
            <v>36500Mass Distribution Plant</v>
          </cell>
          <cell r="W525" t="str">
            <v>No Groups</v>
          </cell>
        </row>
        <row r="526">
          <cell r="L526" t="str">
            <v>36500Mass Distribution Plant</v>
          </cell>
          <cell r="M526" t="str">
            <v>Incl</v>
          </cell>
          <cell r="N526" t="str">
            <v>06 - Distribution Plant - Electric</v>
          </cell>
          <cell r="V526" t="str">
            <v>36600Mass Distribution Plant</v>
          </cell>
          <cell r="W526" t="str">
            <v>No Groups</v>
          </cell>
        </row>
        <row r="527">
          <cell r="L527" t="str">
            <v>36600Mass Distribution Plant</v>
          </cell>
          <cell r="M527" t="str">
            <v>Excl</v>
          </cell>
          <cell r="N527" t="str">
            <v>06 - Distribution Plant - Electric</v>
          </cell>
          <cell r="V527" t="str">
            <v>36660Mass Distribution Plant</v>
          </cell>
          <cell r="W527" t="str">
            <v>No Groups</v>
          </cell>
        </row>
        <row r="528">
          <cell r="L528" t="str">
            <v>36660Mass Distribution Plant</v>
          </cell>
          <cell r="M528" t="str">
            <v>Incl</v>
          </cell>
          <cell r="N528" t="str">
            <v>06 - Distribution Plant - Electric</v>
          </cell>
          <cell r="V528" t="str">
            <v>36670Mass Distribution Plant</v>
          </cell>
          <cell r="W528" t="str">
            <v>No Groups</v>
          </cell>
        </row>
        <row r="529">
          <cell r="L529" t="str">
            <v>36670Mass Distribution Plant</v>
          </cell>
          <cell r="M529" t="str">
            <v>Incl</v>
          </cell>
          <cell r="N529" t="str">
            <v>06 - Distribution Plant - Electric</v>
          </cell>
          <cell r="V529" t="str">
            <v>36700Mass Distribution Plant</v>
          </cell>
          <cell r="W529" t="str">
            <v>No Groups</v>
          </cell>
        </row>
        <row r="530">
          <cell r="L530" t="str">
            <v>36700Mass Distribution Plant</v>
          </cell>
          <cell r="M530" t="str">
            <v>Excl</v>
          </cell>
          <cell r="N530" t="str">
            <v>06 - Distribution Plant - Electric</v>
          </cell>
          <cell r="V530" t="str">
            <v>36750Mass Distribution Plant</v>
          </cell>
          <cell r="W530" t="str">
            <v>No Groups</v>
          </cell>
        </row>
        <row r="531">
          <cell r="L531" t="str">
            <v>36750Mass Distribution Plant</v>
          </cell>
          <cell r="M531" t="str">
            <v>Excl</v>
          </cell>
          <cell r="N531" t="str">
            <v>06 - Distribution Plant - Electric</v>
          </cell>
          <cell r="V531" t="str">
            <v>36760Mass Distribution Plant</v>
          </cell>
          <cell r="W531" t="str">
            <v>No Groups</v>
          </cell>
        </row>
        <row r="532">
          <cell r="L532" t="str">
            <v>36760Mass Distribution Plant</v>
          </cell>
          <cell r="M532" t="str">
            <v>Incl</v>
          </cell>
          <cell r="N532" t="str">
            <v>06 - Distribution Plant - Electric</v>
          </cell>
          <cell r="V532" t="str">
            <v>36770Mass Distribution Plant</v>
          </cell>
          <cell r="W532" t="str">
            <v>No Groups</v>
          </cell>
        </row>
        <row r="533">
          <cell r="L533" t="str">
            <v>36770Mass Distribution Plant</v>
          </cell>
          <cell r="M533" t="str">
            <v>Incl</v>
          </cell>
          <cell r="N533" t="str">
            <v>06 - Distribution Plant - Electric</v>
          </cell>
          <cell r="V533" t="str">
            <v>36790Mass Distribution Plant</v>
          </cell>
          <cell r="W533" t="str">
            <v>No Groups</v>
          </cell>
        </row>
        <row r="534">
          <cell r="L534" t="str">
            <v>36790Mass Distribution Plant</v>
          </cell>
          <cell r="M534" t="str">
            <v>Excl</v>
          </cell>
          <cell r="N534" t="str">
            <v>06 - Distribution Plant - Electric</v>
          </cell>
          <cell r="V534" t="str">
            <v>36800Mass Distribution Plant</v>
          </cell>
          <cell r="W534" t="str">
            <v>No Groups</v>
          </cell>
        </row>
        <row r="535">
          <cell r="L535" t="str">
            <v>36800Mass Distribution Plant</v>
          </cell>
          <cell r="M535" t="str">
            <v>Incl</v>
          </cell>
          <cell r="N535" t="str">
            <v>06 - Distribution Plant - Electric</v>
          </cell>
          <cell r="V535" t="str">
            <v>36900Mass Distribution Plant</v>
          </cell>
          <cell r="W535" t="str">
            <v>No Groups</v>
          </cell>
        </row>
        <row r="536">
          <cell r="L536" t="str">
            <v>36900Mass Distribution Plant</v>
          </cell>
          <cell r="M536" t="str">
            <v>Excl</v>
          </cell>
          <cell r="N536" t="str">
            <v>06 - Distribution Plant - Electric</v>
          </cell>
          <cell r="V536" t="str">
            <v>36910Mass Distribution Plant</v>
          </cell>
          <cell r="W536" t="str">
            <v>No Groups</v>
          </cell>
        </row>
        <row r="537">
          <cell r="L537" t="str">
            <v>36910Mass Distribution Plant</v>
          </cell>
          <cell r="M537" t="str">
            <v>Incl</v>
          </cell>
          <cell r="N537" t="str">
            <v>06 - Distribution Plant - Electric</v>
          </cell>
          <cell r="V537" t="str">
            <v>36920Mass Distribution Plant</v>
          </cell>
          <cell r="W537" t="str">
            <v>No Groups</v>
          </cell>
        </row>
        <row r="538">
          <cell r="L538" t="str">
            <v>36920Mass Distribution Plant</v>
          </cell>
          <cell r="M538" t="str">
            <v>Excl</v>
          </cell>
          <cell r="N538" t="str">
            <v>06 - Distribution Plant - Electric</v>
          </cell>
          <cell r="V538" t="str">
            <v>36960Mass Distribution Plant</v>
          </cell>
          <cell r="W538" t="str">
            <v>No Groups</v>
          </cell>
        </row>
        <row r="539">
          <cell r="L539" t="str">
            <v>36960Mass Distribution Plant</v>
          </cell>
          <cell r="M539" t="str">
            <v>Incl</v>
          </cell>
          <cell r="N539" t="str">
            <v>06 - Distribution Plant - Electric</v>
          </cell>
          <cell r="V539" t="str">
            <v>36970Mass Distribution Plant</v>
          </cell>
          <cell r="W539" t="str">
            <v>No Groups</v>
          </cell>
        </row>
        <row r="540">
          <cell r="L540" t="str">
            <v>36970Mass Distribution Plant</v>
          </cell>
          <cell r="M540" t="str">
            <v>Excl</v>
          </cell>
          <cell r="N540" t="str">
            <v>06 - Distribution Plant - Electric</v>
          </cell>
          <cell r="V540" t="str">
            <v>37000Mass Distribution Plant</v>
          </cell>
          <cell r="W540" t="str">
            <v>No Groups</v>
          </cell>
        </row>
        <row r="541">
          <cell r="L541" t="str">
            <v>37000Mass Distribution Plant</v>
          </cell>
          <cell r="M541" t="str">
            <v>Incl</v>
          </cell>
          <cell r="N541" t="str">
            <v>06 - Distribution Plant - Electric</v>
          </cell>
          <cell r="V541" t="str">
            <v>37010Mass Distribution Plant</v>
          </cell>
          <cell r="W541" t="str">
            <v>No Groups</v>
          </cell>
        </row>
        <row r="542">
          <cell r="L542" t="str">
            <v>37010Mass Distribution Plant</v>
          </cell>
          <cell r="M542" t="str">
            <v>Incl</v>
          </cell>
          <cell r="N542" t="str">
            <v>06 - Distribution Plant - Electric</v>
          </cell>
          <cell r="V542" t="str">
            <v>37020Mass Distribution Plant</v>
          </cell>
          <cell r="W542" t="str">
            <v>No Groups</v>
          </cell>
        </row>
        <row r="543">
          <cell r="L543" t="str">
            <v>37020Mass Distribution Plant</v>
          </cell>
          <cell r="M543" t="str">
            <v>Incl</v>
          </cell>
          <cell r="N543" t="str">
            <v>06 - Distribution Plant - Electric</v>
          </cell>
          <cell r="V543" t="str">
            <v>37100Mass Distribution Plant</v>
          </cell>
          <cell r="W543" t="str">
            <v>No Groups</v>
          </cell>
        </row>
        <row r="544">
          <cell r="L544" t="str">
            <v>37100Mass Distribution Plant</v>
          </cell>
          <cell r="M544" t="str">
            <v>Incl</v>
          </cell>
          <cell r="N544" t="str">
            <v>06 - Distribution Plant - Electric</v>
          </cell>
          <cell r="V544" t="str">
            <v>37120Mass Distribution Plant</v>
          </cell>
          <cell r="W544" t="str">
            <v>No Groups</v>
          </cell>
        </row>
        <row r="545">
          <cell r="L545" t="str">
            <v>37120Mass Distribution Plant</v>
          </cell>
          <cell r="M545" t="str">
            <v>Excl</v>
          </cell>
          <cell r="N545" t="str">
            <v>06 - Distribution Plant - Electric</v>
          </cell>
          <cell r="V545" t="str">
            <v>37150Mass Distribution Plant</v>
          </cell>
          <cell r="W545" t="str">
            <v>No Groups</v>
          </cell>
        </row>
        <row r="546">
          <cell r="L546" t="str">
            <v>37150Mass Distribution Plant</v>
          </cell>
          <cell r="M546" t="str">
            <v>Excl</v>
          </cell>
          <cell r="N546" t="str">
            <v>06 - Distribution Plant - Electric</v>
          </cell>
          <cell r="V546" t="str">
            <v>37300Mass Distribution Plant</v>
          </cell>
          <cell r="W546" t="str">
            <v>No Groups</v>
          </cell>
        </row>
        <row r="547">
          <cell r="L547" t="str">
            <v>37300Mass Distribution Plant</v>
          </cell>
          <cell r="M547" t="str">
            <v>Incl</v>
          </cell>
          <cell r="N547" t="str">
            <v>06 - Distribution Plant - Electric</v>
          </cell>
          <cell r="V547" t="str">
            <v>36200TransGeneratorLead</v>
          </cell>
          <cell r="W547" t="str">
            <v>No Groups</v>
          </cell>
        </row>
        <row r="548">
          <cell r="L548" t="str">
            <v xml:space="preserve">36100Distribution </v>
          </cell>
          <cell r="M548" t="str">
            <v>Incl</v>
          </cell>
          <cell r="N548" t="str">
            <v>06 - Distribution Plant - Electric</v>
          </cell>
          <cell r="V548" t="str">
            <v xml:space="preserve">36100Distribution </v>
          </cell>
          <cell r="W548" t="str">
            <v>No Groups</v>
          </cell>
        </row>
        <row r="549">
          <cell r="L549" t="str">
            <v xml:space="preserve">36200Distribution </v>
          </cell>
          <cell r="M549" t="str">
            <v>Incl</v>
          </cell>
          <cell r="N549" t="str">
            <v>06 - Distribution Plant - Electric</v>
          </cell>
          <cell r="V549" t="str">
            <v xml:space="preserve">36200Distribution </v>
          </cell>
          <cell r="W549" t="str">
            <v>No Groups</v>
          </cell>
        </row>
        <row r="550">
          <cell r="L550" t="str">
            <v xml:space="preserve">36290Distribution </v>
          </cell>
          <cell r="M550" t="str">
            <v>Excl</v>
          </cell>
          <cell r="N550" t="str">
            <v>06 - Distribution Plant - Electric</v>
          </cell>
          <cell r="V550" t="str">
            <v xml:space="preserve">36290Distribution </v>
          </cell>
          <cell r="W550" t="str">
            <v>No Groups</v>
          </cell>
        </row>
        <row r="551">
          <cell r="L551" t="str">
            <v xml:space="preserve">36400Distribution </v>
          </cell>
          <cell r="M551" t="str">
            <v>Incl</v>
          </cell>
          <cell r="N551" t="str">
            <v>06 - Distribution Plant - Electric</v>
          </cell>
          <cell r="V551" t="str">
            <v xml:space="preserve">36400Distribution </v>
          </cell>
          <cell r="W551" t="str">
            <v>No Groups</v>
          </cell>
        </row>
        <row r="552">
          <cell r="L552" t="str">
            <v xml:space="preserve">36500Distribution </v>
          </cell>
          <cell r="M552" t="str">
            <v>Incl</v>
          </cell>
          <cell r="N552" t="str">
            <v>06 - Distribution Plant - Electric</v>
          </cell>
          <cell r="V552" t="str">
            <v xml:space="preserve">36500Distribution </v>
          </cell>
          <cell r="W552" t="str">
            <v>No Groups</v>
          </cell>
        </row>
        <row r="553">
          <cell r="L553" t="str">
            <v xml:space="preserve">36660Distribution </v>
          </cell>
          <cell r="M553" t="str">
            <v>Incl</v>
          </cell>
          <cell r="N553" t="str">
            <v>06 - Distribution Plant - Electric</v>
          </cell>
          <cell r="V553" t="str">
            <v xml:space="preserve">36660Distribution </v>
          </cell>
          <cell r="W553" t="str">
            <v>No Groups</v>
          </cell>
        </row>
        <row r="554">
          <cell r="L554" t="str">
            <v xml:space="preserve">36670Distribution </v>
          </cell>
          <cell r="M554" t="str">
            <v>Incl</v>
          </cell>
          <cell r="N554" t="str">
            <v>06 - Distribution Plant - Electric</v>
          </cell>
          <cell r="V554" t="str">
            <v xml:space="preserve">36670Distribution </v>
          </cell>
          <cell r="W554" t="str">
            <v>No Groups</v>
          </cell>
        </row>
        <row r="555">
          <cell r="L555" t="str">
            <v xml:space="preserve">36750Distribution </v>
          </cell>
          <cell r="M555" t="str">
            <v>Excl</v>
          </cell>
          <cell r="N555" t="str">
            <v>06 - Distribution Plant - Electric</v>
          </cell>
          <cell r="V555" t="str">
            <v xml:space="preserve">36750Distribution </v>
          </cell>
          <cell r="W555" t="str">
            <v>No Groups</v>
          </cell>
        </row>
        <row r="556">
          <cell r="L556" t="str">
            <v xml:space="preserve">36760Distribution </v>
          </cell>
          <cell r="M556" t="str">
            <v>Incl</v>
          </cell>
          <cell r="N556" t="str">
            <v>06 - Distribution Plant - Electric</v>
          </cell>
          <cell r="V556" t="str">
            <v xml:space="preserve">36760Distribution </v>
          </cell>
          <cell r="W556" t="str">
            <v>No Groups</v>
          </cell>
        </row>
        <row r="557">
          <cell r="L557" t="str">
            <v xml:space="preserve">36770Distribution </v>
          </cell>
          <cell r="M557" t="str">
            <v>Incl</v>
          </cell>
          <cell r="N557" t="str">
            <v>06 - Distribution Plant - Electric</v>
          </cell>
          <cell r="V557" t="str">
            <v xml:space="preserve">36770Distribution </v>
          </cell>
          <cell r="W557" t="str">
            <v>No Groups</v>
          </cell>
        </row>
        <row r="558">
          <cell r="L558" t="str">
            <v xml:space="preserve">36790Distribution </v>
          </cell>
          <cell r="M558" t="str">
            <v>Excl</v>
          </cell>
          <cell r="N558" t="str">
            <v>06 - Distribution Plant - Electric</v>
          </cell>
          <cell r="V558" t="str">
            <v xml:space="preserve">36790Distribution </v>
          </cell>
          <cell r="W558" t="str">
            <v>No Groups</v>
          </cell>
        </row>
        <row r="559">
          <cell r="L559" t="str">
            <v xml:space="preserve">36800Distribution </v>
          </cell>
          <cell r="M559" t="str">
            <v>Incl</v>
          </cell>
          <cell r="N559" t="str">
            <v>06 - Distribution Plant - Electric</v>
          </cell>
          <cell r="V559" t="str">
            <v xml:space="preserve">36800Distribution </v>
          </cell>
          <cell r="W559" t="str">
            <v>No Groups</v>
          </cell>
        </row>
        <row r="560">
          <cell r="L560" t="str">
            <v xml:space="preserve">36910Distribution </v>
          </cell>
          <cell r="M560" t="str">
            <v>Incl</v>
          </cell>
          <cell r="N560" t="str">
            <v>06 - Distribution Plant - Electric</v>
          </cell>
          <cell r="V560" t="str">
            <v xml:space="preserve">36910Distribution </v>
          </cell>
          <cell r="W560" t="str">
            <v>No Groups</v>
          </cell>
        </row>
        <row r="561">
          <cell r="L561" t="str">
            <v xml:space="preserve">36960Distribution </v>
          </cell>
          <cell r="M561" t="str">
            <v>Incl</v>
          </cell>
          <cell r="N561" t="str">
            <v>06 - Distribution Plant - Electric</v>
          </cell>
          <cell r="V561" t="str">
            <v xml:space="preserve">36960Distribution </v>
          </cell>
          <cell r="W561" t="str">
            <v>No Groups</v>
          </cell>
        </row>
        <row r="562">
          <cell r="L562" t="str">
            <v xml:space="preserve">37000Distribution </v>
          </cell>
          <cell r="M562" t="str">
            <v>Incl</v>
          </cell>
          <cell r="N562" t="str">
            <v>06 - Distribution Plant - Electric</v>
          </cell>
          <cell r="V562" t="str">
            <v xml:space="preserve">37000Distribution </v>
          </cell>
          <cell r="W562" t="str">
            <v>No Groups</v>
          </cell>
        </row>
        <row r="563">
          <cell r="L563" t="str">
            <v xml:space="preserve">37010Distribution </v>
          </cell>
          <cell r="M563" t="str">
            <v>Incl</v>
          </cell>
          <cell r="N563" t="str">
            <v>06 - Distribution Plant - Electric</v>
          </cell>
          <cell r="V563" t="str">
            <v xml:space="preserve">37010Distribution </v>
          </cell>
          <cell r="W563" t="str">
            <v>No Groups</v>
          </cell>
        </row>
        <row r="564">
          <cell r="L564" t="str">
            <v xml:space="preserve">37020Distribution </v>
          </cell>
          <cell r="M564" t="str">
            <v>Excl</v>
          </cell>
          <cell r="N564" t="str">
            <v>06 - Distribution Plant - Electric</v>
          </cell>
          <cell r="V564" t="str">
            <v xml:space="preserve">37020Distribution </v>
          </cell>
          <cell r="W564" t="str">
            <v>No Groups</v>
          </cell>
        </row>
        <row r="565">
          <cell r="L565" t="str">
            <v xml:space="preserve">37100Distribution </v>
          </cell>
          <cell r="M565" t="str">
            <v>Incl</v>
          </cell>
          <cell r="N565" t="str">
            <v>06 - Distribution Plant - Electric</v>
          </cell>
          <cell r="V565" t="str">
            <v xml:space="preserve">37100Distribution </v>
          </cell>
          <cell r="W565" t="str">
            <v>No Groups</v>
          </cell>
        </row>
        <row r="566">
          <cell r="L566" t="str">
            <v xml:space="preserve">37120Distribution </v>
          </cell>
          <cell r="M566" t="str">
            <v>Excl</v>
          </cell>
          <cell r="N566" t="str">
            <v>06 - Distribution Plant - Electric</v>
          </cell>
          <cell r="V566" t="str">
            <v xml:space="preserve">37120Distribution </v>
          </cell>
          <cell r="W566" t="str">
            <v>No Groups</v>
          </cell>
        </row>
        <row r="567">
          <cell r="L567" t="str">
            <v xml:space="preserve">37150Distribution </v>
          </cell>
          <cell r="M567" t="str">
            <v>Excl</v>
          </cell>
          <cell r="N567" t="str">
            <v>06 - Distribution Plant - Electric</v>
          </cell>
          <cell r="V567" t="str">
            <v xml:space="preserve">37150Distribution </v>
          </cell>
          <cell r="W567" t="str">
            <v>No Groups</v>
          </cell>
        </row>
        <row r="568">
          <cell r="L568" t="str">
            <v xml:space="preserve">37300Distribution </v>
          </cell>
          <cell r="M568" t="str">
            <v>Incl</v>
          </cell>
          <cell r="N568" t="str">
            <v>06 - Distribution Plant - Electric</v>
          </cell>
          <cell r="V568" t="str">
            <v xml:space="preserve">37300Distribution </v>
          </cell>
          <cell r="W568" t="str">
            <v>No Groups</v>
          </cell>
        </row>
        <row r="569">
          <cell r="L569" t="str">
            <v>38900General Plant</v>
          </cell>
          <cell r="M569" t="str">
            <v>Excl</v>
          </cell>
          <cell r="N569" t="str">
            <v>08 - General Plant</v>
          </cell>
          <cell r="V569" t="str">
            <v>38900General Plant</v>
          </cell>
          <cell r="W569" t="str">
            <v>No Groups</v>
          </cell>
        </row>
        <row r="570">
          <cell r="L570" t="str">
            <v>39000General Plant</v>
          </cell>
          <cell r="M570" t="str">
            <v>Incl</v>
          </cell>
          <cell r="N570" t="str">
            <v>08 - General Plant</v>
          </cell>
          <cell r="V570" t="str">
            <v>39000General Plant</v>
          </cell>
          <cell r="W570" t="str">
            <v>No Groups</v>
          </cell>
        </row>
        <row r="571">
          <cell r="L571" t="str">
            <v>39010General Plant</v>
          </cell>
          <cell r="M571" t="str">
            <v>Excl</v>
          </cell>
          <cell r="N571" t="str">
            <v>08 - General Plant</v>
          </cell>
          <cell r="V571" t="str">
            <v>39010General Plant</v>
          </cell>
          <cell r="W571" t="str">
            <v>No Groups</v>
          </cell>
        </row>
        <row r="572">
          <cell r="L572" t="str">
            <v>39110General Plant</v>
          </cell>
          <cell r="M572" t="str">
            <v>Excl</v>
          </cell>
          <cell r="N572" t="str">
            <v>08 - General Plant</v>
          </cell>
          <cell r="V572" t="str">
            <v>39110General Plant</v>
          </cell>
          <cell r="W572" t="str">
            <v>No Groups</v>
          </cell>
        </row>
        <row r="573">
          <cell r="L573" t="str">
            <v>39120General Plant</v>
          </cell>
          <cell r="M573" t="str">
            <v>Excl</v>
          </cell>
          <cell r="N573" t="str">
            <v>08 - General Plant</v>
          </cell>
          <cell r="V573" t="str">
            <v>39120General Plant</v>
          </cell>
          <cell r="W573" t="str">
            <v>No Groups</v>
          </cell>
        </row>
        <row r="574">
          <cell r="L574" t="str">
            <v>39130General Plant</v>
          </cell>
          <cell r="M574" t="str">
            <v>Excl</v>
          </cell>
          <cell r="N574" t="str">
            <v>08 - General Plant</v>
          </cell>
          <cell r="V574" t="str">
            <v>39130General Plant</v>
          </cell>
          <cell r="W574" t="str">
            <v>No Groups</v>
          </cell>
        </row>
        <row r="575">
          <cell r="L575" t="str">
            <v>39140General Plant</v>
          </cell>
          <cell r="M575" t="str">
            <v>Excl</v>
          </cell>
          <cell r="N575" t="str">
            <v>08 - General Plant</v>
          </cell>
          <cell r="V575" t="str">
            <v>39140General Plant</v>
          </cell>
          <cell r="W575" t="str">
            <v>No Groups</v>
          </cell>
        </row>
        <row r="576">
          <cell r="L576" t="str">
            <v>39150General Plant</v>
          </cell>
          <cell r="M576" t="str">
            <v>Excl</v>
          </cell>
          <cell r="N576" t="str">
            <v>08 - General Plant</v>
          </cell>
          <cell r="V576" t="str">
            <v>39150General Plant</v>
          </cell>
          <cell r="W576" t="str">
            <v>No Groups</v>
          </cell>
        </row>
        <row r="577">
          <cell r="L577" t="str">
            <v>39190General Plant</v>
          </cell>
          <cell r="M577" t="str">
            <v>Excl</v>
          </cell>
          <cell r="N577" t="str">
            <v>08 - General Plant</v>
          </cell>
          <cell r="V577" t="str">
            <v>39190General Plant</v>
          </cell>
          <cell r="W577" t="str">
            <v>No Groups</v>
          </cell>
        </row>
        <row r="578">
          <cell r="L578" t="str">
            <v>39210General Plant</v>
          </cell>
          <cell r="M578" t="str">
            <v>Incl</v>
          </cell>
          <cell r="N578" t="str">
            <v>08 - General Plant</v>
          </cell>
          <cell r="V578" t="str">
            <v>39210General Plant</v>
          </cell>
          <cell r="W578" t="str">
            <v>No Groups</v>
          </cell>
        </row>
        <row r="579">
          <cell r="L579" t="str">
            <v>39220General Plant</v>
          </cell>
          <cell r="M579" t="str">
            <v>Incl</v>
          </cell>
          <cell r="N579" t="str">
            <v>08 - General Plant</v>
          </cell>
          <cell r="V579" t="str">
            <v>39220General Plant</v>
          </cell>
          <cell r="W579" t="str">
            <v>No Groups</v>
          </cell>
        </row>
        <row r="580">
          <cell r="L580" t="str">
            <v>39230General Plant</v>
          </cell>
          <cell r="M580" t="str">
            <v>Incl</v>
          </cell>
          <cell r="N580" t="str">
            <v>08 - General Plant</v>
          </cell>
          <cell r="V580" t="str">
            <v>39230General Plant</v>
          </cell>
          <cell r="W580" t="str">
            <v>No Groups</v>
          </cell>
        </row>
        <row r="581">
          <cell r="L581" t="str">
            <v>39240General Plant</v>
          </cell>
          <cell r="M581" t="str">
            <v>Incl</v>
          </cell>
          <cell r="N581" t="str">
            <v>08 - General Plant</v>
          </cell>
          <cell r="V581" t="str">
            <v>39240General Plant</v>
          </cell>
          <cell r="W581" t="str">
            <v>No Groups</v>
          </cell>
        </row>
        <row r="582">
          <cell r="L582" t="str">
            <v>39270General Plant</v>
          </cell>
          <cell r="M582" t="str">
            <v>Excl</v>
          </cell>
          <cell r="N582" t="str">
            <v>08 - General Plant</v>
          </cell>
          <cell r="V582" t="str">
            <v>39270General Plant</v>
          </cell>
          <cell r="W582" t="str">
            <v>No Groups</v>
          </cell>
        </row>
        <row r="583">
          <cell r="L583" t="str">
            <v>39290General Plant</v>
          </cell>
          <cell r="M583" t="str">
            <v>Incl</v>
          </cell>
          <cell r="N583" t="str">
            <v>08 - General Plant</v>
          </cell>
          <cell r="V583" t="str">
            <v>39290General Plant</v>
          </cell>
          <cell r="W583" t="str">
            <v>No Groups</v>
          </cell>
        </row>
        <row r="584">
          <cell r="L584" t="str">
            <v>39310General Plant</v>
          </cell>
          <cell r="M584" t="str">
            <v>Excl</v>
          </cell>
          <cell r="N584" t="str">
            <v>08 - General Plant</v>
          </cell>
          <cell r="V584" t="str">
            <v>39310General Plant</v>
          </cell>
          <cell r="W584" t="str">
            <v>No Groups</v>
          </cell>
        </row>
        <row r="585">
          <cell r="L585" t="str">
            <v>39320General Plant</v>
          </cell>
          <cell r="M585" t="str">
            <v>Excl</v>
          </cell>
          <cell r="N585" t="str">
            <v>08 - General Plant</v>
          </cell>
          <cell r="V585" t="str">
            <v>39320General Plant</v>
          </cell>
          <cell r="W585" t="str">
            <v>No Groups</v>
          </cell>
        </row>
        <row r="586">
          <cell r="L586" t="str">
            <v>39400General Plant</v>
          </cell>
          <cell r="M586" t="str">
            <v>Excl</v>
          </cell>
          <cell r="N586" t="str">
            <v>08 - General Plant</v>
          </cell>
          <cell r="V586" t="str">
            <v>39400General Plant</v>
          </cell>
          <cell r="W586" t="str">
            <v>No Groups</v>
          </cell>
        </row>
        <row r="587">
          <cell r="L587" t="str">
            <v>39410General Plant</v>
          </cell>
          <cell r="M587" t="str">
            <v>Excl</v>
          </cell>
          <cell r="N587" t="str">
            <v>08 - General Plant</v>
          </cell>
          <cell r="V587" t="str">
            <v>39410General Plant</v>
          </cell>
          <cell r="W587" t="str">
            <v>No Groups</v>
          </cell>
        </row>
        <row r="588">
          <cell r="L588" t="str">
            <v>39420General Plant</v>
          </cell>
          <cell r="M588" t="str">
            <v>Excl</v>
          </cell>
          <cell r="N588" t="str">
            <v>08 - General Plant</v>
          </cell>
          <cell r="V588" t="str">
            <v>39420General Plant</v>
          </cell>
          <cell r="W588" t="str">
            <v>No Groups</v>
          </cell>
        </row>
        <row r="589">
          <cell r="L589" t="str">
            <v>39520General Plant</v>
          </cell>
          <cell r="M589" t="str">
            <v>Excl</v>
          </cell>
          <cell r="N589" t="str">
            <v>08 - General Plant</v>
          </cell>
          <cell r="V589" t="str">
            <v>39520General Plant</v>
          </cell>
          <cell r="W589" t="str">
            <v>No Groups</v>
          </cell>
        </row>
        <row r="590">
          <cell r="L590" t="str">
            <v>39610General Plant</v>
          </cell>
          <cell r="M590" t="str">
            <v>Incl</v>
          </cell>
          <cell r="N590" t="str">
            <v>08 - General Plant</v>
          </cell>
          <cell r="V590" t="str">
            <v>39610General Plant</v>
          </cell>
          <cell r="W590" t="str">
            <v>No Groups</v>
          </cell>
        </row>
        <row r="591">
          <cell r="L591" t="str">
            <v>39700General Plant</v>
          </cell>
          <cell r="M591" t="str">
            <v>Excl</v>
          </cell>
          <cell r="N591" t="str">
            <v>08 - General Plant</v>
          </cell>
          <cell r="V591" t="str">
            <v>39700General Plant</v>
          </cell>
          <cell r="W591" t="str">
            <v>No Groups</v>
          </cell>
        </row>
        <row r="592">
          <cell r="L592" t="str">
            <v>39710General Plant</v>
          </cell>
          <cell r="M592" t="str">
            <v>Excl</v>
          </cell>
          <cell r="N592" t="str">
            <v>08 - General Plant</v>
          </cell>
          <cell r="V592" t="str">
            <v>39710General Plant</v>
          </cell>
          <cell r="W592" t="str">
            <v>No Groups</v>
          </cell>
        </row>
        <row r="593">
          <cell r="L593" t="str">
            <v>39720General Plant</v>
          </cell>
          <cell r="M593" t="str">
            <v>Excl</v>
          </cell>
          <cell r="N593" t="str">
            <v>08 - General Plant</v>
          </cell>
          <cell r="V593" t="str">
            <v>39720General Plant</v>
          </cell>
          <cell r="W593" t="str">
            <v>No Groups</v>
          </cell>
        </row>
        <row r="594">
          <cell r="L594" t="str">
            <v>39720Radial</v>
          </cell>
          <cell r="M594" t="str">
            <v>Excl</v>
          </cell>
          <cell r="N594" t="str">
            <v>08 - General Plant</v>
          </cell>
          <cell r="V594" t="str">
            <v>39730General Plant</v>
          </cell>
          <cell r="W594" t="str">
            <v>No Groups</v>
          </cell>
        </row>
        <row r="595">
          <cell r="L595" t="str">
            <v>39720TransGeneratorLead</v>
          </cell>
          <cell r="M595" t="str">
            <v>Excl</v>
          </cell>
          <cell r="N595" t="str">
            <v>08 - General Plant</v>
          </cell>
          <cell r="V595" t="str">
            <v>39780General Plant</v>
          </cell>
          <cell r="W595" t="str">
            <v>No Groups</v>
          </cell>
        </row>
        <row r="596">
          <cell r="L596" t="str">
            <v>39730General Plant</v>
          </cell>
          <cell r="M596" t="str">
            <v>Excl</v>
          </cell>
          <cell r="N596" t="str">
            <v>08 - General Plant</v>
          </cell>
          <cell r="V596" t="str">
            <v>39800General Plant</v>
          </cell>
          <cell r="W596" t="str">
            <v>No Groups</v>
          </cell>
        </row>
        <row r="597">
          <cell r="L597" t="str">
            <v>39780General Plant</v>
          </cell>
          <cell r="M597" t="str">
            <v>Incl</v>
          </cell>
          <cell r="N597" t="str">
            <v>08 - General Plant</v>
          </cell>
          <cell r="V597" t="str">
            <v>39780GenPlt StLucie EPU</v>
          </cell>
          <cell r="W597" t="str">
            <v>No Groups</v>
          </cell>
        </row>
        <row r="598">
          <cell r="L598" t="str">
            <v>39780GenPlt StLucie EPU</v>
          </cell>
          <cell r="M598" t="str">
            <v>Incl</v>
          </cell>
          <cell r="N598" t="str">
            <v>08 - General Plant</v>
          </cell>
          <cell r="V598" t="str">
            <v>39720Radial</v>
          </cell>
          <cell r="W598" t="str">
            <v>No Groups</v>
          </cell>
        </row>
        <row r="599">
          <cell r="L599" t="str">
            <v>39780Radial</v>
          </cell>
          <cell r="M599" t="str">
            <v>Incl</v>
          </cell>
          <cell r="N599" t="str">
            <v>08 - General Plant</v>
          </cell>
          <cell r="V599" t="str">
            <v>39780Radial</v>
          </cell>
          <cell r="W599" t="str">
            <v>No Groups</v>
          </cell>
        </row>
        <row r="600">
          <cell r="L600" t="str">
            <v>39780TransGeneratorLead</v>
          </cell>
          <cell r="M600" t="str">
            <v>Incl</v>
          </cell>
          <cell r="N600" t="str">
            <v>08 - General Plant</v>
          </cell>
          <cell r="V600" t="str">
            <v>39720TransGeneratorLead</v>
          </cell>
          <cell r="W600" t="str">
            <v>No Groups</v>
          </cell>
        </row>
        <row r="601">
          <cell r="L601" t="str">
            <v>39800General Plant</v>
          </cell>
          <cell r="M601" t="str">
            <v>Excl</v>
          </cell>
          <cell r="N601" t="str">
            <v>08 - General Plant</v>
          </cell>
          <cell r="V601" t="str">
            <v>39780TransGeneratorLead</v>
          </cell>
          <cell r="W601" t="str">
            <v>No Groups</v>
          </cell>
        </row>
        <row r="602">
          <cell r="L602" t="str">
            <v>39780TransGeneratorLead</v>
          </cell>
          <cell r="M602" t="str">
            <v>Incl</v>
          </cell>
          <cell r="N602" t="str">
            <v>08 - General Plant</v>
          </cell>
        </row>
        <row r="603">
          <cell r="L603" t="str">
            <v>39800General Plant</v>
          </cell>
          <cell r="M603" t="str">
            <v>Excl</v>
          </cell>
          <cell r="N603" t="str">
            <v>08 - General Plant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 Data"/>
      <sheetName val="Retirements"/>
      <sheetName val="NET BOOK - COMBINED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TPNC</v>
          </cell>
          <cell r="D1">
            <v>20200</v>
          </cell>
        </row>
        <row r="2">
          <cell r="C2" t="str">
            <v>TPN3</v>
          </cell>
          <cell r="D2">
            <v>20201</v>
          </cell>
        </row>
        <row r="3">
          <cell r="C3" t="str">
            <v>PTN4</v>
          </cell>
          <cell r="D3">
            <v>20202</v>
          </cell>
        </row>
        <row r="4">
          <cell r="C4" t="str">
            <v>PSL1</v>
          </cell>
          <cell r="D4">
            <v>20101</v>
          </cell>
        </row>
        <row r="5">
          <cell r="C5" t="str">
            <v>PSLC</v>
          </cell>
          <cell r="D5">
            <v>20100</v>
          </cell>
        </row>
        <row r="6">
          <cell r="C6" t="str">
            <v>PSL2</v>
          </cell>
          <cell r="D6">
            <v>20102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tabSelected="1" workbookViewId="0">
      <selection activeCell="A6" sqref="A6"/>
    </sheetView>
  </sheetViews>
  <sheetFormatPr defaultRowHeight="14.4" outlineLevelRow="1" x14ac:dyDescent="0.3"/>
  <cols>
    <col min="1" max="1" width="29.33203125" bestFit="1" customWidth="1"/>
    <col min="2" max="2" width="45.44140625" bestFit="1" customWidth="1"/>
    <col min="3" max="3" width="33.33203125" customWidth="1"/>
    <col min="4" max="4" width="20.44140625" customWidth="1"/>
    <col min="5" max="5" width="3.5546875" customWidth="1"/>
    <col min="6" max="6" width="21.109375" customWidth="1"/>
    <col min="7" max="7" width="19.109375" customWidth="1"/>
    <col min="8" max="8" width="17.6640625" customWidth="1"/>
  </cols>
  <sheetData>
    <row r="1" spans="1:8" x14ac:dyDescent="0.3">
      <c r="A1" s="93" t="s">
        <v>1199</v>
      </c>
    </row>
    <row r="2" spans="1:8" x14ac:dyDescent="0.3">
      <c r="A2" s="93" t="s">
        <v>1200</v>
      </c>
    </row>
    <row r="4" spans="1:8" x14ac:dyDescent="0.3">
      <c r="A4" s="93" t="s">
        <v>1196</v>
      </c>
    </row>
    <row r="5" spans="1:8" x14ac:dyDescent="0.3">
      <c r="A5" s="93" t="s">
        <v>1197</v>
      </c>
    </row>
    <row r="6" spans="1:8" x14ac:dyDescent="0.3">
      <c r="A6" s="94" t="s">
        <v>1198</v>
      </c>
    </row>
    <row r="7" spans="1:8" ht="15" thickBot="1" x14ac:dyDescent="0.35">
      <c r="A7" s="1"/>
      <c r="B7" s="1"/>
      <c r="C7" s="1"/>
      <c r="D7" s="1"/>
      <c r="E7" s="1"/>
      <c r="F7" s="1"/>
      <c r="G7" s="1"/>
      <c r="H7" s="1"/>
    </row>
    <row r="8" spans="1:8" x14ac:dyDescent="0.3">
      <c r="A8" s="2" t="s">
        <v>0</v>
      </c>
    </row>
    <row r="9" spans="1:8" ht="15" thickBot="1" x14ac:dyDescent="0.35">
      <c r="A9" s="1"/>
      <c r="B9" s="1"/>
      <c r="C9" s="1"/>
      <c r="D9" s="1"/>
      <c r="E9" s="1"/>
      <c r="F9" s="1"/>
      <c r="G9" s="1"/>
      <c r="H9" s="1"/>
    </row>
    <row r="10" spans="1:8" ht="15" thickBot="1" x14ac:dyDescent="0.35">
      <c r="A10" s="3" t="s">
        <v>1</v>
      </c>
      <c r="B10" s="3" t="s">
        <v>2</v>
      </c>
      <c r="C10" s="3" t="s">
        <v>3</v>
      </c>
      <c r="D10" s="3" t="s">
        <v>4</v>
      </c>
      <c r="E10" s="3"/>
      <c r="F10" s="9" t="s">
        <v>1192</v>
      </c>
      <c r="G10" s="9" t="s">
        <v>79</v>
      </c>
      <c r="H10" s="9" t="s">
        <v>80</v>
      </c>
    </row>
    <row r="11" spans="1:8" outlineLevel="1" x14ac:dyDescent="0.3">
      <c r="A11" s="4" t="s">
        <v>5</v>
      </c>
      <c r="B11" s="5" t="s">
        <v>6</v>
      </c>
      <c r="C11" s="6" t="s">
        <v>7</v>
      </c>
      <c r="D11" s="8">
        <v>68571559.368845731</v>
      </c>
      <c r="E11" s="10" t="s">
        <v>81</v>
      </c>
      <c r="F11" s="10"/>
      <c r="G11" s="8"/>
      <c r="H11" s="8"/>
    </row>
    <row r="12" spans="1:8" outlineLevel="1" x14ac:dyDescent="0.3">
      <c r="A12" s="4" t="s">
        <v>5</v>
      </c>
      <c r="B12" s="5" t="s">
        <v>8</v>
      </c>
      <c r="C12" s="6" t="s">
        <v>7</v>
      </c>
      <c r="D12" s="7">
        <v>-47026.320000000182</v>
      </c>
      <c r="E12" s="11" t="s">
        <v>82</v>
      </c>
      <c r="F12" s="11"/>
      <c r="G12" s="7"/>
      <c r="H12" s="7"/>
    </row>
    <row r="13" spans="1:8" outlineLevel="1" x14ac:dyDescent="0.3">
      <c r="A13" s="4" t="s">
        <v>5</v>
      </c>
      <c r="B13" s="5" t="s">
        <v>9</v>
      </c>
      <c r="C13" s="6" t="s">
        <v>7</v>
      </c>
      <c r="D13" s="7">
        <v>3555.6199999999953</v>
      </c>
      <c r="E13" s="11" t="s">
        <v>82</v>
      </c>
      <c r="F13" s="11"/>
      <c r="G13" s="7"/>
      <c r="H13" s="7"/>
    </row>
    <row r="14" spans="1:8" outlineLevel="1" x14ac:dyDescent="0.3">
      <c r="A14" s="4" t="s">
        <v>5</v>
      </c>
      <c r="B14" s="5" t="s">
        <v>10</v>
      </c>
      <c r="C14" s="6" t="s">
        <v>7</v>
      </c>
      <c r="D14" s="7">
        <v>1625527.4113749999</v>
      </c>
      <c r="E14" s="11" t="s">
        <v>82</v>
      </c>
      <c r="F14" s="11"/>
      <c r="G14" s="7"/>
      <c r="H14" s="7"/>
    </row>
    <row r="15" spans="1:8" outlineLevel="1" x14ac:dyDescent="0.3">
      <c r="A15" s="4" t="s">
        <v>5</v>
      </c>
      <c r="B15" s="5" t="s">
        <v>11</v>
      </c>
      <c r="C15" s="6" t="s">
        <v>7</v>
      </c>
      <c r="D15" s="7">
        <v>-521.53</v>
      </c>
      <c r="E15" s="11" t="s">
        <v>82</v>
      </c>
      <c r="F15" s="11"/>
      <c r="G15" s="7"/>
      <c r="H15" s="7"/>
    </row>
    <row r="16" spans="1:8" outlineLevel="1" x14ac:dyDescent="0.3">
      <c r="A16" s="4" t="s">
        <v>5</v>
      </c>
      <c r="B16" s="5" t="s">
        <v>12</v>
      </c>
      <c r="C16" s="6" t="s">
        <v>7</v>
      </c>
      <c r="D16" s="7">
        <v>8432799.8092828542</v>
      </c>
      <c r="E16" s="11" t="s">
        <v>82</v>
      </c>
      <c r="F16" s="11"/>
      <c r="G16" s="7"/>
      <c r="H16" s="7"/>
    </row>
    <row r="17" spans="1:8" outlineLevel="1" x14ac:dyDescent="0.3">
      <c r="A17" s="4" t="s">
        <v>5</v>
      </c>
      <c r="B17" s="5" t="s">
        <v>13</v>
      </c>
      <c r="C17" s="6" t="s">
        <v>7</v>
      </c>
      <c r="D17" s="7">
        <v>6.0177804536486734</v>
      </c>
      <c r="E17" s="11" t="s">
        <v>82</v>
      </c>
      <c r="F17" s="11"/>
      <c r="G17" s="7"/>
      <c r="H17" s="7"/>
    </row>
    <row r="18" spans="1:8" outlineLevel="1" x14ac:dyDescent="0.3">
      <c r="A18" s="4" t="s">
        <v>5</v>
      </c>
      <c r="B18" s="5" t="s">
        <v>14</v>
      </c>
      <c r="C18" s="6" t="s">
        <v>7</v>
      </c>
      <c r="D18" s="7">
        <v>-15887569.783225</v>
      </c>
      <c r="E18" s="11" t="s">
        <v>83</v>
      </c>
      <c r="F18" s="11"/>
      <c r="G18" s="7"/>
      <c r="H18" s="7"/>
    </row>
    <row r="19" spans="1:8" outlineLevel="1" x14ac:dyDescent="0.3">
      <c r="A19" s="4" t="s">
        <v>5</v>
      </c>
      <c r="B19" s="5" t="s">
        <v>15</v>
      </c>
      <c r="C19" s="6" t="s">
        <v>7</v>
      </c>
      <c r="D19" s="7">
        <v>384784467.39077079</v>
      </c>
      <c r="E19" s="7"/>
      <c r="F19" s="7">
        <f>D19</f>
        <v>384784467.39077079</v>
      </c>
      <c r="G19" s="7">
        <f>'Depr Study 1-8'!L47</f>
        <v>384946027.74883133</v>
      </c>
      <c r="H19" s="7">
        <f>F19-G19</f>
        <v>-161560.35806053877</v>
      </c>
    </row>
    <row r="20" spans="1:8" outlineLevel="1" x14ac:dyDescent="0.3">
      <c r="A20" s="4" t="s">
        <v>5</v>
      </c>
      <c r="B20" s="5" t="s">
        <v>16</v>
      </c>
      <c r="C20" s="6" t="s">
        <v>7</v>
      </c>
      <c r="D20" s="7">
        <v>483765806.37119371</v>
      </c>
      <c r="E20" s="7"/>
      <c r="F20" s="7"/>
      <c r="G20" s="7"/>
      <c r="H20" s="7"/>
    </row>
    <row r="21" spans="1:8" outlineLevel="1" x14ac:dyDescent="0.3">
      <c r="A21" s="4" t="s">
        <v>5</v>
      </c>
      <c r="B21" s="5" t="s">
        <v>17</v>
      </c>
      <c r="C21" s="6" t="s">
        <v>7</v>
      </c>
      <c r="D21" s="7">
        <v>370941.56</v>
      </c>
      <c r="E21" s="7"/>
      <c r="F21" s="7">
        <f>SUM(D20:D21)</f>
        <v>484136747.93119371</v>
      </c>
      <c r="G21" s="7">
        <f>'Depr Study 1-8'!L80</f>
        <v>484797884.14525497</v>
      </c>
      <c r="H21" s="7">
        <f>F21-G21</f>
        <v>-661136.21406126022</v>
      </c>
    </row>
    <row r="22" spans="1:8" outlineLevel="1" x14ac:dyDescent="0.3">
      <c r="A22" s="4" t="s">
        <v>5</v>
      </c>
      <c r="B22" s="5" t="s">
        <v>18</v>
      </c>
      <c r="C22" s="6" t="s">
        <v>7</v>
      </c>
      <c r="D22" s="7">
        <v>112577217.27806219</v>
      </c>
      <c r="E22" s="7"/>
      <c r="F22" s="7"/>
      <c r="G22" s="7"/>
      <c r="H22" s="7"/>
    </row>
    <row r="23" spans="1:8" outlineLevel="1" x14ac:dyDescent="0.3">
      <c r="A23" s="4" t="s">
        <v>5</v>
      </c>
      <c r="B23" s="5" t="s">
        <v>19</v>
      </c>
      <c r="C23" s="6" t="s">
        <v>7</v>
      </c>
      <c r="D23" s="7">
        <v>52104.929999999935</v>
      </c>
      <c r="E23" s="7"/>
      <c r="F23" s="7"/>
      <c r="G23" s="7"/>
      <c r="H23" s="7"/>
    </row>
    <row r="24" spans="1:8" outlineLevel="1" x14ac:dyDescent="0.3">
      <c r="A24" s="4" t="s">
        <v>5</v>
      </c>
      <c r="B24" s="5" t="s">
        <v>20</v>
      </c>
      <c r="C24" s="6" t="s">
        <v>7</v>
      </c>
      <c r="D24" s="7">
        <v>60497689.781024963</v>
      </c>
      <c r="E24" s="7"/>
      <c r="F24" s="7"/>
      <c r="G24" s="7"/>
      <c r="H24" s="7"/>
    </row>
    <row r="25" spans="1:8" outlineLevel="1" x14ac:dyDescent="0.3">
      <c r="A25" s="4" t="s">
        <v>5</v>
      </c>
      <c r="B25" s="5" t="s">
        <v>21</v>
      </c>
      <c r="C25" s="6" t="s">
        <v>7</v>
      </c>
      <c r="D25" s="7">
        <v>30093408.489937499</v>
      </c>
      <c r="E25" s="7"/>
      <c r="F25" s="7">
        <f>SUM(D22:D25)</f>
        <v>203220420.47902465</v>
      </c>
      <c r="G25" s="7">
        <f>'Depr Study 1-8'!L159</f>
        <v>203197467.64487371</v>
      </c>
      <c r="H25" s="7">
        <f>F25-G25</f>
        <v>22952.83415094018</v>
      </c>
    </row>
    <row r="26" spans="1:8" outlineLevel="1" x14ac:dyDescent="0.3">
      <c r="A26" s="4" t="s">
        <v>5</v>
      </c>
      <c r="B26" s="5" t="s">
        <v>22</v>
      </c>
      <c r="C26" s="6" t="s">
        <v>7</v>
      </c>
      <c r="D26" s="7">
        <v>376557850.60812855</v>
      </c>
      <c r="E26" s="7"/>
      <c r="F26" s="7">
        <f>D26</f>
        <v>376557850.60812855</v>
      </c>
      <c r="G26" s="7">
        <f>'Depr Study 1-8'!L112</f>
        <v>374473097.09310752</v>
      </c>
      <c r="H26" s="7">
        <f>F26-G26</f>
        <v>2084753.5150210261</v>
      </c>
    </row>
    <row r="27" spans="1:8" outlineLevel="1" x14ac:dyDescent="0.3">
      <c r="A27" s="4" t="s">
        <v>23</v>
      </c>
      <c r="B27" s="5" t="s">
        <v>6</v>
      </c>
      <c r="C27" s="6" t="s">
        <v>7</v>
      </c>
      <c r="D27" s="7">
        <v>148770.5255045075</v>
      </c>
      <c r="E27" s="7"/>
      <c r="F27" s="7">
        <f>D27</f>
        <v>148770.5255045075</v>
      </c>
      <c r="G27" s="88">
        <v>0</v>
      </c>
      <c r="H27" s="7">
        <f>F27-G27</f>
        <v>148770.5255045075</v>
      </c>
    </row>
    <row r="28" spans="1:8" outlineLevel="1" x14ac:dyDescent="0.3">
      <c r="A28" s="4" t="s">
        <v>23</v>
      </c>
      <c r="B28" s="5" t="s">
        <v>14</v>
      </c>
      <c r="C28" s="6" t="s">
        <v>24</v>
      </c>
      <c r="D28" s="7">
        <v>-3297.1600000000003</v>
      </c>
      <c r="E28" s="7"/>
      <c r="F28" s="7"/>
      <c r="G28" s="7"/>
      <c r="H28" s="7"/>
    </row>
    <row r="29" spans="1:8" outlineLevel="1" x14ac:dyDescent="0.3">
      <c r="A29" s="4" t="s">
        <v>23</v>
      </c>
      <c r="B29" s="5" t="s">
        <v>14</v>
      </c>
      <c r="C29" s="6" t="s">
        <v>7</v>
      </c>
      <c r="D29" s="7">
        <v>264077837.74215403</v>
      </c>
      <c r="E29" s="7"/>
      <c r="F29" s="7"/>
      <c r="G29" s="7"/>
      <c r="H29" s="7"/>
    </row>
    <row r="30" spans="1:8" outlineLevel="1" x14ac:dyDescent="0.3">
      <c r="A30" s="4" t="s">
        <v>23</v>
      </c>
      <c r="B30" s="5" t="s">
        <v>25</v>
      </c>
      <c r="C30" s="6" t="s">
        <v>24</v>
      </c>
      <c r="D30" s="7">
        <v>-4860357.5210999968</v>
      </c>
      <c r="E30" s="7"/>
      <c r="F30" s="7"/>
      <c r="G30" s="7"/>
      <c r="H30" s="7"/>
    </row>
    <row r="31" spans="1:8" outlineLevel="1" x14ac:dyDescent="0.3">
      <c r="A31" s="4" t="s">
        <v>23</v>
      </c>
      <c r="B31" s="5" t="s">
        <v>25</v>
      </c>
      <c r="C31" s="6" t="s">
        <v>7</v>
      </c>
      <c r="D31" s="7">
        <v>85160137.690450057</v>
      </c>
      <c r="E31" s="7"/>
      <c r="F31" s="7"/>
      <c r="G31" s="7"/>
      <c r="H31" s="7"/>
    </row>
    <row r="32" spans="1:8" outlineLevel="1" x14ac:dyDescent="0.3">
      <c r="A32" s="4" t="s">
        <v>23</v>
      </c>
      <c r="B32" s="5" t="s">
        <v>26</v>
      </c>
      <c r="C32" s="6" t="s">
        <v>24</v>
      </c>
      <c r="D32" s="7">
        <v>-257.94306095487485</v>
      </c>
      <c r="E32" s="7"/>
      <c r="F32" s="7"/>
      <c r="G32" s="7"/>
      <c r="H32" s="7"/>
    </row>
    <row r="33" spans="1:8" outlineLevel="1" x14ac:dyDescent="0.3">
      <c r="A33" s="4" t="s">
        <v>23</v>
      </c>
      <c r="B33" s="5" t="s">
        <v>26</v>
      </c>
      <c r="C33" s="6" t="s">
        <v>7</v>
      </c>
      <c r="D33" s="7">
        <v>285140670.66375768</v>
      </c>
      <c r="E33" s="7"/>
      <c r="F33" s="7"/>
      <c r="G33" s="7"/>
      <c r="H33" s="7"/>
    </row>
    <row r="34" spans="1:8" outlineLevel="1" x14ac:dyDescent="0.3">
      <c r="A34" s="4" t="s">
        <v>23</v>
      </c>
      <c r="B34" s="5" t="s">
        <v>27</v>
      </c>
      <c r="C34" s="6" t="s">
        <v>24</v>
      </c>
      <c r="D34" s="7">
        <v>371082.17</v>
      </c>
      <c r="E34" s="7"/>
      <c r="F34" s="7"/>
      <c r="G34" s="7"/>
      <c r="H34" s="7"/>
    </row>
    <row r="35" spans="1:8" outlineLevel="1" x14ac:dyDescent="0.3">
      <c r="A35" s="4" t="s">
        <v>23</v>
      </c>
      <c r="B35" s="5" t="s">
        <v>27</v>
      </c>
      <c r="C35" s="6" t="s">
        <v>7</v>
      </c>
      <c r="D35" s="7">
        <v>359229368.47616249</v>
      </c>
      <c r="E35" s="7"/>
      <c r="F35" s="7"/>
      <c r="G35" s="7"/>
      <c r="H35" s="7"/>
    </row>
    <row r="36" spans="1:8" outlineLevel="1" x14ac:dyDescent="0.3">
      <c r="A36" s="4" t="s">
        <v>23</v>
      </c>
      <c r="B36" s="5" t="s">
        <v>28</v>
      </c>
      <c r="C36" s="6" t="s">
        <v>7</v>
      </c>
      <c r="D36" s="7">
        <v>2395401.981724998</v>
      </c>
      <c r="E36" s="7"/>
      <c r="F36" s="7"/>
      <c r="G36" s="7"/>
      <c r="H36" s="7"/>
    </row>
    <row r="37" spans="1:8" outlineLevel="1" x14ac:dyDescent="0.3">
      <c r="A37" s="4" t="s">
        <v>23</v>
      </c>
      <c r="B37" s="5" t="s">
        <v>29</v>
      </c>
      <c r="C37" s="6" t="s">
        <v>24</v>
      </c>
      <c r="D37" s="7">
        <v>-2975565.863700001</v>
      </c>
      <c r="E37" s="7"/>
      <c r="F37" s="7"/>
      <c r="G37" s="7"/>
      <c r="H37" s="7"/>
    </row>
    <row r="38" spans="1:8" outlineLevel="1" x14ac:dyDescent="0.3">
      <c r="A38" s="4" t="s">
        <v>23</v>
      </c>
      <c r="B38" s="5" t="s">
        <v>29</v>
      </c>
      <c r="C38" s="6" t="s">
        <v>7</v>
      </c>
      <c r="D38" s="7">
        <v>57125277.567774996</v>
      </c>
      <c r="E38" s="7"/>
      <c r="F38" s="7">
        <f>SUM(D28:D38)</f>
        <v>1045660297.8041633</v>
      </c>
      <c r="G38" s="7">
        <f>'Depr Study 1-8'!L250</f>
        <v>1042691283.9557474</v>
      </c>
      <c r="H38" s="7">
        <f>F38-G38</f>
        <v>2969013.8484159708</v>
      </c>
    </row>
    <row r="39" spans="1:8" outlineLevel="1" x14ac:dyDescent="0.3">
      <c r="A39" s="4" t="s">
        <v>23</v>
      </c>
      <c r="B39" s="5" t="s">
        <v>30</v>
      </c>
      <c r="C39" s="6" t="s">
        <v>24</v>
      </c>
      <c r="D39" s="7">
        <v>-600.81649999999991</v>
      </c>
      <c r="E39" s="7"/>
      <c r="F39" s="7"/>
      <c r="G39" s="7"/>
      <c r="H39" s="7"/>
    </row>
    <row r="40" spans="1:8" outlineLevel="1" x14ac:dyDescent="0.3">
      <c r="A40" s="4" t="s">
        <v>23</v>
      </c>
      <c r="B40" s="5" t="s">
        <v>30</v>
      </c>
      <c r="C40" s="6" t="s">
        <v>7</v>
      </c>
      <c r="D40" s="7">
        <v>223797328.38743538</v>
      </c>
      <c r="E40" s="7"/>
      <c r="F40" s="7"/>
      <c r="G40" s="7"/>
      <c r="H40" s="7"/>
    </row>
    <row r="41" spans="1:8" outlineLevel="1" x14ac:dyDescent="0.3">
      <c r="A41" s="4" t="s">
        <v>23</v>
      </c>
      <c r="B41" s="5" t="s">
        <v>31</v>
      </c>
      <c r="C41" s="6" t="s">
        <v>7</v>
      </c>
      <c r="D41" s="7">
        <v>442492504.36658943</v>
      </c>
      <c r="E41" s="7"/>
      <c r="F41" s="7"/>
      <c r="G41" s="7"/>
      <c r="H41" s="7"/>
    </row>
    <row r="42" spans="1:8" outlineLevel="1" x14ac:dyDescent="0.3">
      <c r="A42" s="4" t="s">
        <v>23</v>
      </c>
      <c r="B42" s="5" t="s">
        <v>32</v>
      </c>
      <c r="C42" s="6" t="s">
        <v>24</v>
      </c>
      <c r="D42" s="7">
        <v>-177597.84</v>
      </c>
      <c r="E42" s="7"/>
      <c r="F42" s="7"/>
      <c r="G42" s="7"/>
      <c r="H42" s="7"/>
    </row>
    <row r="43" spans="1:8" outlineLevel="1" x14ac:dyDescent="0.3">
      <c r="A43" s="4" t="s">
        <v>23</v>
      </c>
      <c r="B43" s="5" t="s">
        <v>32</v>
      </c>
      <c r="C43" s="6" t="s">
        <v>7</v>
      </c>
      <c r="D43" s="7">
        <v>619290656.33789778</v>
      </c>
      <c r="E43" s="7"/>
      <c r="F43" s="7"/>
      <c r="G43" s="7"/>
      <c r="H43" s="7"/>
    </row>
    <row r="44" spans="1:8" outlineLevel="1" x14ac:dyDescent="0.3">
      <c r="A44" s="4" t="s">
        <v>23</v>
      </c>
      <c r="B44" s="5" t="s">
        <v>33</v>
      </c>
      <c r="C44" s="6" t="s">
        <v>24</v>
      </c>
      <c r="D44" s="7">
        <v>-3350.1895250000007</v>
      </c>
      <c r="E44" s="7"/>
      <c r="F44" s="7"/>
      <c r="G44" s="7"/>
      <c r="H44" s="7"/>
    </row>
    <row r="45" spans="1:8" outlineLevel="1" x14ac:dyDescent="0.3">
      <c r="A45" s="4" t="s">
        <v>23</v>
      </c>
      <c r="B45" s="5" t="s">
        <v>33</v>
      </c>
      <c r="C45" s="6" t="s">
        <v>7</v>
      </c>
      <c r="D45" s="7">
        <v>216688.19242500002</v>
      </c>
      <c r="E45" s="7"/>
      <c r="F45" s="7"/>
      <c r="G45" s="7"/>
      <c r="H45" s="7"/>
    </row>
    <row r="46" spans="1:8" outlineLevel="1" x14ac:dyDescent="0.3">
      <c r="A46" s="4" t="s">
        <v>23</v>
      </c>
      <c r="B46" s="5" t="s">
        <v>34</v>
      </c>
      <c r="C46" s="6" t="s">
        <v>24</v>
      </c>
      <c r="D46" s="7">
        <v>-3312346.7311750008</v>
      </c>
      <c r="E46" s="7"/>
      <c r="F46" s="7"/>
      <c r="G46" s="7"/>
      <c r="H46" s="7"/>
    </row>
    <row r="47" spans="1:8" outlineLevel="1" x14ac:dyDescent="0.3">
      <c r="A47" s="4" t="s">
        <v>23</v>
      </c>
      <c r="B47" s="5" t="s">
        <v>34</v>
      </c>
      <c r="C47" s="6" t="s">
        <v>7</v>
      </c>
      <c r="D47" s="7">
        <v>58591924.496374972</v>
      </c>
      <c r="E47" s="7"/>
      <c r="F47" s="7"/>
      <c r="G47" s="7"/>
      <c r="H47" s="7"/>
    </row>
    <row r="48" spans="1:8" outlineLevel="1" x14ac:dyDescent="0.3">
      <c r="A48" s="4" t="s">
        <v>23</v>
      </c>
      <c r="B48" s="5" t="s">
        <v>35</v>
      </c>
      <c r="C48" s="6" t="s">
        <v>24</v>
      </c>
      <c r="D48" s="7">
        <v>-2564095.5935500013</v>
      </c>
      <c r="E48" s="7"/>
      <c r="F48" s="7"/>
      <c r="G48" s="7"/>
      <c r="H48" s="7"/>
    </row>
    <row r="49" spans="1:8" outlineLevel="1" x14ac:dyDescent="0.3">
      <c r="A49" s="4" t="s">
        <v>23</v>
      </c>
      <c r="B49" s="5" t="s">
        <v>35</v>
      </c>
      <c r="C49" s="6" t="s">
        <v>7</v>
      </c>
      <c r="D49" s="7">
        <v>44420720.878099993</v>
      </c>
      <c r="E49" s="7"/>
      <c r="F49" s="7">
        <f>SUM(D39:D49)</f>
        <v>1382751831.4880726</v>
      </c>
      <c r="G49" s="7">
        <f>'Depr Study 1-8'!L221</f>
        <v>1378225010.9768775</v>
      </c>
      <c r="H49" s="7">
        <f>F49-G49</f>
        <v>4526820.5111951828</v>
      </c>
    </row>
    <row r="50" spans="1:8" outlineLevel="1" x14ac:dyDescent="0.3">
      <c r="A50" s="4" t="s">
        <v>36</v>
      </c>
      <c r="B50" s="5" t="s">
        <v>6</v>
      </c>
      <c r="C50" s="6" t="s">
        <v>7</v>
      </c>
      <c r="D50" s="7">
        <v>-629865.92026149889</v>
      </c>
      <c r="E50" s="7"/>
      <c r="F50" s="7">
        <f>D50</f>
        <v>-629865.92026149889</v>
      </c>
      <c r="G50" s="88">
        <v>0</v>
      </c>
      <c r="H50" s="7">
        <f>F50-G50</f>
        <v>-629865.92026149889</v>
      </c>
    </row>
    <row r="51" spans="1:8" outlineLevel="1" x14ac:dyDescent="0.3">
      <c r="A51" s="4" t="s">
        <v>36</v>
      </c>
      <c r="B51" s="5" t="s">
        <v>9</v>
      </c>
      <c r="C51" s="6" t="s">
        <v>7</v>
      </c>
      <c r="D51" s="7">
        <v>1258203.9099999999</v>
      </c>
      <c r="E51" s="7"/>
      <c r="F51" s="7"/>
      <c r="G51" s="7"/>
      <c r="H51" s="7"/>
    </row>
    <row r="52" spans="1:8" outlineLevel="1" x14ac:dyDescent="0.3">
      <c r="A52" s="4" t="s">
        <v>36</v>
      </c>
      <c r="B52" s="5" t="s">
        <v>37</v>
      </c>
      <c r="C52" s="6" t="s">
        <v>7</v>
      </c>
      <c r="D52" s="7">
        <v>91610384.935590088</v>
      </c>
      <c r="E52" s="7"/>
      <c r="F52" s="7">
        <f>SUM(D51:D52)</f>
        <v>92868588.845590085</v>
      </c>
      <c r="G52" s="7">
        <f>'Depr Study 1-8'!L564</f>
        <v>92770978.930646256</v>
      </c>
      <c r="H52" s="7">
        <f>F52-G52</f>
        <v>97609.914943829179</v>
      </c>
    </row>
    <row r="53" spans="1:8" outlineLevel="1" x14ac:dyDescent="0.3">
      <c r="A53" s="4" t="s">
        <v>36</v>
      </c>
      <c r="B53" s="5" t="s">
        <v>38</v>
      </c>
      <c r="C53" s="6" t="s">
        <v>7</v>
      </c>
      <c r="D53" s="7">
        <v>-103072317.63443042</v>
      </c>
      <c r="E53" s="11" t="s">
        <v>83</v>
      </c>
      <c r="F53" s="7"/>
      <c r="G53" s="7"/>
      <c r="H53" s="7"/>
    </row>
    <row r="54" spans="1:8" outlineLevel="1" x14ac:dyDescent="0.3">
      <c r="A54" s="4" t="s">
        <v>36</v>
      </c>
      <c r="B54" s="5" t="s">
        <v>10</v>
      </c>
      <c r="C54" s="6" t="s">
        <v>7</v>
      </c>
      <c r="D54" s="8">
        <v>92941524.190653473</v>
      </c>
      <c r="E54" s="8"/>
      <c r="F54" s="8"/>
      <c r="G54" s="8"/>
      <c r="H54" s="8"/>
    </row>
    <row r="55" spans="1:8" outlineLevel="1" x14ac:dyDescent="0.3">
      <c r="A55" s="4" t="s">
        <v>36</v>
      </c>
      <c r="B55" s="5" t="s">
        <v>11</v>
      </c>
      <c r="C55" s="6" t="s">
        <v>7</v>
      </c>
      <c r="D55" s="8">
        <v>79331428.99014166</v>
      </c>
      <c r="E55" s="8"/>
      <c r="F55" s="8">
        <f>SUM(D54:D55)</f>
        <v>172272953.18079513</v>
      </c>
      <c r="G55" s="8">
        <f>'Depr Study 1-8'!L469</f>
        <v>141676429.27919343</v>
      </c>
      <c r="H55" s="8">
        <f>F55-G55</f>
        <v>30596523.901601702</v>
      </c>
    </row>
    <row r="56" spans="1:8" outlineLevel="1" x14ac:dyDescent="0.3">
      <c r="A56" s="4" t="s">
        <v>36</v>
      </c>
      <c r="B56" s="5" t="s">
        <v>39</v>
      </c>
      <c r="C56" s="6" t="s">
        <v>7</v>
      </c>
      <c r="D56" s="8">
        <v>272386484.541619</v>
      </c>
      <c r="E56" s="8"/>
      <c r="F56" s="8">
        <f>D56</f>
        <v>272386484.541619</v>
      </c>
      <c r="G56" s="8">
        <f>'Depr Study 1-8'!L292</f>
        <v>266567261.04318935</v>
      </c>
      <c r="H56" s="8">
        <f t="shared" ref="H56:H59" si="0">F56-G56</f>
        <v>5819223.498429656</v>
      </c>
    </row>
    <row r="57" spans="1:8" outlineLevel="1" x14ac:dyDescent="0.3">
      <c r="A57" s="4" t="s">
        <v>36</v>
      </c>
      <c r="B57" s="5" t="s">
        <v>40</v>
      </c>
      <c r="C57" s="6" t="s">
        <v>7</v>
      </c>
      <c r="D57" s="8">
        <v>-9455329.5491107311</v>
      </c>
      <c r="E57" s="10" t="s">
        <v>83</v>
      </c>
      <c r="F57" s="91">
        <v>0</v>
      </c>
      <c r="G57" s="8">
        <f>'Depr Study 1-8'!L596</f>
        <v>3753692.4386633341</v>
      </c>
      <c r="H57" s="8">
        <f t="shared" si="0"/>
        <v>-3753692.4386633341</v>
      </c>
    </row>
    <row r="58" spans="1:8" outlineLevel="1" x14ac:dyDescent="0.3">
      <c r="A58" s="4" t="s">
        <v>36</v>
      </c>
      <c r="B58" s="5" t="s">
        <v>41</v>
      </c>
      <c r="C58" s="6" t="s">
        <v>7</v>
      </c>
      <c r="D58" s="8">
        <v>644157.49460869108</v>
      </c>
      <c r="E58" s="8"/>
      <c r="F58" s="8">
        <f>D58</f>
        <v>644157.49460869108</v>
      </c>
      <c r="G58" s="8">
        <f>'Depr Study 1-8'!L629</f>
        <v>828108.42969999975</v>
      </c>
      <c r="H58" s="8">
        <f t="shared" si="0"/>
        <v>-183950.93509130867</v>
      </c>
    </row>
    <row r="59" spans="1:8" outlineLevel="1" x14ac:dyDescent="0.3">
      <c r="A59" s="4" t="s">
        <v>36</v>
      </c>
      <c r="B59" s="5" t="s">
        <v>42</v>
      </c>
      <c r="C59" s="6" t="s">
        <v>7</v>
      </c>
      <c r="D59" s="8">
        <v>-5376461.7227674033</v>
      </c>
      <c r="E59" s="10" t="s">
        <v>83</v>
      </c>
      <c r="F59" s="91">
        <v>0</v>
      </c>
      <c r="G59" s="8">
        <f>'Depr Study 1-8'!L607</f>
        <v>3787494.7073755572</v>
      </c>
      <c r="H59" s="8">
        <f t="shared" si="0"/>
        <v>-3787494.7073755572</v>
      </c>
    </row>
    <row r="60" spans="1:8" outlineLevel="1" x14ac:dyDescent="0.3">
      <c r="A60" s="4" t="s">
        <v>36</v>
      </c>
      <c r="B60" s="5" t="s">
        <v>43</v>
      </c>
      <c r="C60" s="6" t="s">
        <v>7</v>
      </c>
      <c r="D60" s="8">
        <v>184958459.16766885</v>
      </c>
      <c r="E60" s="8"/>
      <c r="F60" s="8"/>
      <c r="G60" s="8"/>
      <c r="H60" s="8"/>
    </row>
    <row r="61" spans="1:8" outlineLevel="1" x14ac:dyDescent="0.3">
      <c r="A61" s="4" t="s">
        <v>36</v>
      </c>
      <c r="B61" s="5" t="s">
        <v>44</v>
      </c>
      <c r="C61" s="6" t="s">
        <v>7</v>
      </c>
      <c r="D61" s="8">
        <v>12693713.56708011</v>
      </c>
      <c r="E61" s="8"/>
      <c r="F61" s="8">
        <f>SUM(D60:D61)</f>
        <v>197652172.73474896</v>
      </c>
      <c r="G61" s="8">
        <f>'Depr Study 1-8'!L330</f>
        <v>187212661.33509547</v>
      </c>
      <c r="H61" s="8">
        <f>F61-G61</f>
        <v>10439511.399653494</v>
      </c>
    </row>
    <row r="62" spans="1:8" outlineLevel="1" x14ac:dyDescent="0.3">
      <c r="A62" s="4" t="s">
        <v>36</v>
      </c>
      <c r="B62" s="5" t="s">
        <v>12</v>
      </c>
      <c r="C62" s="6" t="s">
        <v>7</v>
      </c>
      <c r="D62" s="8">
        <v>-12852382.056593746</v>
      </c>
      <c r="E62" s="10" t="s">
        <v>83</v>
      </c>
      <c r="F62" s="91">
        <v>0</v>
      </c>
      <c r="G62" s="91">
        <v>0</v>
      </c>
      <c r="H62" s="8">
        <f t="shared" ref="H62:H64" si="1">F62-G62</f>
        <v>0</v>
      </c>
    </row>
    <row r="63" spans="1:8" outlineLevel="1" x14ac:dyDescent="0.3">
      <c r="A63" s="4" t="s">
        <v>36</v>
      </c>
      <c r="B63" s="5" t="s">
        <v>45</v>
      </c>
      <c r="C63" s="6" t="s">
        <v>7</v>
      </c>
      <c r="D63" s="8">
        <v>24842252.414700188</v>
      </c>
      <c r="E63" s="8"/>
      <c r="F63" s="8">
        <f>D63</f>
        <v>24842252.414700188</v>
      </c>
      <c r="G63" s="8">
        <f>'Depr Study 1-8'!L580</f>
        <v>24683909.839441247</v>
      </c>
      <c r="H63" s="8">
        <f t="shared" si="1"/>
        <v>158342.57525894046</v>
      </c>
    </row>
    <row r="64" spans="1:8" outlineLevel="1" x14ac:dyDescent="0.3">
      <c r="A64" s="4" t="s">
        <v>36</v>
      </c>
      <c r="B64" s="5" t="s">
        <v>46</v>
      </c>
      <c r="C64" s="6" t="s">
        <v>7</v>
      </c>
      <c r="D64" s="8">
        <v>91670158.98298654</v>
      </c>
      <c r="E64" s="8"/>
      <c r="F64" s="8">
        <f>D64</f>
        <v>91670158.98298654</v>
      </c>
      <c r="G64" s="8">
        <f>'Depr Study 1-8'!L548</f>
        <v>91555213.723105013</v>
      </c>
      <c r="H64" s="8">
        <f t="shared" si="1"/>
        <v>114945.25988152623</v>
      </c>
    </row>
    <row r="65" spans="1:8" outlineLevel="1" x14ac:dyDescent="0.3">
      <c r="A65" s="4" t="s">
        <v>36</v>
      </c>
      <c r="B65" s="5" t="s">
        <v>14</v>
      </c>
      <c r="C65" s="6" t="s">
        <v>7</v>
      </c>
      <c r="D65" s="8">
        <v>0</v>
      </c>
      <c r="E65" s="8"/>
      <c r="F65" s="8"/>
      <c r="G65" s="8"/>
      <c r="H65" s="8"/>
    </row>
    <row r="66" spans="1:8" outlineLevel="1" x14ac:dyDescent="0.3">
      <c r="A66" s="4" t="s">
        <v>36</v>
      </c>
      <c r="B66" s="5" t="s">
        <v>47</v>
      </c>
      <c r="C66" s="6" t="s">
        <v>7</v>
      </c>
      <c r="D66" s="8">
        <v>98694738.730831563</v>
      </c>
      <c r="E66" s="8"/>
      <c r="F66" s="8">
        <f>D66</f>
        <v>98694738.730831563</v>
      </c>
      <c r="G66" s="8">
        <f>'Depr Study 1-8'!L485</f>
        <v>98813675.987257496</v>
      </c>
      <c r="H66" s="8">
        <f t="shared" ref="H66:H68" si="2">F66-G66</f>
        <v>-118937.25642593205</v>
      </c>
    </row>
    <row r="67" spans="1:8" outlineLevel="1" x14ac:dyDescent="0.3">
      <c r="A67" s="4" t="s">
        <v>36</v>
      </c>
      <c r="B67" s="5" t="s">
        <v>48</v>
      </c>
      <c r="C67" s="6" t="s">
        <v>7</v>
      </c>
      <c r="D67" s="8">
        <v>114607045.48422852</v>
      </c>
      <c r="E67" s="8"/>
      <c r="F67" s="8">
        <f>D67</f>
        <v>114607045.48422852</v>
      </c>
      <c r="G67" s="8">
        <f>'Depr Study 1-8'!L345</f>
        <v>114130902.2412625</v>
      </c>
      <c r="H67" s="8">
        <f t="shared" si="2"/>
        <v>476143.24296602607</v>
      </c>
    </row>
    <row r="68" spans="1:8" outlineLevel="1" x14ac:dyDescent="0.3">
      <c r="A68" s="4" t="s">
        <v>36</v>
      </c>
      <c r="B68" s="5" t="s">
        <v>49</v>
      </c>
      <c r="C68" s="6" t="s">
        <v>7</v>
      </c>
      <c r="D68" s="8">
        <v>182537.53364097321</v>
      </c>
      <c r="E68" s="8"/>
      <c r="F68" s="8">
        <f>D68</f>
        <v>182537.53364097321</v>
      </c>
      <c r="G68" s="8">
        <f>'Depr Study 1-8'!L665</f>
        <v>234664.45737999998</v>
      </c>
      <c r="H68" s="8">
        <f t="shared" si="2"/>
        <v>-52126.923739026766</v>
      </c>
    </row>
    <row r="69" spans="1:8" outlineLevel="1" x14ac:dyDescent="0.3">
      <c r="A69" s="4" t="s">
        <v>36</v>
      </c>
      <c r="B69" s="5" t="s">
        <v>16</v>
      </c>
      <c r="C69" s="6" t="s">
        <v>7</v>
      </c>
      <c r="D69" s="8">
        <v>251021002.23450914</v>
      </c>
      <c r="E69" s="8"/>
      <c r="F69" s="8"/>
      <c r="G69" s="8"/>
      <c r="H69" s="8"/>
    </row>
    <row r="70" spans="1:8" outlineLevel="1" x14ac:dyDescent="0.3">
      <c r="A70" s="4" t="s">
        <v>36</v>
      </c>
      <c r="B70" s="5" t="s">
        <v>50</v>
      </c>
      <c r="C70" s="6" t="s">
        <v>7</v>
      </c>
      <c r="D70" s="8">
        <v>128689157.25194423</v>
      </c>
      <c r="E70" s="8"/>
      <c r="F70" s="8">
        <f>SUM(D69:D70)</f>
        <v>379710159.48645335</v>
      </c>
      <c r="G70" s="8">
        <f>'Depr Study 1-8'!L393</f>
        <v>365926253.38408875</v>
      </c>
      <c r="H70" s="8">
        <f>F70-G70</f>
        <v>13783906.1023646</v>
      </c>
    </row>
    <row r="71" spans="1:8" outlineLevel="1" x14ac:dyDescent="0.3">
      <c r="A71" s="4" t="s">
        <v>36</v>
      </c>
      <c r="B71" s="5" t="s">
        <v>51</v>
      </c>
      <c r="C71" s="6" t="s">
        <v>7</v>
      </c>
      <c r="D71" s="7">
        <v>76549006.163118631</v>
      </c>
      <c r="E71" s="7"/>
      <c r="F71" s="7">
        <f>D71</f>
        <v>76549006.163118631</v>
      </c>
      <c r="G71" s="7">
        <f>'Depr Study 1-8'!L653</f>
        <v>76901440.878742516</v>
      </c>
      <c r="H71" s="7">
        <f>F71-G71</f>
        <v>-352434.71562388539</v>
      </c>
    </row>
    <row r="72" spans="1:8" outlineLevel="1" x14ac:dyDescent="0.3">
      <c r="A72" s="4" t="s">
        <v>36</v>
      </c>
      <c r="B72" s="5" t="s">
        <v>52</v>
      </c>
      <c r="C72" s="6" t="s">
        <v>7</v>
      </c>
      <c r="D72" s="7">
        <v>84391822.294766262</v>
      </c>
      <c r="E72" s="7"/>
      <c r="F72" s="7"/>
      <c r="G72" s="7"/>
      <c r="H72" s="7"/>
    </row>
    <row r="73" spans="1:8" outlineLevel="1" x14ac:dyDescent="0.3">
      <c r="A73" s="4" t="s">
        <v>36</v>
      </c>
      <c r="B73" s="5" t="s">
        <v>53</v>
      </c>
      <c r="C73" s="6" t="s">
        <v>7</v>
      </c>
      <c r="D73" s="7">
        <v>71408477.781055301</v>
      </c>
      <c r="E73" s="7"/>
      <c r="F73" s="7">
        <f>SUM(D72:D73)</f>
        <v>155800300.07582158</v>
      </c>
      <c r="G73" s="7">
        <f>'Depr Study 1-8'!L532</f>
        <v>154489986.39071876</v>
      </c>
      <c r="H73" s="7">
        <f t="shared" ref="H73:H75" si="3">F73-G73</f>
        <v>1310313.6851028204</v>
      </c>
    </row>
    <row r="74" spans="1:8" outlineLevel="1" x14ac:dyDescent="0.3">
      <c r="A74" s="4" t="s">
        <v>36</v>
      </c>
      <c r="B74" s="5" t="s">
        <v>54</v>
      </c>
      <c r="C74" s="6" t="s">
        <v>7</v>
      </c>
      <c r="D74" s="7">
        <v>34574304.642307319</v>
      </c>
      <c r="E74" s="7"/>
      <c r="F74" s="7">
        <f>D74</f>
        <v>34574304.642307319</v>
      </c>
      <c r="G74" s="7">
        <f>'Depr Study 1-8'!L640</f>
        <v>34668490.440287501</v>
      </c>
      <c r="H74" s="7">
        <f t="shared" si="3"/>
        <v>-94185.797980181873</v>
      </c>
    </row>
    <row r="75" spans="1:8" outlineLevel="1" x14ac:dyDescent="0.3">
      <c r="A75" s="4" t="s">
        <v>36</v>
      </c>
      <c r="B75" s="5" t="s">
        <v>55</v>
      </c>
      <c r="C75" s="6" t="s">
        <v>7</v>
      </c>
      <c r="D75" s="7">
        <v>13616828.24685001</v>
      </c>
      <c r="E75" s="7"/>
      <c r="F75" s="7">
        <f>D75</f>
        <v>13616828.24685001</v>
      </c>
      <c r="G75" s="7">
        <f>'Depr Study 1-8'!L646</f>
        <v>13667823.954432502</v>
      </c>
      <c r="H75" s="7">
        <f t="shared" si="3"/>
        <v>-50995.707582492381</v>
      </c>
    </row>
    <row r="76" spans="1:8" outlineLevel="1" x14ac:dyDescent="0.3">
      <c r="A76" s="4" t="s">
        <v>36</v>
      </c>
      <c r="B76" s="5" t="s">
        <v>56</v>
      </c>
      <c r="C76" s="6" t="s">
        <v>7</v>
      </c>
      <c r="D76" s="7">
        <v>0</v>
      </c>
      <c r="E76" s="7"/>
      <c r="F76" s="7"/>
      <c r="G76" s="7"/>
      <c r="H76" s="7"/>
    </row>
    <row r="77" spans="1:8" outlineLevel="1" x14ac:dyDescent="0.3">
      <c r="A77" s="4" t="s">
        <v>36</v>
      </c>
      <c r="B77" s="5" t="s">
        <v>57</v>
      </c>
      <c r="C77" s="6" t="s">
        <v>7</v>
      </c>
      <c r="D77" s="7">
        <v>535665.53368062107</v>
      </c>
      <c r="E77" s="7"/>
      <c r="F77" s="7">
        <f>D77</f>
        <v>535665.53368062107</v>
      </c>
      <c r="G77" s="7">
        <f>'Depr Study 1-8'!L659</f>
        <v>587252.12577499985</v>
      </c>
      <c r="H77" s="7">
        <f t="shared" ref="H77:H79" si="4">F77-G77</f>
        <v>-51586.592094378779</v>
      </c>
    </row>
    <row r="78" spans="1:8" outlineLevel="1" x14ac:dyDescent="0.3">
      <c r="A78" s="4" t="s">
        <v>36</v>
      </c>
      <c r="B78" s="5" t="s">
        <v>58</v>
      </c>
      <c r="C78" s="6" t="s">
        <v>7</v>
      </c>
      <c r="D78" s="7">
        <v>548743.32438653777</v>
      </c>
      <c r="E78" s="7"/>
      <c r="F78" s="7">
        <f>D78</f>
        <v>548743.32438653777</v>
      </c>
      <c r="G78" s="7">
        <f>'Depr Study 1-8'!L671</f>
        <v>601898.79302999983</v>
      </c>
      <c r="H78" s="7">
        <f t="shared" si="4"/>
        <v>-53155.468643462053</v>
      </c>
    </row>
    <row r="79" spans="1:8" outlineLevel="1" x14ac:dyDescent="0.3">
      <c r="A79" s="4" t="s">
        <v>36</v>
      </c>
      <c r="B79" s="5" t="s">
        <v>59</v>
      </c>
      <c r="C79" s="6" t="s">
        <v>7</v>
      </c>
      <c r="D79" s="7">
        <v>526432.08451890585</v>
      </c>
      <c r="E79" s="7"/>
      <c r="F79" s="7">
        <f>D79</f>
        <v>526432.08451890585</v>
      </c>
      <c r="G79" s="88">
        <v>0</v>
      </c>
      <c r="H79" s="7">
        <f t="shared" si="4"/>
        <v>526432.08451890585</v>
      </c>
    </row>
    <row r="80" spans="1:8" outlineLevel="1" x14ac:dyDescent="0.3">
      <c r="A80" s="4" t="s">
        <v>60</v>
      </c>
      <c r="B80" s="5" t="s">
        <v>6</v>
      </c>
      <c r="C80" s="6" t="s">
        <v>24</v>
      </c>
      <c r="D80" s="7">
        <v>-222123.79353814386</v>
      </c>
      <c r="E80" s="7"/>
      <c r="F80" s="7"/>
      <c r="G80" s="7"/>
      <c r="H80" s="7"/>
    </row>
    <row r="81" spans="1:8" outlineLevel="1" x14ac:dyDescent="0.3">
      <c r="A81" s="4" t="s">
        <v>60</v>
      </c>
      <c r="B81" s="5" t="s">
        <v>6</v>
      </c>
      <c r="C81" s="6" t="s">
        <v>7</v>
      </c>
      <c r="D81" s="7">
        <v>1792805541.1530163</v>
      </c>
      <c r="E81" s="7"/>
      <c r="F81" s="7"/>
      <c r="G81" s="7"/>
      <c r="H81" s="7"/>
    </row>
    <row r="82" spans="1:8" outlineLevel="1" x14ac:dyDescent="0.3">
      <c r="A82" s="4" t="s">
        <v>60</v>
      </c>
      <c r="B82" s="5" t="s">
        <v>37</v>
      </c>
      <c r="C82" s="6" t="s">
        <v>7</v>
      </c>
      <c r="D82" s="7">
        <v>1.9498149999999725</v>
      </c>
      <c r="E82" s="7"/>
      <c r="F82" s="7"/>
      <c r="G82" s="7"/>
      <c r="H82" s="7"/>
    </row>
    <row r="83" spans="1:8" outlineLevel="1" x14ac:dyDescent="0.3">
      <c r="A83" s="4" t="s">
        <v>60</v>
      </c>
      <c r="B83" s="5" t="s">
        <v>45</v>
      </c>
      <c r="C83" s="6" t="s">
        <v>7</v>
      </c>
      <c r="D83" s="7">
        <v>941186.23478108691</v>
      </c>
      <c r="E83" s="7"/>
      <c r="F83" s="7"/>
      <c r="G83" s="7"/>
      <c r="H83" s="7"/>
    </row>
    <row r="84" spans="1:8" outlineLevel="1" x14ac:dyDescent="0.3">
      <c r="A84" s="4" t="s">
        <v>60</v>
      </c>
      <c r="B84" s="5" t="s">
        <v>53</v>
      </c>
      <c r="C84" s="6" t="s">
        <v>7</v>
      </c>
      <c r="D84" s="7">
        <v>585912.46680000029</v>
      </c>
      <c r="E84" s="7"/>
      <c r="F84" s="7"/>
      <c r="G84" s="7"/>
      <c r="H84" s="7"/>
    </row>
    <row r="85" spans="1:8" outlineLevel="1" x14ac:dyDescent="0.3">
      <c r="A85" s="4" t="s">
        <v>60</v>
      </c>
      <c r="B85" s="5" t="s">
        <v>56</v>
      </c>
      <c r="C85" s="6" t="s">
        <v>7</v>
      </c>
      <c r="D85" s="7">
        <v>0</v>
      </c>
      <c r="E85" s="7"/>
      <c r="F85" s="7">
        <f>SUM(D81:D85)</f>
        <v>1794332641.8044124</v>
      </c>
      <c r="G85" s="7">
        <f>'Depr Study 1-8'!L692</f>
        <v>1800833519.9072723</v>
      </c>
      <c r="H85" s="7">
        <f>F85-G85</f>
        <v>-6500878.1028599739</v>
      </c>
    </row>
    <row r="86" spans="1:8" outlineLevel="1" x14ac:dyDescent="0.3">
      <c r="A86" s="4" t="s">
        <v>61</v>
      </c>
      <c r="B86" s="5" t="s">
        <v>6</v>
      </c>
      <c r="C86" s="6" t="s">
        <v>7</v>
      </c>
      <c r="D86" s="7">
        <v>18.582560333620304</v>
      </c>
      <c r="E86" s="7"/>
      <c r="F86" s="7"/>
      <c r="G86" s="7"/>
      <c r="H86" s="7"/>
    </row>
    <row r="87" spans="1:8" outlineLevel="1" x14ac:dyDescent="0.3">
      <c r="A87" s="4" t="s">
        <v>61</v>
      </c>
      <c r="B87" s="5" t="s">
        <v>62</v>
      </c>
      <c r="C87" s="6" t="s">
        <v>24</v>
      </c>
      <c r="D87" s="7">
        <v>-1.805198908005742</v>
      </c>
      <c r="E87" s="7"/>
      <c r="F87" s="7"/>
      <c r="G87" s="7"/>
      <c r="H87" s="7"/>
    </row>
    <row r="88" spans="1:8" outlineLevel="1" x14ac:dyDescent="0.3">
      <c r="A88" s="4" t="s">
        <v>61</v>
      </c>
      <c r="B88" s="5" t="s">
        <v>62</v>
      </c>
      <c r="C88" s="6" t="s">
        <v>7</v>
      </c>
      <c r="D88" s="7">
        <v>579493395.37862408</v>
      </c>
      <c r="E88" s="7"/>
      <c r="F88" s="7"/>
      <c r="G88" s="7"/>
      <c r="H88" s="7"/>
    </row>
    <row r="89" spans="1:8" outlineLevel="1" x14ac:dyDescent="0.3">
      <c r="A89" s="4" t="s">
        <v>61</v>
      </c>
      <c r="B89" s="5" t="s">
        <v>63</v>
      </c>
      <c r="C89" s="6" t="s">
        <v>24</v>
      </c>
      <c r="D89" s="7">
        <v>-2.3970333463880684</v>
      </c>
      <c r="E89" s="7"/>
      <c r="F89" s="7"/>
      <c r="G89" s="7"/>
      <c r="H89" s="7"/>
    </row>
    <row r="90" spans="1:8" outlineLevel="1" x14ac:dyDescent="0.3">
      <c r="A90" s="4" t="s">
        <v>61</v>
      </c>
      <c r="B90" s="5" t="s">
        <v>63</v>
      </c>
      <c r="C90" s="6" t="s">
        <v>7</v>
      </c>
      <c r="D90" s="7">
        <v>740388409.89758849</v>
      </c>
      <c r="E90" s="7"/>
      <c r="F90" s="7"/>
      <c r="G90" s="7"/>
      <c r="H90" s="7"/>
    </row>
    <row r="91" spans="1:8" outlineLevel="1" x14ac:dyDescent="0.3">
      <c r="A91" s="4" t="s">
        <v>61</v>
      </c>
      <c r="B91" s="5" t="s">
        <v>64</v>
      </c>
      <c r="C91" s="6" t="s">
        <v>7</v>
      </c>
      <c r="D91" s="7">
        <v>372082950.3290872</v>
      </c>
      <c r="E91" s="7"/>
      <c r="F91" s="7"/>
      <c r="G91" s="7"/>
      <c r="H91" s="7"/>
    </row>
    <row r="92" spans="1:8" outlineLevel="1" x14ac:dyDescent="0.3">
      <c r="A92" s="4" t="s">
        <v>61</v>
      </c>
      <c r="B92" s="5" t="s">
        <v>65</v>
      </c>
      <c r="C92" s="6" t="s">
        <v>24</v>
      </c>
      <c r="D92" s="7">
        <v>-8.4932622297307887</v>
      </c>
      <c r="E92" s="7"/>
      <c r="F92" s="7"/>
      <c r="G92" s="7"/>
      <c r="H92" s="7"/>
    </row>
    <row r="93" spans="1:8" outlineLevel="1" x14ac:dyDescent="0.3">
      <c r="A93" s="4" t="s">
        <v>61</v>
      </c>
      <c r="B93" s="5" t="s">
        <v>65</v>
      </c>
      <c r="C93" s="6" t="s">
        <v>7</v>
      </c>
      <c r="D93" s="7">
        <v>763135208.14523733</v>
      </c>
      <c r="E93" s="7"/>
      <c r="F93" s="7"/>
      <c r="G93" s="7"/>
      <c r="H93" s="7"/>
    </row>
    <row r="94" spans="1:8" outlineLevel="1" x14ac:dyDescent="0.3">
      <c r="A94" s="4" t="s">
        <v>61</v>
      </c>
      <c r="B94" s="5" t="s">
        <v>66</v>
      </c>
      <c r="C94" s="6" t="s">
        <v>7</v>
      </c>
      <c r="D94" s="7">
        <v>977454268.87101471</v>
      </c>
      <c r="E94" s="7"/>
      <c r="F94" s="7"/>
      <c r="G94" s="7"/>
      <c r="H94" s="7"/>
    </row>
    <row r="95" spans="1:8" outlineLevel="1" x14ac:dyDescent="0.3">
      <c r="A95" s="4" t="s">
        <v>61</v>
      </c>
      <c r="B95" s="5" t="s">
        <v>67</v>
      </c>
      <c r="C95" s="6" t="s">
        <v>24</v>
      </c>
      <c r="D95" s="7">
        <v>-2.1449981636709293E-2</v>
      </c>
      <c r="E95" s="7"/>
      <c r="F95" s="7"/>
      <c r="G95" s="7"/>
      <c r="H95" s="7"/>
    </row>
    <row r="96" spans="1:8" outlineLevel="1" x14ac:dyDescent="0.3">
      <c r="A96" s="4" t="s">
        <v>61</v>
      </c>
      <c r="B96" s="5" t="s">
        <v>67</v>
      </c>
      <c r="C96" s="6" t="s">
        <v>7</v>
      </c>
      <c r="D96" s="7">
        <v>436351827.22557169</v>
      </c>
      <c r="E96" s="7"/>
      <c r="F96" s="7"/>
      <c r="G96" s="7"/>
      <c r="H96" s="7"/>
    </row>
    <row r="97" spans="1:9" outlineLevel="1" x14ac:dyDescent="0.3">
      <c r="A97" s="4" t="s">
        <v>61</v>
      </c>
      <c r="B97" s="5" t="s">
        <v>68</v>
      </c>
      <c r="C97" s="6" t="s">
        <v>7</v>
      </c>
      <c r="D97" s="7">
        <v>194753271.36303025</v>
      </c>
      <c r="E97" s="7"/>
      <c r="F97" s="7"/>
      <c r="G97" s="7"/>
      <c r="H97" s="7"/>
    </row>
    <row r="98" spans="1:9" outlineLevel="1" x14ac:dyDescent="0.3">
      <c r="A98" s="4" t="s">
        <v>61</v>
      </c>
      <c r="B98" s="5" t="s">
        <v>69</v>
      </c>
      <c r="C98" s="6" t="s">
        <v>7</v>
      </c>
      <c r="D98" s="7">
        <v>8961739.4099999983</v>
      </c>
      <c r="E98" s="7"/>
      <c r="F98" s="7"/>
      <c r="G98" s="7"/>
      <c r="H98" s="7"/>
    </row>
    <row r="99" spans="1:9" outlineLevel="1" x14ac:dyDescent="0.3">
      <c r="A99" s="4" t="s">
        <v>61</v>
      </c>
      <c r="B99" s="5" t="s">
        <v>70</v>
      </c>
      <c r="C99" s="6" t="s">
        <v>7</v>
      </c>
      <c r="D99" s="7">
        <v>71527606.453550011</v>
      </c>
      <c r="E99" s="7"/>
      <c r="F99" s="7"/>
      <c r="G99" s="7"/>
      <c r="H99" s="7"/>
    </row>
    <row r="100" spans="1:9" outlineLevel="1" x14ac:dyDescent="0.3">
      <c r="A100" s="4" t="s">
        <v>61</v>
      </c>
      <c r="B100" s="5" t="s">
        <v>71</v>
      </c>
      <c r="C100" s="6" t="s">
        <v>7</v>
      </c>
      <c r="D100" s="7">
        <v>32981522.903448649</v>
      </c>
      <c r="E100" s="7"/>
      <c r="F100" s="7"/>
      <c r="G100" s="7"/>
      <c r="H100" s="7"/>
    </row>
    <row r="101" spans="1:9" outlineLevel="1" x14ac:dyDescent="0.3">
      <c r="A101" s="4" t="s">
        <v>61</v>
      </c>
      <c r="B101" s="5" t="s">
        <v>72</v>
      </c>
      <c r="C101" s="6" t="s">
        <v>7</v>
      </c>
      <c r="D101" s="7">
        <v>175447940.87253198</v>
      </c>
      <c r="E101" s="7"/>
      <c r="F101" s="7"/>
      <c r="G101" s="7"/>
      <c r="H101" s="7"/>
    </row>
    <row r="102" spans="1:9" outlineLevel="1" x14ac:dyDescent="0.3">
      <c r="A102" s="4" t="s">
        <v>73</v>
      </c>
      <c r="B102" s="5" t="s">
        <v>74</v>
      </c>
      <c r="C102" s="6" t="s">
        <v>7</v>
      </c>
      <c r="D102" s="7">
        <v>55409329.41165185</v>
      </c>
      <c r="E102" s="7"/>
      <c r="F102" s="7"/>
      <c r="G102" s="7"/>
      <c r="H102" s="7"/>
    </row>
    <row r="103" spans="1:9" outlineLevel="1" x14ac:dyDescent="0.3">
      <c r="A103" s="4" t="s">
        <v>73</v>
      </c>
      <c r="B103" s="5" t="s">
        <v>75</v>
      </c>
      <c r="C103" s="6" t="s">
        <v>7</v>
      </c>
      <c r="D103" s="7">
        <v>532432428.98993415</v>
      </c>
      <c r="E103" s="7"/>
      <c r="F103" s="7">
        <f>SUM(D86:D103)</f>
        <v>4940419905.1168852</v>
      </c>
      <c r="G103" s="7">
        <f>'Depr Study 1-8'!L715</f>
        <v>4925439289.567255</v>
      </c>
      <c r="H103" s="7">
        <f>F103-G103</f>
        <v>14980615.549630165</v>
      </c>
    </row>
    <row r="104" spans="1:9" outlineLevel="1" x14ac:dyDescent="0.3">
      <c r="A104" s="4" t="s">
        <v>76</v>
      </c>
      <c r="B104" s="5" t="s">
        <v>6</v>
      </c>
      <c r="C104" s="6" t="s">
        <v>7</v>
      </c>
      <c r="D104" s="7">
        <v>123164792.54046588</v>
      </c>
      <c r="E104" s="7"/>
      <c r="F104" s="7"/>
      <c r="G104" s="7"/>
      <c r="H104" s="7"/>
    </row>
    <row r="105" spans="1:9" outlineLevel="1" x14ac:dyDescent="0.3">
      <c r="A105" s="4" t="s">
        <v>77</v>
      </c>
      <c r="B105" s="5" t="s">
        <v>6</v>
      </c>
      <c r="C105" s="6" t="s">
        <v>24</v>
      </c>
      <c r="D105" s="7">
        <v>-290.11143691655241</v>
      </c>
      <c r="E105" s="7"/>
      <c r="F105" s="7"/>
      <c r="G105" s="7"/>
      <c r="H105" s="7"/>
    </row>
    <row r="106" spans="1:9" outlineLevel="1" x14ac:dyDescent="0.3">
      <c r="A106" s="4" t="s">
        <v>77</v>
      </c>
      <c r="B106" s="5" t="s">
        <v>6</v>
      </c>
      <c r="C106" s="6" t="s">
        <v>7</v>
      </c>
      <c r="D106" s="7">
        <v>10023400.945678515</v>
      </c>
      <c r="E106" s="7"/>
      <c r="F106" s="7"/>
      <c r="G106" s="7"/>
      <c r="H106" s="7"/>
    </row>
    <row r="107" spans="1:9" outlineLevel="1" x14ac:dyDescent="0.3">
      <c r="A107" s="4" t="s">
        <v>78</v>
      </c>
      <c r="B107" s="5" t="s">
        <v>6</v>
      </c>
      <c r="C107" s="6" t="s">
        <v>7</v>
      </c>
      <c r="D107" s="7">
        <v>146238863.08206689</v>
      </c>
      <c r="E107" s="7"/>
      <c r="F107" s="7"/>
      <c r="G107" s="7"/>
      <c r="H107" s="7"/>
    </row>
    <row r="108" spans="1:9" outlineLevel="1" x14ac:dyDescent="0.3">
      <c r="A108" s="4" t="s">
        <v>78</v>
      </c>
      <c r="B108" s="5" t="s">
        <v>51</v>
      </c>
      <c r="C108" s="6" t="s">
        <v>7</v>
      </c>
      <c r="D108" s="7">
        <v>254239.61835000009</v>
      </c>
      <c r="E108" s="7"/>
      <c r="F108" s="7"/>
      <c r="G108" s="7"/>
      <c r="H108" s="7"/>
    </row>
    <row r="109" spans="1:9" outlineLevel="1" x14ac:dyDescent="0.3">
      <c r="A109" s="4" t="s">
        <v>78</v>
      </c>
      <c r="B109" s="5" t="s">
        <v>54</v>
      </c>
      <c r="C109" s="6" t="s">
        <v>7</v>
      </c>
      <c r="D109" s="7">
        <v>19403.123800000008</v>
      </c>
      <c r="E109" s="7"/>
      <c r="F109" s="7"/>
      <c r="G109" s="7"/>
      <c r="H109" s="7"/>
    </row>
    <row r="110" spans="1:9" outlineLevel="1" x14ac:dyDescent="0.3">
      <c r="A110" s="4" t="s">
        <v>78</v>
      </c>
      <c r="B110" s="5" t="s">
        <v>55</v>
      </c>
      <c r="C110" s="6" t="s">
        <v>7</v>
      </c>
      <c r="D110" s="7">
        <v>19839.951450000004</v>
      </c>
      <c r="E110" s="7"/>
      <c r="F110" s="7">
        <f>SUM(D104:D110)</f>
        <v>279720249.15037435</v>
      </c>
      <c r="G110" s="7">
        <f>'Depr Study 1-8'!L727</f>
        <v>252399331.47000003</v>
      </c>
      <c r="H110" s="7">
        <f>F110-G110</f>
        <v>27320917.680374324</v>
      </c>
    </row>
    <row r="112" spans="1:9" ht="15" thickBot="1" x14ac:dyDescent="0.35">
      <c r="F112" s="90">
        <f>SUM(F11:F110)</f>
        <v>12618785845.879152</v>
      </c>
      <c r="G112" s="90">
        <f>SUM(G11:G110)</f>
        <v>12519861050.888605</v>
      </c>
      <c r="H112" s="90">
        <f>F112-G112</f>
        <v>98924794.99054718</v>
      </c>
      <c r="I112" s="89">
        <f>H112/G112</f>
        <v>7.9014291443375035E-3</v>
      </c>
    </row>
    <row r="113" spans="1:1" ht="15" thickTop="1" x14ac:dyDescent="0.3"/>
    <row r="114" spans="1:1" x14ac:dyDescent="0.3">
      <c r="A114" s="92" t="s">
        <v>1193</v>
      </c>
    </row>
    <row r="115" spans="1:1" x14ac:dyDescent="0.3">
      <c r="A115" s="92" t="s">
        <v>1194</v>
      </c>
    </row>
    <row r="116" spans="1:1" x14ac:dyDescent="0.3">
      <c r="A116" s="92" t="s">
        <v>1195</v>
      </c>
    </row>
  </sheetData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69"/>
  <sheetViews>
    <sheetView zoomScale="70" zoomScaleNormal="70" workbookViewId="0">
      <selection activeCell="A2" sqref="A2"/>
    </sheetView>
  </sheetViews>
  <sheetFormatPr defaultColWidth="9.109375" defaultRowHeight="13.2" outlineLevelRow="2" outlineLevelCol="1" x14ac:dyDescent="0.25"/>
  <cols>
    <col min="1" max="1" width="13.77734375" style="12" customWidth="1" outlineLevel="1"/>
    <col min="2" max="2" width="6.6640625" style="12" customWidth="1" outlineLevel="1"/>
    <col min="3" max="3" width="7.33203125" style="12" customWidth="1" outlineLevel="1"/>
    <col min="4" max="4" width="9.33203125" style="12" customWidth="1" outlineLevel="1"/>
    <col min="5" max="5" width="9.5546875" style="12" customWidth="1" outlineLevel="1"/>
    <col min="6" max="6" width="7.77734375" style="12" customWidth="1" outlineLevel="1"/>
    <col min="7" max="7" width="9.44140625" style="12" bestFit="1" customWidth="1"/>
    <col min="8" max="8" width="52.5546875" style="12" customWidth="1"/>
    <col min="9" max="9" width="2.6640625" style="12" customWidth="1"/>
    <col min="10" max="10" width="21.5546875" style="12" customWidth="1"/>
    <col min="11" max="11" width="2.33203125" style="12" customWidth="1"/>
    <col min="12" max="12" width="19" style="12" customWidth="1"/>
    <col min="13" max="13" width="2.6640625" style="12" customWidth="1"/>
    <col min="14" max="14" width="16.88671875" style="12" customWidth="1"/>
    <col min="15" max="15" width="2.6640625" style="12" customWidth="1"/>
    <col min="16" max="16" width="9.5546875" style="12" customWidth="1"/>
    <col min="17" max="17" width="1.88671875" style="12" bestFit="1" customWidth="1"/>
    <col min="18" max="18" width="9" style="12" customWidth="1"/>
    <col min="19" max="19" width="2.6640625" style="12" customWidth="1"/>
    <col min="20" max="20" width="8.5546875" style="12" bestFit="1" customWidth="1"/>
    <col min="21" max="21" width="2.6640625" style="12" customWidth="1"/>
    <col min="22" max="22" width="12.6640625" style="12" bestFit="1" customWidth="1"/>
    <col min="23" max="23" width="2.6640625" style="12" customWidth="1"/>
    <col min="24" max="24" width="18.109375" style="12" customWidth="1"/>
    <col min="25" max="25" width="2.6640625" style="12" customWidth="1"/>
    <col min="26" max="26" width="16.88671875" style="12" customWidth="1"/>
    <col min="27" max="27" width="2.6640625" style="12" customWidth="1"/>
    <col min="28" max="28" width="9.5546875" style="12" customWidth="1"/>
    <col min="29" max="29" width="1.88671875" style="12" bestFit="1" customWidth="1"/>
    <col min="30" max="30" width="9" style="12" customWidth="1"/>
    <col min="31" max="31" width="2.6640625" style="12" customWidth="1"/>
    <col min="32" max="32" width="8.5546875" style="12" bestFit="1" customWidth="1"/>
    <col min="33" max="33" width="2.6640625" style="12" customWidth="1"/>
    <col min="34" max="34" width="18.109375" style="12" hidden="1" customWidth="1" outlineLevel="1"/>
    <col min="35" max="35" width="2.6640625" style="12" hidden="1" customWidth="1" outlineLevel="1"/>
    <col min="36" max="36" width="10.88671875" style="12" hidden="1" customWidth="1" outlineLevel="1"/>
    <col min="37" max="37" width="2.6640625" style="12" hidden="1" customWidth="1" outlineLevel="1"/>
    <col min="38" max="38" width="18.109375" style="12" customWidth="1" collapsed="1"/>
    <col min="39" max="39" width="2.6640625" style="12" customWidth="1"/>
    <col min="40" max="40" width="12.5546875" style="12" bestFit="1" customWidth="1"/>
    <col min="41" max="41" width="2.6640625" style="12" customWidth="1"/>
    <col min="42" max="42" width="16.44140625" style="12" bestFit="1" customWidth="1"/>
    <col min="43" max="43" width="5.109375" style="12" customWidth="1"/>
    <col min="44" max="44" width="18.5546875" style="12" hidden="1" customWidth="1" outlineLevel="1"/>
    <col min="45" max="45" width="17.6640625" style="12" hidden="1" customWidth="1" outlineLevel="1"/>
    <col min="46" max="46" width="20.33203125" style="12" hidden="1" customWidth="1" outlineLevel="1"/>
    <col min="47" max="47" width="12.5546875" style="12" customWidth="1" collapsed="1"/>
    <col min="48" max="48" width="12.33203125" style="12" bestFit="1" customWidth="1"/>
    <col min="49" max="49" width="9.109375" style="12" hidden="1" customWidth="1" outlineLevel="1"/>
    <col min="50" max="50" width="14" style="12" hidden="1" customWidth="1" outlineLevel="1"/>
    <col min="51" max="51" width="16" style="12" hidden="1" customWidth="1" outlineLevel="1"/>
    <col min="52" max="52" width="25.88671875" style="12" hidden="1" customWidth="1" outlineLevel="1"/>
    <col min="53" max="53" width="25.88671875" style="12" customWidth="1" collapsed="1"/>
    <col min="54" max="54" width="19.33203125" style="12" hidden="1" customWidth="1" outlineLevel="1"/>
    <col min="55" max="55" width="25.109375" style="12" hidden="1" customWidth="1" outlineLevel="1"/>
    <col min="56" max="56" width="13.88671875" style="12" bestFit="1" customWidth="1" collapsed="1"/>
    <col min="57" max="57" width="16.109375" style="12" bestFit="1" customWidth="1"/>
    <col min="58" max="58" width="13" style="12" bestFit="1" customWidth="1"/>
    <col min="59" max="16384" width="9.109375" style="12"/>
  </cols>
  <sheetData>
    <row r="1" spans="1:55" x14ac:dyDescent="0.25">
      <c r="A1" s="28" t="s">
        <v>1201</v>
      </c>
    </row>
    <row r="2" spans="1:55" x14ac:dyDescent="0.25">
      <c r="A2" s="28" t="s">
        <v>1200</v>
      </c>
    </row>
    <row r="4" spans="1:55" ht="14.4" hidden="1" outlineLevel="1" x14ac:dyDescent="0.3">
      <c r="G4" s="13"/>
      <c r="H4" s="13"/>
      <c r="I4" s="13"/>
      <c r="J4" s="12">
        <v>6</v>
      </c>
      <c r="K4" s="13"/>
      <c r="L4" s="12">
        <v>2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2">
        <v>2</v>
      </c>
      <c r="AA4" s="13"/>
      <c r="AB4" s="12">
        <v>3</v>
      </c>
      <c r="AC4" s="13"/>
      <c r="AD4" s="12">
        <v>4</v>
      </c>
      <c r="AE4" s="13"/>
      <c r="AF4" s="12">
        <v>5</v>
      </c>
      <c r="AG4" s="13"/>
      <c r="AH4" s="13"/>
      <c r="AI4" s="13"/>
      <c r="AJ4" s="12">
        <v>11</v>
      </c>
      <c r="AK4" s="13"/>
      <c r="AL4" s="13"/>
      <c r="AM4" s="13"/>
      <c r="AN4" s="13"/>
      <c r="AO4" s="13"/>
      <c r="AP4" s="13"/>
      <c r="AQ4" s="13"/>
      <c r="AR4" s="12">
        <v>7</v>
      </c>
      <c r="AS4" s="13"/>
      <c r="AT4" s="13"/>
      <c r="AU4" s="13"/>
      <c r="AV4" s="13"/>
      <c r="AW4" s="13"/>
      <c r="AX4" s="13"/>
      <c r="AY4" s="14" t="s">
        <v>84</v>
      </c>
      <c r="AZ4" s="14">
        <v>12</v>
      </c>
      <c r="BA4" s="14"/>
      <c r="BB4" s="12">
        <v>2</v>
      </c>
      <c r="BC4" s="13"/>
    </row>
    <row r="5" spans="1:55" ht="14.4" hidden="1" outlineLevel="1" x14ac:dyDescent="0.3"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4" t="s">
        <v>85</v>
      </c>
      <c r="AZ5" s="14">
        <v>2013</v>
      </c>
      <c r="BA5" s="14"/>
      <c r="BB5" s="13"/>
      <c r="BC5" s="13"/>
    </row>
    <row r="6" spans="1:55" ht="17.399999999999999" collapsed="1" x14ac:dyDescent="0.3">
      <c r="G6" s="15" t="s">
        <v>86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  <c r="AI6" s="17"/>
      <c r="AJ6" s="17"/>
      <c r="AK6" s="17"/>
      <c r="AL6" s="17"/>
      <c r="AM6" s="17"/>
      <c r="AN6" s="17"/>
      <c r="AO6" s="17"/>
      <c r="AP6" s="17"/>
      <c r="AQ6" s="18"/>
      <c r="AR6" s="18"/>
      <c r="AS6" s="18"/>
      <c r="AT6" s="17"/>
      <c r="AU6" s="17"/>
      <c r="AV6" s="13"/>
      <c r="AW6" s="13"/>
      <c r="AX6" s="13"/>
      <c r="AY6" s="14" t="s">
        <v>87</v>
      </c>
      <c r="AZ6" s="14" t="s">
        <v>88</v>
      </c>
      <c r="BA6" s="14"/>
      <c r="BB6" s="12">
        <v>8</v>
      </c>
      <c r="BC6" s="13"/>
    </row>
    <row r="7" spans="1:55" ht="14.4" x14ac:dyDescent="0.3"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7"/>
      <c r="AJ7" s="17"/>
      <c r="AK7" s="17"/>
      <c r="AL7" s="17"/>
      <c r="AM7" s="17"/>
      <c r="AN7" s="17"/>
      <c r="AO7" s="17"/>
      <c r="AP7" s="17"/>
      <c r="AQ7" s="18"/>
      <c r="AR7" s="18"/>
      <c r="AS7" s="18"/>
      <c r="AT7" s="17"/>
      <c r="AU7" s="17"/>
      <c r="AV7" s="13"/>
      <c r="AW7" s="13"/>
      <c r="AX7" s="13"/>
      <c r="AY7" s="12" t="s">
        <v>89</v>
      </c>
      <c r="AZ7" s="12" t="s">
        <v>90</v>
      </c>
      <c r="BA7" s="13"/>
      <c r="BB7" s="13"/>
      <c r="BC7" s="13"/>
    </row>
    <row r="8" spans="1:55" ht="14.4" x14ac:dyDescent="0.3">
      <c r="G8" s="16" t="s">
        <v>91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  <c r="AI8" s="17"/>
      <c r="AJ8" s="17"/>
      <c r="AK8" s="17"/>
      <c r="AL8" s="17"/>
      <c r="AM8" s="17"/>
      <c r="AN8" s="17"/>
      <c r="AO8" s="17"/>
      <c r="AP8" s="17"/>
      <c r="AQ8" s="18"/>
      <c r="AR8" s="18"/>
      <c r="AS8" s="18"/>
      <c r="AT8" s="17"/>
      <c r="AU8" s="17"/>
      <c r="AV8" s="13"/>
      <c r="AW8" s="13"/>
      <c r="AX8" s="13"/>
      <c r="AY8" s="12" t="s">
        <v>92</v>
      </c>
      <c r="AZ8" s="12" t="s">
        <v>93</v>
      </c>
      <c r="BA8" s="13"/>
      <c r="BB8" s="13"/>
      <c r="BC8" s="13"/>
    </row>
    <row r="9" spans="1:55" ht="14.4" x14ac:dyDescent="0.3">
      <c r="G9" s="16" t="s">
        <v>94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8"/>
      <c r="AR9" s="18"/>
      <c r="AS9" s="18"/>
      <c r="AT9" s="17"/>
      <c r="AU9" s="17"/>
      <c r="AV9" s="13"/>
      <c r="AW9" s="13"/>
      <c r="AX9" s="13"/>
      <c r="AY9" s="13"/>
      <c r="AZ9" s="13"/>
      <c r="BA9" s="13"/>
      <c r="BB9" s="13"/>
      <c r="BC9" s="13"/>
    </row>
    <row r="10" spans="1:55" ht="14.4" x14ac:dyDescent="0.3"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8"/>
      <c r="AR10" s="18"/>
      <c r="AS10" s="18"/>
      <c r="AT10" s="17"/>
      <c r="AU10" s="17"/>
      <c r="AV10" s="13"/>
      <c r="AW10" s="13"/>
      <c r="AX10" s="13"/>
      <c r="AY10" s="13"/>
      <c r="AZ10" s="13"/>
      <c r="BA10" s="13"/>
      <c r="BB10" s="13"/>
      <c r="BC10" s="13"/>
    </row>
    <row r="11" spans="1:55" ht="14.4" x14ac:dyDescent="0.3"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8"/>
      <c r="AR11" s="18"/>
      <c r="AS11" s="18"/>
      <c r="AT11" s="17"/>
      <c r="AU11" s="17"/>
      <c r="AV11" s="13"/>
      <c r="AW11" s="13"/>
      <c r="AX11" s="13"/>
      <c r="AY11" s="13"/>
      <c r="AZ11" s="13"/>
      <c r="BA11" s="13"/>
      <c r="BB11" s="13"/>
      <c r="BC11" s="13"/>
    </row>
    <row r="12" spans="1:55" ht="14.4" x14ac:dyDescent="0.3">
      <c r="G12" s="16"/>
      <c r="H12" s="17"/>
      <c r="I12" s="17"/>
      <c r="J12" s="17"/>
      <c r="K12" s="17"/>
      <c r="L12" s="17"/>
      <c r="M12" s="17"/>
      <c r="N12" s="19" t="s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17"/>
      <c r="Z12" s="19" t="s">
        <v>96</v>
      </c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21"/>
      <c r="AP12" s="21"/>
      <c r="AQ12" s="18"/>
      <c r="AR12" s="18"/>
      <c r="AS12" s="18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ht="14.4" x14ac:dyDescent="0.3">
      <c r="G13" s="13"/>
      <c r="H13" s="13"/>
      <c r="I13" s="13"/>
      <c r="J13" s="13"/>
      <c r="K13" s="13"/>
      <c r="L13" s="13"/>
      <c r="M13" s="13"/>
      <c r="N13" s="22" t="s">
        <v>97</v>
      </c>
      <c r="O13" s="13"/>
      <c r="P13" s="21" t="s">
        <v>98</v>
      </c>
      <c r="Q13" s="17"/>
      <c r="R13" s="17"/>
      <c r="S13" s="13"/>
      <c r="T13" s="13"/>
      <c r="U13" s="13"/>
      <c r="V13" s="22" t="s">
        <v>99</v>
      </c>
      <c r="W13" s="13"/>
      <c r="X13" s="22" t="s">
        <v>99</v>
      </c>
      <c r="Y13" s="17"/>
      <c r="Z13" s="22" t="s">
        <v>97</v>
      </c>
      <c r="AA13" s="13"/>
      <c r="AB13" s="13"/>
      <c r="AC13" s="13"/>
      <c r="AD13" s="13"/>
      <c r="AE13" s="13"/>
      <c r="AF13" s="13"/>
      <c r="AG13" s="13"/>
      <c r="AH13" s="22" t="s">
        <v>100</v>
      </c>
      <c r="AI13" s="13"/>
      <c r="AJ13" s="22" t="s">
        <v>101</v>
      </c>
      <c r="AK13" s="13"/>
      <c r="AL13" s="22" t="s">
        <v>99</v>
      </c>
      <c r="AM13" s="22"/>
      <c r="AN13" s="22" t="s">
        <v>99</v>
      </c>
      <c r="AO13" s="22"/>
      <c r="AP13" s="22"/>
      <c r="AQ13" s="18"/>
      <c r="AR13" s="18"/>
      <c r="AS13" s="18"/>
      <c r="AT13" s="22"/>
      <c r="AU13" s="22"/>
      <c r="AV13" s="13"/>
      <c r="AW13" s="13"/>
      <c r="AX13" s="13"/>
      <c r="AY13" s="13"/>
      <c r="AZ13" s="13"/>
      <c r="BA13" s="13"/>
      <c r="BB13" s="13"/>
      <c r="BC13" s="13"/>
    </row>
    <row r="14" spans="1:55" ht="14.4" x14ac:dyDescent="0.3">
      <c r="G14" s="13"/>
      <c r="H14" s="13"/>
      <c r="I14" s="13"/>
      <c r="J14" s="22" t="s">
        <v>102</v>
      </c>
      <c r="K14" s="13"/>
      <c r="L14" s="22" t="s">
        <v>103</v>
      </c>
      <c r="M14" s="13"/>
      <c r="N14" s="22" t="s">
        <v>104</v>
      </c>
      <c r="O14" s="13"/>
      <c r="P14" s="21" t="s">
        <v>105</v>
      </c>
      <c r="Q14" s="17"/>
      <c r="R14" s="17"/>
      <c r="S14" s="13"/>
      <c r="T14" s="22" t="s">
        <v>106</v>
      </c>
      <c r="U14" s="13"/>
      <c r="V14" s="21" t="s">
        <v>107</v>
      </c>
      <c r="W14" s="13"/>
      <c r="X14" s="21" t="s">
        <v>107</v>
      </c>
      <c r="Y14" s="22"/>
      <c r="Z14" s="22" t="s">
        <v>104</v>
      </c>
      <c r="AA14" s="13"/>
      <c r="AB14" s="13"/>
      <c r="AC14" s="13"/>
      <c r="AD14" s="13"/>
      <c r="AE14" s="13"/>
      <c r="AF14" s="22" t="s">
        <v>106</v>
      </c>
      <c r="AG14" s="13"/>
      <c r="AH14" s="22" t="s">
        <v>108</v>
      </c>
      <c r="AI14" s="22"/>
      <c r="AJ14" s="22" t="s">
        <v>109</v>
      </c>
      <c r="AK14" s="21"/>
      <c r="AL14" s="21" t="s">
        <v>107</v>
      </c>
      <c r="AM14" s="22"/>
      <c r="AN14" s="21" t="s">
        <v>107</v>
      </c>
      <c r="AO14" s="22"/>
      <c r="AP14" s="21" t="s">
        <v>110</v>
      </c>
      <c r="AQ14" s="18"/>
      <c r="AR14" s="22" t="s">
        <v>111</v>
      </c>
      <c r="AS14" s="18"/>
      <c r="AT14" s="21" t="s">
        <v>103</v>
      </c>
      <c r="AU14" s="22"/>
      <c r="AV14" s="13"/>
      <c r="AW14" s="13"/>
      <c r="AX14" s="13"/>
      <c r="AY14" s="13"/>
      <c r="AZ14" s="13"/>
      <c r="BA14" s="13"/>
      <c r="BB14" s="19" t="s">
        <v>112</v>
      </c>
      <c r="BC14" s="19"/>
    </row>
    <row r="15" spans="1:55" ht="14.4" x14ac:dyDescent="0.3">
      <c r="G15" s="13"/>
      <c r="H15" s="13"/>
      <c r="I15" s="13"/>
      <c r="J15" s="23" t="s">
        <v>113</v>
      </c>
      <c r="K15" s="13"/>
      <c r="L15" s="23" t="s">
        <v>114</v>
      </c>
      <c r="M15" s="13"/>
      <c r="N15" s="23" t="s">
        <v>115</v>
      </c>
      <c r="O15" s="13"/>
      <c r="P15" s="19" t="s">
        <v>116</v>
      </c>
      <c r="Q15" s="20"/>
      <c r="R15" s="20"/>
      <c r="S15" s="13"/>
      <c r="T15" s="23" t="s">
        <v>117</v>
      </c>
      <c r="U15" s="13"/>
      <c r="V15" s="23" t="s">
        <v>118</v>
      </c>
      <c r="W15" s="13"/>
      <c r="X15" s="23" t="s">
        <v>119</v>
      </c>
      <c r="Y15" s="22"/>
      <c r="Z15" s="23" t="s">
        <v>115</v>
      </c>
      <c r="AA15" s="13"/>
      <c r="AB15" s="19" t="s">
        <v>120</v>
      </c>
      <c r="AC15" s="19"/>
      <c r="AD15" s="19"/>
      <c r="AE15" s="13"/>
      <c r="AF15" s="23" t="s">
        <v>117</v>
      </c>
      <c r="AG15" s="13"/>
      <c r="AH15" s="23" t="s">
        <v>121</v>
      </c>
      <c r="AI15" s="22"/>
      <c r="AJ15" s="23" t="s">
        <v>122</v>
      </c>
      <c r="AK15" s="22"/>
      <c r="AL15" s="23" t="s">
        <v>119</v>
      </c>
      <c r="AM15" s="22"/>
      <c r="AN15" s="23" t="s">
        <v>118</v>
      </c>
      <c r="AO15" s="22"/>
      <c r="AP15" s="23" t="s">
        <v>123</v>
      </c>
      <c r="AQ15" s="18"/>
      <c r="AR15" s="23" t="s">
        <v>114</v>
      </c>
      <c r="AS15" s="18"/>
      <c r="AT15" s="23" t="s">
        <v>124</v>
      </c>
      <c r="AU15" s="22"/>
      <c r="AV15" s="13"/>
      <c r="AW15" s="13"/>
      <c r="AX15" s="13"/>
      <c r="AY15" s="13"/>
      <c r="AZ15" s="13"/>
      <c r="BA15" s="13"/>
      <c r="BB15" s="24" t="s">
        <v>125</v>
      </c>
      <c r="BC15" s="24" t="s">
        <v>80</v>
      </c>
    </row>
    <row r="16" spans="1:55" ht="14.4" x14ac:dyDescent="0.3">
      <c r="G16" s="13"/>
      <c r="H16" s="13"/>
      <c r="I16" s="13"/>
      <c r="J16" s="25">
        <v>-1</v>
      </c>
      <c r="K16" s="25"/>
      <c r="L16" s="25">
        <v>-2</v>
      </c>
      <c r="M16" s="25"/>
      <c r="N16" s="25">
        <v>-3</v>
      </c>
      <c r="O16" s="13"/>
      <c r="P16" s="26">
        <v>-4</v>
      </c>
      <c r="Q16" s="17"/>
      <c r="R16" s="17"/>
      <c r="S16" s="13"/>
      <c r="T16" s="25">
        <v>-5</v>
      </c>
      <c r="U16" s="13"/>
      <c r="V16" s="25">
        <v>-6</v>
      </c>
      <c r="W16" s="13"/>
      <c r="X16" s="25" t="s">
        <v>126</v>
      </c>
      <c r="Y16" s="25"/>
      <c r="Z16" s="25">
        <v>-8</v>
      </c>
      <c r="AA16" s="13"/>
      <c r="AB16" s="26">
        <v>-9</v>
      </c>
      <c r="AC16" s="17"/>
      <c r="AD16" s="17"/>
      <c r="AE16" s="13"/>
      <c r="AF16" s="25">
        <v>-10</v>
      </c>
      <c r="AG16" s="13"/>
      <c r="AH16" s="25"/>
      <c r="AI16" s="25"/>
      <c r="AJ16" s="25"/>
      <c r="AK16" s="25"/>
      <c r="AL16" s="25">
        <v>-11</v>
      </c>
      <c r="AM16" s="25"/>
      <c r="AN16" s="25">
        <v>-12</v>
      </c>
      <c r="AO16" s="25"/>
      <c r="AP16" s="25" t="s">
        <v>127</v>
      </c>
      <c r="AQ16" s="18"/>
      <c r="AR16" s="25">
        <v>-10</v>
      </c>
      <c r="AS16" s="18"/>
      <c r="AT16" s="25">
        <v>-11</v>
      </c>
      <c r="AU16" s="25"/>
      <c r="AV16" s="13"/>
      <c r="AW16" s="13"/>
      <c r="AX16" s="13"/>
      <c r="AY16" s="13"/>
      <c r="AZ16" s="13"/>
      <c r="BA16" s="13"/>
      <c r="BB16" s="13"/>
      <c r="BC16" s="13"/>
    </row>
    <row r="17" spans="1:58" ht="14.4" x14ac:dyDescent="0.3">
      <c r="G17" s="13"/>
      <c r="H17" s="13"/>
      <c r="I17" s="13"/>
      <c r="J17" s="22"/>
      <c r="K17" s="13"/>
      <c r="L17" s="21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1"/>
      <c r="AS17" s="27"/>
      <c r="AT17" s="27"/>
      <c r="AU17" s="27"/>
      <c r="AV17" s="13"/>
      <c r="AW17" s="13"/>
      <c r="AX17" s="13"/>
      <c r="AY17" s="13"/>
      <c r="AZ17" s="13"/>
      <c r="BA17" s="13"/>
      <c r="BB17" s="13"/>
      <c r="BC17" s="13"/>
    </row>
    <row r="18" spans="1:58" ht="14.4" x14ac:dyDescent="0.3">
      <c r="A18" s="13"/>
      <c r="B18" s="13"/>
      <c r="C18" s="13"/>
      <c r="D18" s="13"/>
      <c r="E18" s="13"/>
      <c r="F18" s="13"/>
      <c r="G18" s="28" t="s">
        <v>128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21" spans="1:58" s="29" customFormat="1" x14ac:dyDescent="0.25">
      <c r="A21" s="12"/>
      <c r="B21" s="29" t="s">
        <v>129</v>
      </c>
      <c r="G21" s="30" t="s">
        <v>130</v>
      </c>
      <c r="J21" s="31"/>
      <c r="L21" s="31"/>
      <c r="V21" s="32"/>
      <c r="AD21" s="33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BB21" s="31"/>
      <c r="BC21" s="31"/>
    </row>
    <row r="22" spans="1:58" ht="14.4" x14ac:dyDescent="0.3">
      <c r="A22" s="12" t="s">
        <v>131</v>
      </c>
      <c r="B22" s="29" t="s">
        <v>129</v>
      </c>
      <c r="C22" s="12" t="s">
        <v>132</v>
      </c>
      <c r="D22" s="12">
        <v>6</v>
      </c>
      <c r="E22" s="12">
        <v>7</v>
      </c>
      <c r="F22" s="12">
        <v>10202</v>
      </c>
      <c r="G22" s="12" t="s">
        <v>133</v>
      </c>
      <c r="H22" s="12" t="s">
        <v>133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34"/>
      <c r="W22" s="13"/>
      <c r="X22" s="13"/>
      <c r="Y22" s="13"/>
      <c r="Z22" s="13"/>
      <c r="AA22" s="13"/>
      <c r="AB22" s="13"/>
      <c r="AC22" s="13"/>
      <c r="AD22" s="35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</row>
    <row r="23" spans="1:58" s="29" customFormat="1" x14ac:dyDescent="0.25">
      <c r="A23" s="12" t="s">
        <v>134</v>
      </c>
      <c r="B23" s="29" t="s">
        <v>129</v>
      </c>
      <c r="C23" s="29" t="s">
        <v>132</v>
      </c>
      <c r="D23" s="29">
        <v>7</v>
      </c>
      <c r="E23" s="29">
        <v>8</v>
      </c>
      <c r="F23" s="29">
        <v>10301</v>
      </c>
      <c r="G23" s="29" t="s">
        <v>133</v>
      </c>
      <c r="H23" s="29" t="s">
        <v>135</v>
      </c>
      <c r="V23" s="32"/>
      <c r="AD23" s="33"/>
    </row>
    <row r="24" spans="1:58" ht="14.4" x14ac:dyDescent="0.3">
      <c r="A24" s="12" t="s">
        <v>136</v>
      </c>
      <c r="B24" s="29" t="s">
        <v>137</v>
      </c>
      <c r="C24" s="12" t="s">
        <v>132</v>
      </c>
      <c r="D24" s="12">
        <v>7</v>
      </c>
      <c r="E24" s="12">
        <v>1</v>
      </c>
      <c r="F24" s="12">
        <v>10301</v>
      </c>
      <c r="G24" s="12">
        <v>311</v>
      </c>
      <c r="H24" s="12" t="s">
        <v>138</v>
      </c>
      <c r="I24" s="13"/>
      <c r="J24" s="36">
        <v>112114270.75</v>
      </c>
      <c r="K24" s="13"/>
      <c r="L24" s="36">
        <v>73128598.018876269</v>
      </c>
      <c r="M24" s="13"/>
      <c r="N24" s="37">
        <v>46568</v>
      </c>
      <c r="O24" s="13"/>
      <c r="P24" s="38">
        <v>3.2000000000000002E-3</v>
      </c>
      <c r="Q24" s="39"/>
      <c r="R24" s="39"/>
      <c r="S24" s="13"/>
      <c r="T24" s="40">
        <v>-2</v>
      </c>
      <c r="U24" s="13"/>
      <c r="V24" s="41">
        <v>2.1</v>
      </c>
      <c r="W24" s="13"/>
      <c r="X24" s="36">
        <v>2354400</v>
      </c>
      <c r="Y24" s="13"/>
      <c r="Z24" s="37">
        <v>46934</v>
      </c>
      <c r="AA24" s="13"/>
      <c r="AB24" s="42">
        <v>80</v>
      </c>
      <c r="AC24" s="12" t="s">
        <v>139</v>
      </c>
      <c r="AD24" s="42" t="s">
        <v>140</v>
      </c>
      <c r="AE24" s="13"/>
      <c r="AF24" s="40">
        <v>-1</v>
      </c>
      <c r="AG24" s="13"/>
      <c r="AH24" s="36">
        <v>40106815</v>
      </c>
      <c r="AI24" s="43"/>
      <c r="AJ24" s="18">
        <v>11.28</v>
      </c>
      <c r="AK24" s="43"/>
      <c r="AL24" s="36">
        <v>3555569</v>
      </c>
      <c r="AM24" s="36"/>
      <c r="AN24" s="18">
        <v>3.17</v>
      </c>
      <c r="AO24" s="18"/>
      <c r="AP24" s="36">
        <v>1201169</v>
      </c>
      <c r="AQ24" s="18"/>
      <c r="AR24" s="36">
        <v>66216171</v>
      </c>
      <c r="AS24" s="18"/>
      <c r="AT24" s="18"/>
      <c r="AU24" s="18"/>
      <c r="AV24" s="13"/>
      <c r="AW24" s="13"/>
      <c r="AX24" s="13"/>
      <c r="AY24" s="13"/>
      <c r="AZ24" s="13"/>
      <c r="BA24" s="13"/>
      <c r="BB24" s="36">
        <v>112114270.74999999</v>
      </c>
      <c r="BC24" s="36">
        <v>0</v>
      </c>
      <c r="BD24" s="13"/>
      <c r="BE24" s="13"/>
      <c r="BF24" s="43"/>
    </row>
    <row r="25" spans="1:58" ht="14.4" x14ac:dyDescent="0.3">
      <c r="A25" s="12" t="s">
        <v>141</v>
      </c>
      <c r="B25" s="29" t="s">
        <v>142</v>
      </c>
      <c r="C25" s="12" t="s">
        <v>132</v>
      </c>
      <c r="D25" s="12">
        <v>7</v>
      </c>
      <c r="E25" s="12">
        <v>2</v>
      </c>
      <c r="F25" s="12">
        <v>10301</v>
      </c>
      <c r="G25" s="12">
        <v>312</v>
      </c>
      <c r="H25" s="12" t="s">
        <v>143</v>
      </c>
      <c r="I25" s="13"/>
      <c r="J25" s="36">
        <v>7715627.6299999999</v>
      </c>
      <c r="K25" s="13"/>
      <c r="L25" s="36">
        <v>1329813.4977175002</v>
      </c>
      <c r="M25" s="13"/>
      <c r="N25" s="37">
        <v>46568</v>
      </c>
      <c r="O25" s="13"/>
      <c r="P25" s="38">
        <v>9.4000000000000004E-3</v>
      </c>
      <c r="Q25" s="39"/>
      <c r="R25" s="39"/>
      <c r="S25" s="13"/>
      <c r="T25" s="40">
        <v>-7</v>
      </c>
      <c r="U25" s="13"/>
      <c r="V25" s="41">
        <v>2.6</v>
      </c>
      <c r="W25" s="13"/>
      <c r="X25" s="36">
        <v>200606</v>
      </c>
      <c r="Y25" s="13"/>
      <c r="Z25" s="37">
        <v>46934</v>
      </c>
      <c r="AA25" s="13"/>
      <c r="AB25" s="42">
        <v>50</v>
      </c>
      <c r="AC25" s="12" t="s">
        <v>139</v>
      </c>
      <c r="AD25" s="42" t="s">
        <v>144</v>
      </c>
      <c r="AE25" s="13"/>
      <c r="AF25" s="40">
        <v>-2</v>
      </c>
      <c r="AG25" s="13"/>
      <c r="AH25" s="36">
        <v>6540127</v>
      </c>
      <c r="AI25" s="43"/>
      <c r="AJ25" s="18">
        <v>11.13</v>
      </c>
      <c r="AK25" s="43"/>
      <c r="AL25" s="36">
        <v>587612</v>
      </c>
      <c r="AM25" s="36"/>
      <c r="AN25" s="18">
        <v>7.62</v>
      </c>
      <c r="AO25" s="18"/>
      <c r="AP25" s="36">
        <v>387006</v>
      </c>
      <c r="AQ25" s="18"/>
      <c r="AR25" s="36">
        <v>2046045</v>
      </c>
      <c r="AS25" s="18"/>
      <c r="AT25" s="18"/>
      <c r="AU25" s="18"/>
      <c r="AV25" s="13"/>
      <c r="AW25" s="13"/>
      <c r="AX25" s="13"/>
      <c r="AY25" s="13"/>
      <c r="AZ25" s="13"/>
      <c r="BA25" s="13"/>
      <c r="BB25" s="36">
        <v>7715627.6300000008</v>
      </c>
      <c r="BC25" s="36">
        <v>0</v>
      </c>
      <c r="BD25" s="44"/>
      <c r="BE25" s="13"/>
      <c r="BF25" s="43"/>
    </row>
    <row r="26" spans="1:58" ht="14.4" x14ac:dyDescent="0.3">
      <c r="A26" s="12" t="s">
        <v>145</v>
      </c>
      <c r="B26" s="29" t="s">
        <v>146</v>
      </c>
      <c r="C26" s="12" t="s">
        <v>132</v>
      </c>
      <c r="D26" s="12">
        <v>7</v>
      </c>
      <c r="E26" s="12">
        <v>3</v>
      </c>
      <c r="F26" s="12">
        <v>10301</v>
      </c>
      <c r="G26" s="12">
        <v>314</v>
      </c>
      <c r="H26" s="12" t="s">
        <v>147</v>
      </c>
      <c r="I26" s="13"/>
      <c r="J26" s="36">
        <v>9652310.3100000005</v>
      </c>
      <c r="K26" s="13"/>
      <c r="L26" s="36">
        <v>7657288.3671349995</v>
      </c>
      <c r="M26" s="13"/>
      <c r="N26" s="37">
        <v>46568</v>
      </c>
      <c r="O26" s="13"/>
      <c r="P26" s="38">
        <v>1.2E-2</v>
      </c>
      <c r="Q26" s="39"/>
      <c r="R26" s="39"/>
      <c r="S26" s="13"/>
      <c r="T26" s="40">
        <v>0</v>
      </c>
      <c r="U26" s="13"/>
      <c r="V26" s="41">
        <v>2.6</v>
      </c>
      <c r="W26" s="13"/>
      <c r="X26" s="36">
        <v>250960</v>
      </c>
      <c r="Y26" s="13"/>
      <c r="Z26" s="37">
        <v>46934</v>
      </c>
      <c r="AA26" s="13"/>
      <c r="AB26" s="42">
        <v>55</v>
      </c>
      <c r="AC26" s="12" t="s">
        <v>139</v>
      </c>
      <c r="AD26" s="42" t="s">
        <v>148</v>
      </c>
      <c r="AE26" s="13"/>
      <c r="AF26" s="40">
        <v>-1</v>
      </c>
      <c r="AG26" s="13"/>
      <c r="AH26" s="36">
        <v>2091545</v>
      </c>
      <c r="AI26" s="43"/>
      <c r="AJ26" s="18">
        <v>10.74</v>
      </c>
      <c r="AK26" s="43"/>
      <c r="AL26" s="36">
        <v>194743</v>
      </c>
      <c r="AM26" s="36"/>
      <c r="AN26" s="18">
        <v>2.02</v>
      </c>
      <c r="AO26" s="18"/>
      <c r="AP26" s="36">
        <v>-56217</v>
      </c>
      <c r="AQ26" s="18"/>
      <c r="AR26" s="36">
        <v>6080941</v>
      </c>
      <c r="AS26" s="18"/>
      <c r="AT26" s="18"/>
      <c r="AU26" s="18"/>
      <c r="AV26" s="13"/>
      <c r="AW26" s="13"/>
      <c r="AX26" s="13"/>
      <c r="AY26" s="13"/>
      <c r="AZ26" s="13"/>
      <c r="BA26" s="13"/>
      <c r="BB26" s="36">
        <v>9652310.3099999987</v>
      </c>
      <c r="BC26" s="36">
        <v>0</v>
      </c>
      <c r="BD26" s="44"/>
      <c r="BE26" s="13"/>
      <c r="BF26" s="43"/>
    </row>
    <row r="27" spans="1:58" ht="14.4" x14ac:dyDescent="0.3">
      <c r="A27" s="12" t="s">
        <v>149</v>
      </c>
      <c r="B27" s="29" t="s">
        <v>150</v>
      </c>
      <c r="C27" s="12" t="s">
        <v>132</v>
      </c>
      <c r="D27" s="12">
        <v>7</v>
      </c>
      <c r="E27" s="12">
        <v>4</v>
      </c>
      <c r="F27" s="12">
        <v>10301</v>
      </c>
      <c r="G27" s="12">
        <v>315</v>
      </c>
      <c r="H27" s="12" t="s">
        <v>151</v>
      </c>
      <c r="I27" s="13"/>
      <c r="J27" s="36">
        <v>9646847.9499999993</v>
      </c>
      <c r="K27" s="13"/>
      <c r="L27" s="36">
        <v>7389490.1803400004</v>
      </c>
      <c r="M27" s="13"/>
      <c r="N27" s="37">
        <v>46568</v>
      </c>
      <c r="O27" s="13"/>
      <c r="P27" s="38">
        <v>5.1999999999999998E-3</v>
      </c>
      <c r="Q27" s="39"/>
      <c r="R27" s="39"/>
      <c r="S27" s="13"/>
      <c r="T27" s="40">
        <v>-6</v>
      </c>
      <c r="U27" s="13"/>
      <c r="V27" s="41">
        <v>2.4</v>
      </c>
      <c r="W27" s="13"/>
      <c r="X27" s="36">
        <v>231524</v>
      </c>
      <c r="Y27" s="13"/>
      <c r="Z27" s="37">
        <v>46934</v>
      </c>
      <c r="AA27" s="13"/>
      <c r="AB27" s="42">
        <v>65</v>
      </c>
      <c r="AC27" s="12" t="s">
        <v>139</v>
      </c>
      <c r="AD27" s="42" t="s">
        <v>144</v>
      </c>
      <c r="AE27" s="13"/>
      <c r="AF27" s="40">
        <v>-2</v>
      </c>
      <c r="AG27" s="13"/>
      <c r="AH27" s="36">
        <v>2450295</v>
      </c>
      <c r="AI27" s="43"/>
      <c r="AJ27" s="18">
        <v>10.86</v>
      </c>
      <c r="AK27" s="43"/>
      <c r="AL27" s="36">
        <v>225626</v>
      </c>
      <c r="AM27" s="36"/>
      <c r="AN27" s="18">
        <v>2.34</v>
      </c>
      <c r="AO27" s="18"/>
      <c r="AP27" s="36">
        <v>-5898</v>
      </c>
      <c r="AQ27" s="18"/>
      <c r="AR27" s="36">
        <v>6678052</v>
      </c>
      <c r="AS27" s="18"/>
      <c r="AT27" s="18"/>
      <c r="AU27" s="18"/>
      <c r="AV27" s="13"/>
      <c r="AW27" s="13"/>
      <c r="AX27" s="13"/>
      <c r="AY27" s="13"/>
      <c r="AZ27" s="13"/>
      <c r="BA27" s="13"/>
      <c r="BB27" s="36">
        <v>9646847.9500000011</v>
      </c>
      <c r="BC27" s="36">
        <v>0</v>
      </c>
      <c r="BD27" s="44"/>
      <c r="BE27" s="13"/>
      <c r="BF27" s="43"/>
    </row>
    <row r="28" spans="1:58" ht="14.4" x14ac:dyDescent="0.3">
      <c r="A28" s="12" t="s">
        <v>152</v>
      </c>
      <c r="B28" s="29" t="s">
        <v>153</v>
      </c>
      <c r="C28" s="12" t="s">
        <v>132</v>
      </c>
      <c r="D28" s="12">
        <v>7</v>
      </c>
      <c r="E28" s="12">
        <v>5</v>
      </c>
      <c r="F28" s="12">
        <v>10301</v>
      </c>
      <c r="G28" s="12">
        <v>316</v>
      </c>
      <c r="H28" s="12" t="s">
        <v>154</v>
      </c>
      <c r="I28" s="13"/>
      <c r="J28" s="45">
        <v>2450703.12</v>
      </c>
      <c r="K28" s="13"/>
      <c r="L28" s="45">
        <v>1919505.5114499999</v>
      </c>
      <c r="M28" s="13"/>
      <c r="N28" s="37">
        <v>46568</v>
      </c>
      <c r="O28" s="13"/>
      <c r="P28" s="38">
        <v>7.1000000000000004E-3</v>
      </c>
      <c r="Q28" s="39"/>
      <c r="R28" s="39"/>
      <c r="S28" s="13"/>
      <c r="T28" s="40">
        <v>0</v>
      </c>
      <c r="U28" s="13"/>
      <c r="V28" s="41">
        <v>2.4</v>
      </c>
      <c r="W28" s="13"/>
      <c r="X28" s="45">
        <v>58817</v>
      </c>
      <c r="Y28" s="13"/>
      <c r="Z28" s="37">
        <v>46934</v>
      </c>
      <c r="AA28" s="13"/>
      <c r="AB28" s="42">
        <v>65</v>
      </c>
      <c r="AC28" s="12" t="s">
        <v>139</v>
      </c>
      <c r="AD28" s="42" t="s">
        <v>148</v>
      </c>
      <c r="AE28" s="13"/>
      <c r="AF28" s="40">
        <v>-1</v>
      </c>
      <c r="AG28" s="13"/>
      <c r="AH28" s="45">
        <v>555705</v>
      </c>
      <c r="AI28" s="46"/>
      <c r="AJ28" s="18">
        <v>10.92</v>
      </c>
      <c r="AK28" s="46"/>
      <c r="AL28" s="45">
        <v>50889</v>
      </c>
      <c r="AM28" s="47"/>
      <c r="AN28" s="18">
        <v>2.08</v>
      </c>
      <c r="AO28" s="18"/>
      <c r="AP28" s="45">
        <v>-7928</v>
      </c>
      <c r="AQ28" s="18"/>
      <c r="AR28" s="45">
        <v>1600947</v>
      </c>
      <c r="AS28" s="18"/>
      <c r="AT28" s="18"/>
      <c r="AU28" s="18"/>
      <c r="AV28" s="13"/>
      <c r="AW28" s="13"/>
      <c r="AX28" s="13"/>
      <c r="AY28" s="13"/>
      <c r="AZ28" s="13"/>
      <c r="BA28" s="13"/>
      <c r="BB28" s="36">
        <v>2450703.1200000006</v>
      </c>
      <c r="BC28" s="36">
        <v>0</v>
      </c>
      <c r="BD28" s="44"/>
      <c r="BE28" s="13"/>
      <c r="BF28" s="43"/>
    </row>
    <row r="29" spans="1:58" s="29" customFormat="1" x14ac:dyDescent="0.25">
      <c r="A29" s="12" t="s">
        <v>134</v>
      </c>
      <c r="B29" s="29" t="s">
        <v>129</v>
      </c>
      <c r="C29" s="29" t="s">
        <v>132</v>
      </c>
      <c r="D29" s="29">
        <v>7</v>
      </c>
      <c r="E29" s="29">
        <v>6</v>
      </c>
      <c r="F29" s="29">
        <v>10301</v>
      </c>
      <c r="G29" s="29" t="s">
        <v>133</v>
      </c>
      <c r="H29" s="29" t="s">
        <v>155</v>
      </c>
      <c r="J29" s="31">
        <v>141579759.75999999</v>
      </c>
      <c r="L29" s="31">
        <v>91424695.575518772</v>
      </c>
      <c r="N29" s="37"/>
      <c r="P29" s="38"/>
      <c r="Q29" s="39"/>
      <c r="R29" s="39"/>
      <c r="T29" s="40"/>
      <c r="V29" s="48">
        <v>2.2000000000000002</v>
      </c>
      <c r="X29" s="31">
        <v>3096307</v>
      </c>
      <c r="Z29" s="37"/>
      <c r="AA29" s="12"/>
      <c r="AB29" s="42"/>
      <c r="AC29" s="12"/>
      <c r="AD29" s="42"/>
      <c r="AE29" s="12"/>
      <c r="AF29" s="40"/>
      <c r="AH29" s="31">
        <v>51744487</v>
      </c>
      <c r="AI29" s="31"/>
      <c r="AJ29" s="49">
        <v>11.213602997027374</v>
      </c>
      <c r="AK29" s="31"/>
      <c r="AL29" s="31">
        <v>4614439</v>
      </c>
      <c r="AM29" s="31"/>
      <c r="AN29" s="49">
        <v>3.2592504803103224</v>
      </c>
      <c r="AO29" s="49"/>
      <c r="AP29" s="31">
        <v>1518132</v>
      </c>
      <c r="AQ29" s="18"/>
      <c r="AR29" s="31">
        <v>82622156</v>
      </c>
      <c r="AS29" s="18"/>
      <c r="AT29" s="18"/>
      <c r="AU29" s="18"/>
      <c r="BB29" s="31">
        <v>141579759.75999999</v>
      </c>
      <c r="BC29" s="31">
        <v>0</v>
      </c>
      <c r="BD29" s="44"/>
      <c r="BF29" s="43"/>
    </row>
    <row r="30" spans="1:58" ht="14.4" x14ac:dyDescent="0.3">
      <c r="A30" s="12" t="s">
        <v>134</v>
      </c>
      <c r="B30" s="29" t="s">
        <v>129</v>
      </c>
      <c r="C30" s="12" t="s">
        <v>132</v>
      </c>
      <c r="D30" s="12">
        <v>7</v>
      </c>
      <c r="E30" s="12">
        <v>7</v>
      </c>
      <c r="F30" s="12">
        <v>10301</v>
      </c>
      <c r="G30" s="12" t="s">
        <v>133</v>
      </c>
      <c r="H30" s="12" t="s">
        <v>133</v>
      </c>
      <c r="I30" s="13"/>
      <c r="J30" s="13"/>
      <c r="K30" s="13"/>
      <c r="L30" s="13"/>
      <c r="M30" s="13"/>
      <c r="N30" s="37"/>
      <c r="O30" s="13"/>
      <c r="P30" s="38"/>
      <c r="Q30" s="39"/>
      <c r="R30" s="39"/>
      <c r="S30" s="13"/>
      <c r="T30" s="40"/>
      <c r="U30" s="13"/>
      <c r="V30" s="34"/>
      <c r="W30" s="13"/>
      <c r="X30" s="13"/>
      <c r="Y30" s="13"/>
      <c r="Z30" s="37"/>
      <c r="AA30" s="13"/>
      <c r="AB30" s="42"/>
      <c r="AC30" s="13"/>
      <c r="AD30" s="42"/>
      <c r="AE30" s="13"/>
      <c r="AF30" s="40"/>
      <c r="AG30" s="13"/>
      <c r="AH30" s="13"/>
      <c r="AI30" s="13"/>
      <c r="AJ30" s="18"/>
      <c r="AK30" s="13"/>
      <c r="AL30" s="13"/>
      <c r="AM30" s="13"/>
      <c r="AN30" s="18"/>
      <c r="AO30" s="18"/>
      <c r="AP30" s="13"/>
      <c r="AQ30" s="18"/>
      <c r="AR30" s="13"/>
      <c r="AS30" s="18"/>
      <c r="AT30" s="18"/>
      <c r="AU30" s="18"/>
      <c r="AV30" s="13"/>
      <c r="AW30" s="13"/>
      <c r="AX30" s="13"/>
      <c r="AY30" s="13"/>
      <c r="AZ30" s="13"/>
      <c r="BA30" s="13"/>
      <c r="BB30" s="13"/>
      <c r="BC30" s="13"/>
      <c r="BD30" s="44"/>
      <c r="BE30" s="13"/>
      <c r="BF30" s="43"/>
    </row>
    <row r="31" spans="1:58" s="29" customFormat="1" x14ac:dyDescent="0.25">
      <c r="A31" s="12" t="s">
        <v>156</v>
      </c>
      <c r="B31" s="29" t="s">
        <v>129</v>
      </c>
      <c r="C31" s="29" t="s">
        <v>132</v>
      </c>
      <c r="D31" s="29">
        <v>8</v>
      </c>
      <c r="E31" s="29">
        <v>8</v>
      </c>
      <c r="F31" s="29">
        <v>10302</v>
      </c>
      <c r="G31" s="29" t="s">
        <v>133</v>
      </c>
      <c r="H31" s="29" t="s">
        <v>157</v>
      </c>
      <c r="N31" s="37"/>
      <c r="P31" s="38"/>
      <c r="Q31" s="39"/>
      <c r="R31" s="39"/>
      <c r="T31" s="40"/>
      <c r="V31" s="32"/>
      <c r="Z31" s="37"/>
      <c r="AA31" s="12"/>
      <c r="AB31" s="42"/>
      <c r="AC31" s="12"/>
      <c r="AD31" s="42"/>
      <c r="AE31" s="12"/>
      <c r="AF31" s="40"/>
      <c r="AJ31" s="18"/>
      <c r="AN31" s="18"/>
      <c r="AO31" s="18"/>
      <c r="AQ31" s="18"/>
      <c r="AS31" s="18"/>
      <c r="AT31" s="18"/>
      <c r="AU31" s="18"/>
      <c r="BD31" s="44"/>
      <c r="BF31" s="43"/>
    </row>
    <row r="32" spans="1:58" ht="14.4" x14ac:dyDescent="0.3">
      <c r="A32" s="12" t="s">
        <v>158</v>
      </c>
      <c r="B32" s="29" t="s">
        <v>159</v>
      </c>
      <c r="C32" s="12" t="s">
        <v>132</v>
      </c>
      <c r="D32" s="12">
        <v>8</v>
      </c>
      <c r="E32" s="12">
        <v>1</v>
      </c>
      <c r="F32" s="12">
        <v>10302</v>
      </c>
      <c r="G32" s="12">
        <v>311</v>
      </c>
      <c r="H32" s="12" t="s">
        <v>138</v>
      </c>
      <c r="I32" s="13"/>
      <c r="J32" s="36">
        <v>6836328</v>
      </c>
      <c r="K32" s="13"/>
      <c r="L32" s="36">
        <v>5584431.539401249</v>
      </c>
      <c r="M32" s="13"/>
      <c r="N32" s="37">
        <v>46568</v>
      </c>
      <c r="O32" s="13"/>
      <c r="P32" s="38">
        <v>3.2000000000000002E-3</v>
      </c>
      <c r="Q32" s="39"/>
      <c r="R32" s="39"/>
      <c r="S32" s="13"/>
      <c r="T32" s="40">
        <v>-2</v>
      </c>
      <c r="U32" s="13"/>
      <c r="V32" s="41">
        <v>2.1</v>
      </c>
      <c r="W32" s="13"/>
      <c r="X32" s="36">
        <v>143563</v>
      </c>
      <c r="Y32" s="13"/>
      <c r="Z32" s="37">
        <v>46934</v>
      </c>
      <c r="AA32" s="13"/>
      <c r="AB32" s="42">
        <v>80</v>
      </c>
      <c r="AC32" s="12" t="s">
        <v>139</v>
      </c>
      <c r="AD32" s="42" t="s">
        <v>140</v>
      </c>
      <c r="AE32" s="13"/>
      <c r="AF32" s="40">
        <v>-1</v>
      </c>
      <c r="AG32" s="13"/>
      <c r="AH32" s="36">
        <v>1320260</v>
      </c>
      <c r="AI32" s="43"/>
      <c r="AJ32" s="18">
        <v>11.12</v>
      </c>
      <c r="AK32" s="43"/>
      <c r="AL32" s="36">
        <v>118728</v>
      </c>
      <c r="AM32" s="36"/>
      <c r="AN32" s="18">
        <v>1.74</v>
      </c>
      <c r="AO32" s="18"/>
      <c r="AP32" s="36">
        <v>-24835</v>
      </c>
      <c r="AQ32" s="18"/>
      <c r="AR32" s="36">
        <v>5132719</v>
      </c>
      <c r="AS32" s="18"/>
      <c r="AT32" s="18"/>
      <c r="AU32" s="18"/>
      <c r="AV32" s="13"/>
      <c r="AW32" s="13"/>
      <c r="AX32" s="13"/>
      <c r="AY32" s="13"/>
      <c r="AZ32" s="13"/>
      <c r="BA32" s="13"/>
      <c r="BB32" s="36">
        <v>6836328.0000000009</v>
      </c>
      <c r="BC32" s="36">
        <v>0</v>
      </c>
      <c r="BD32" s="44"/>
      <c r="BE32" s="13"/>
      <c r="BF32" s="43"/>
    </row>
    <row r="33" spans="1:58" ht="14.4" x14ac:dyDescent="0.3">
      <c r="A33" s="12" t="s">
        <v>160</v>
      </c>
      <c r="B33" s="29" t="s">
        <v>161</v>
      </c>
      <c r="C33" s="12" t="s">
        <v>132</v>
      </c>
      <c r="D33" s="12">
        <v>8</v>
      </c>
      <c r="E33" s="12">
        <v>2</v>
      </c>
      <c r="F33" s="12">
        <v>10302</v>
      </c>
      <c r="G33" s="12">
        <v>312</v>
      </c>
      <c r="H33" s="12" t="s">
        <v>143</v>
      </c>
      <c r="I33" s="13"/>
      <c r="J33" s="36">
        <v>181481969.46000001</v>
      </c>
      <c r="K33" s="13"/>
      <c r="L33" s="36">
        <v>93495502.326087505</v>
      </c>
      <c r="M33" s="13"/>
      <c r="N33" s="37">
        <v>46568</v>
      </c>
      <c r="O33" s="13"/>
      <c r="P33" s="38">
        <v>9.4000000000000004E-3</v>
      </c>
      <c r="Q33" s="39"/>
      <c r="R33" s="39"/>
      <c r="S33" s="13"/>
      <c r="T33" s="40">
        <v>-7</v>
      </c>
      <c r="U33" s="13"/>
      <c r="V33" s="41">
        <v>2.6</v>
      </c>
      <c r="W33" s="13"/>
      <c r="X33" s="36">
        <v>4718531</v>
      </c>
      <c r="Y33" s="13"/>
      <c r="Z33" s="37">
        <v>46934</v>
      </c>
      <c r="AA33" s="13"/>
      <c r="AB33" s="42">
        <v>50</v>
      </c>
      <c r="AC33" s="12" t="s">
        <v>139</v>
      </c>
      <c r="AD33" s="42" t="s">
        <v>144</v>
      </c>
      <c r="AE33" s="13"/>
      <c r="AF33" s="40">
        <v>-2</v>
      </c>
      <c r="AG33" s="13"/>
      <c r="AH33" s="36">
        <v>91616107</v>
      </c>
      <c r="AI33" s="43"/>
      <c r="AJ33" s="18">
        <v>10.89</v>
      </c>
      <c r="AK33" s="43"/>
      <c r="AL33" s="36">
        <v>8412866</v>
      </c>
      <c r="AM33" s="36"/>
      <c r="AN33" s="18">
        <v>4.6399999999999997</v>
      </c>
      <c r="AO33" s="18"/>
      <c r="AP33" s="36">
        <v>3694335</v>
      </c>
      <c r="AQ33" s="18"/>
      <c r="AR33" s="36">
        <v>90737380</v>
      </c>
      <c r="AS33" s="18"/>
      <c r="AT33" s="18"/>
      <c r="AU33" s="18"/>
      <c r="AV33" s="13"/>
      <c r="AW33" s="13"/>
      <c r="AX33" s="13"/>
      <c r="AY33" s="13"/>
      <c r="AZ33" s="13"/>
      <c r="BA33" s="13"/>
      <c r="BB33" s="36">
        <v>181481969.46000004</v>
      </c>
      <c r="BC33" s="36">
        <v>0</v>
      </c>
      <c r="BD33" s="44"/>
      <c r="BE33" s="13"/>
      <c r="BF33" s="43"/>
    </row>
    <row r="34" spans="1:58" ht="14.4" x14ac:dyDescent="0.3">
      <c r="A34" s="12" t="s">
        <v>162</v>
      </c>
      <c r="B34" s="29" t="s">
        <v>163</v>
      </c>
      <c r="C34" s="12" t="s">
        <v>132</v>
      </c>
      <c r="D34" s="12">
        <v>8</v>
      </c>
      <c r="E34" s="12">
        <v>3</v>
      </c>
      <c r="F34" s="12">
        <v>10302</v>
      </c>
      <c r="G34" s="12">
        <v>314</v>
      </c>
      <c r="H34" s="12" t="s">
        <v>147</v>
      </c>
      <c r="I34" s="13"/>
      <c r="J34" s="36">
        <v>72660531.120000005</v>
      </c>
      <c r="K34" s="13"/>
      <c r="L34" s="36">
        <v>41616766.584077507</v>
      </c>
      <c r="M34" s="13"/>
      <c r="N34" s="37">
        <v>46568</v>
      </c>
      <c r="O34" s="13"/>
      <c r="P34" s="38">
        <v>1.2E-2</v>
      </c>
      <c r="Q34" s="39"/>
      <c r="R34" s="39"/>
      <c r="S34" s="13"/>
      <c r="T34" s="40">
        <v>0</v>
      </c>
      <c r="U34" s="13"/>
      <c r="V34" s="41">
        <v>2.6</v>
      </c>
      <c r="W34" s="13"/>
      <c r="X34" s="36">
        <v>1889174</v>
      </c>
      <c r="Y34" s="13"/>
      <c r="Z34" s="37">
        <v>46934</v>
      </c>
      <c r="AA34" s="13"/>
      <c r="AB34" s="42">
        <v>55</v>
      </c>
      <c r="AC34" s="12" t="s">
        <v>139</v>
      </c>
      <c r="AD34" s="42" t="s">
        <v>148</v>
      </c>
      <c r="AE34" s="13"/>
      <c r="AF34" s="40">
        <v>-1</v>
      </c>
      <c r="AG34" s="13"/>
      <c r="AH34" s="36">
        <v>31770370</v>
      </c>
      <c r="AI34" s="43"/>
      <c r="AJ34" s="18">
        <v>10.86</v>
      </c>
      <c r="AK34" s="43"/>
      <c r="AL34" s="36">
        <v>2925448</v>
      </c>
      <c r="AM34" s="36"/>
      <c r="AN34" s="18">
        <v>4.03</v>
      </c>
      <c r="AO34" s="18"/>
      <c r="AP34" s="36">
        <v>1036274</v>
      </c>
      <c r="AQ34" s="18"/>
      <c r="AR34" s="36">
        <v>39290074</v>
      </c>
      <c r="AS34" s="18"/>
      <c r="AT34" s="18"/>
      <c r="AU34" s="18"/>
      <c r="AV34" s="13"/>
      <c r="AW34" s="13"/>
      <c r="AX34" s="13"/>
      <c r="AY34" s="13"/>
      <c r="AZ34" s="13"/>
      <c r="BA34" s="13"/>
      <c r="BB34" s="36">
        <v>72660531.120000005</v>
      </c>
      <c r="BC34" s="36">
        <v>0</v>
      </c>
      <c r="BD34" s="44"/>
      <c r="BE34" s="13"/>
      <c r="BF34" s="43"/>
    </row>
    <row r="35" spans="1:58" ht="14.4" x14ac:dyDescent="0.3">
      <c r="A35" s="12" t="s">
        <v>164</v>
      </c>
      <c r="B35" s="29" t="s">
        <v>165</v>
      </c>
      <c r="C35" s="12" t="s">
        <v>132</v>
      </c>
      <c r="D35" s="12">
        <v>8</v>
      </c>
      <c r="E35" s="12">
        <v>4</v>
      </c>
      <c r="F35" s="12">
        <v>10302</v>
      </c>
      <c r="G35" s="12">
        <v>315</v>
      </c>
      <c r="H35" s="12" t="s">
        <v>151</v>
      </c>
      <c r="I35" s="13"/>
      <c r="J35" s="36">
        <v>14261783.880000001</v>
      </c>
      <c r="K35" s="13"/>
      <c r="L35" s="36">
        <v>8023680.4138099998</v>
      </c>
      <c r="M35" s="13"/>
      <c r="N35" s="37">
        <v>46568</v>
      </c>
      <c r="O35" s="13"/>
      <c r="P35" s="38">
        <v>5.1999999999999998E-3</v>
      </c>
      <c r="Q35" s="39"/>
      <c r="R35" s="39"/>
      <c r="S35" s="13"/>
      <c r="T35" s="40">
        <v>-6</v>
      </c>
      <c r="U35" s="13"/>
      <c r="V35" s="41">
        <v>2.4</v>
      </c>
      <c r="W35" s="13"/>
      <c r="X35" s="36">
        <v>342283</v>
      </c>
      <c r="Y35" s="13"/>
      <c r="Z35" s="37">
        <v>46934</v>
      </c>
      <c r="AA35" s="13"/>
      <c r="AB35" s="42">
        <v>65</v>
      </c>
      <c r="AC35" s="12" t="s">
        <v>139</v>
      </c>
      <c r="AD35" s="42" t="s">
        <v>144</v>
      </c>
      <c r="AE35" s="13"/>
      <c r="AF35" s="40">
        <v>-2</v>
      </c>
      <c r="AG35" s="13"/>
      <c r="AH35" s="36">
        <v>6523339</v>
      </c>
      <c r="AI35" s="43"/>
      <c r="AJ35" s="18">
        <v>11.12</v>
      </c>
      <c r="AK35" s="43"/>
      <c r="AL35" s="36">
        <v>586631</v>
      </c>
      <c r="AM35" s="36"/>
      <c r="AN35" s="18">
        <v>4.1100000000000003</v>
      </c>
      <c r="AO35" s="18"/>
      <c r="AP35" s="36">
        <v>244348</v>
      </c>
      <c r="AQ35" s="18"/>
      <c r="AR35" s="36">
        <v>7261523</v>
      </c>
      <c r="AS35" s="18"/>
      <c r="AT35" s="18"/>
      <c r="AU35" s="18"/>
      <c r="AV35" s="13"/>
      <c r="AW35" s="13"/>
      <c r="AX35" s="13"/>
      <c r="AY35" s="13"/>
      <c r="AZ35" s="13"/>
      <c r="BA35" s="13"/>
      <c r="BB35" s="36">
        <v>14261783.879999999</v>
      </c>
      <c r="BC35" s="36">
        <v>0</v>
      </c>
      <c r="BD35" s="44"/>
      <c r="BE35" s="13"/>
      <c r="BF35" s="43"/>
    </row>
    <row r="36" spans="1:58" ht="14.4" x14ac:dyDescent="0.3">
      <c r="A36" s="12" t="s">
        <v>166</v>
      </c>
      <c r="B36" s="29" t="s">
        <v>167</v>
      </c>
      <c r="C36" s="12" t="s">
        <v>132</v>
      </c>
      <c r="D36" s="12">
        <v>8</v>
      </c>
      <c r="E36" s="12">
        <v>5</v>
      </c>
      <c r="F36" s="12">
        <v>10302</v>
      </c>
      <c r="G36" s="12">
        <v>316</v>
      </c>
      <c r="H36" s="12" t="s">
        <v>154</v>
      </c>
      <c r="I36" s="13"/>
      <c r="J36" s="45">
        <v>3924406.56</v>
      </c>
      <c r="K36" s="13"/>
      <c r="L36" s="45">
        <v>2278882.8602100001</v>
      </c>
      <c r="M36" s="13"/>
      <c r="N36" s="37">
        <v>46568</v>
      </c>
      <c r="O36" s="13"/>
      <c r="P36" s="38">
        <v>7.1000000000000004E-3</v>
      </c>
      <c r="Q36" s="39"/>
      <c r="R36" s="39"/>
      <c r="S36" s="13"/>
      <c r="T36" s="40">
        <v>0</v>
      </c>
      <c r="U36" s="13"/>
      <c r="V36" s="41">
        <v>2.4</v>
      </c>
      <c r="W36" s="13"/>
      <c r="X36" s="45">
        <v>94186</v>
      </c>
      <c r="Y36" s="13"/>
      <c r="Z36" s="37">
        <v>46934</v>
      </c>
      <c r="AA36" s="13"/>
      <c r="AB36" s="42">
        <v>65</v>
      </c>
      <c r="AC36" s="12" t="s">
        <v>139</v>
      </c>
      <c r="AD36" s="42" t="s">
        <v>148</v>
      </c>
      <c r="AE36" s="13"/>
      <c r="AF36" s="40">
        <v>-1</v>
      </c>
      <c r="AG36" s="13"/>
      <c r="AH36" s="45">
        <v>1684768</v>
      </c>
      <c r="AI36" s="46"/>
      <c r="AJ36" s="18">
        <v>10.97</v>
      </c>
      <c r="AK36" s="46"/>
      <c r="AL36" s="45">
        <v>153580</v>
      </c>
      <c r="AM36" s="47"/>
      <c r="AN36" s="18">
        <v>3.91</v>
      </c>
      <c r="AO36" s="18"/>
      <c r="AP36" s="45">
        <v>59394</v>
      </c>
      <c r="AQ36" s="18"/>
      <c r="AR36" s="45">
        <v>2265993</v>
      </c>
      <c r="AS36" s="18"/>
      <c r="AT36" s="18"/>
      <c r="AU36" s="18"/>
      <c r="AV36" s="13"/>
      <c r="AW36" s="13"/>
      <c r="AX36" s="13"/>
      <c r="AY36" s="13"/>
      <c r="AZ36" s="13"/>
      <c r="BA36" s="13"/>
      <c r="BB36" s="36">
        <v>3924406.56</v>
      </c>
      <c r="BC36" s="36">
        <v>0</v>
      </c>
      <c r="BD36" s="44"/>
      <c r="BE36" s="13"/>
      <c r="BF36" s="43"/>
    </row>
    <row r="37" spans="1:58" s="29" customFormat="1" x14ac:dyDescent="0.25">
      <c r="A37" s="12" t="s">
        <v>156</v>
      </c>
      <c r="B37" s="29" t="s">
        <v>129</v>
      </c>
      <c r="C37" s="29" t="s">
        <v>132</v>
      </c>
      <c r="D37" s="29">
        <v>8</v>
      </c>
      <c r="E37" s="29">
        <v>6</v>
      </c>
      <c r="F37" s="29">
        <v>10302</v>
      </c>
      <c r="G37" s="29" t="s">
        <v>133</v>
      </c>
      <c r="H37" s="29" t="s">
        <v>168</v>
      </c>
      <c r="J37" s="31">
        <v>279165019.02000004</v>
      </c>
      <c r="L37" s="31">
        <v>150999263.72358626</v>
      </c>
      <c r="N37" s="37"/>
      <c r="P37" s="38"/>
      <c r="Q37" s="39"/>
      <c r="R37" s="39"/>
      <c r="T37" s="40"/>
      <c r="V37" s="48">
        <v>2.6</v>
      </c>
      <c r="X37" s="31">
        <v>7187737</v>
      </c>
      <c r="Z37" s="37"/>
      <c r="AA37" s="12"/>
      <c r="AB37" s="42"/>
      <c r="AC37" s="12"/>
      <c r="AD37" s="42"/>
      <c r="AE37" s="12"/>
      <c r="AF37" s="40"/>
      <c r="AH37" s="31">
        <v>132914844</v>
      </c>
      <c r="AI37" s="31"/>
      <c r="AJ37" s="49">
        <v>10.897112981095006</v>
      </c>
      <c r="AK37" s="31"/>
      <c r="AL37" s="31">
        <v>12197253</v>
      </c>
      <c r="AM37" s="31"/>
      <c r="AN37" s="49">
        <v>4.3691910407751191</v>
      </c>
      <c r="AO37" s="49"/>
      <c r="AP37" s="31">
        <v>5009516</v>
      </c>
      <c r="AQ37" s="18"/>
      <c r="AR37" s="31">
        <v>144687689</v>
      </c>
      <c r="AS37" s="18"/>
      <c r="AT37" s="18"/>
      <c r="AU37" s="18"/>
      <c r="BB37" s="31">
        <v>279165019.02000004</v>
      </c>
      <c r="BC37" s="31">
        <v>0</v>
      </c>
      <c r="BD37" s="44"/>
      <c r="BF37" s="43"/>
    </row>
    <row r="38" spans="1:58" ht="14.4" x14ac:dyDescent="0.3">
      <c r="A38" s="12" t="s">
        <v>156</v>
      </c>
      <c r="B38" s="29" t="s">
        <v>129</v>
      </c>
      <c r="C38" s="12" t="s">
        <v>132</v>
      </c>
      <c r="D38" s="12">
        <v>8</v>
      </c>
      <c r="E38" s="12">
        <v>7</v>
      </c>
      <c r="F38" s="12">
        <v>10302</v>
      </c>
      <c r="G38" s="12" t="s">
        <v>133</v>
      </c>
      <c r="H38" s="12" t="s">
        <v>133</v>
      </c>
      <c r="I38" s="13"/>
      <c r="J38" s="13"/>
      <c r="K38" s="13"/>
      <c r="L38" s="13"/>
      <c r="M38" s="13"/>
      <c r="N38" s="37"/>
      <c r="O38" s="13"/>
      <c r="P38" s="38"/>
      <c r="Q38" s="39"/>
      <c r="R38" s="39"/>
      <c r="S38" s="13"/>
      <c r="T38" s="40"/>
      <c r="U38" s="13"/>
      <c r="V38" s="34"/>
      <c r="W38" s="13"/>
      <c r="X38" s="13"/>
      <c r="Y38" s="13"/>
      <c r="Z38" s="37"/>
      <c r="AA38" s="13"/>
      <c r="AB38" s="42"/>
      <c r="AC38" s="13"/>
      <c r="AD38" s="42"/>
      <c r="AE38" s="13"/>
      <c r="AF38" s="40"/>
      <c r="AG38" s="13"/>
      <c r="AH38" s="13"/>
      <c r="AI38" s="13"/>
      <c r="AJ38" s="18"/>
      <c r="AK38" s="13"/>
      <c r="AL38" s="13"/>
      <c r="AM38" s="13"/>
      <c r="AN38" s="18"/>
      <c r="AO38" s="18"/>
      <c r="AP38" s="13"/>
      <c r="AQ38" s="18"/>
      <c r="AR38" s="13"/>
      <c r="AS38" s="18"/>
      <c r="AT38" s="18"/>
      <c r="AU38" s="18"/>
      <c r="AV38" s="13"/>
      <c r="AW38" s="13"/>
      <c r="AX38" s="13"/>
      <c r="AY38" s="13"/>
      <c r="AZ38" s="13"/>
      <c r="BA38" s="13"/>
      <c r="BB38" s="13"/>
      <c r="BC38" s="13"/>
      <c r="BD38" s="44"/>
      <c r="BE38" s="13"/>
      <c r="BF38" s="43"/>
    </row>
    <row r="39" spans="1:58" s="29" customFormat="1" x14ac:dyDescent="0.25">
      <c r="A39" s="12" t="s">
        <v>169</v>
      </c>
      <c r="B39" s="29" t="s">
        <v>129</v>
      </c>
      <c r="C39" s="29" t="s">
        <v>132</v>
      </c>
      <c r="D39" s="29">
        <v>9</v>
      </c>
      <c r="E39" s="29">
        <v>8</v>
      </c>
      <c r="F39" s="29">
        <v>10303</v>
      </c>
      <c r="G39" s="29" t="s">
        <v>133</v>
      </c>
      <c r="H39" s="29" t="s">
        <v>170</v>
      </c>
      <c r="N39" s="37"/>
      <c r="P39" s="38"/>
      <c r="Q39" s="39"/>
      <c r="R39" s="39"/>
      <c r="T39" s="40"/>
      <c r="V39" s="32"/>
      <c r="Z39" s="37"/>
      <c r="AA39" s="12"/>
      <c r="AB39" s="42"/>
      <c r="AC39" s="12"/>
      <c r="AD39" s="42"/>
      <c r="AE39" s="12"/>
      <c r="AF39" s="40"/>
      <c r="AJ39" s="18"/>
      <c r="AN39" s="18"/>
      <c r="AO39" s="18"/>
      <c r="AQ39" s="18"/>
      <c r="AS39" s="18"/>
      <c r="AT39" s="18"/>
      <c r="AU39" s="18"/>
      <c r="BD39" s="44"/>
      <c r="BF39" s="43"/>
    </row>
    <row r="40" spans="1:58" ht="14.4" x14ac:dyDescent="0.3">
      <c r="A40" s="12" t="s">
        <v>171</v>
      </c>
      <c r="B40" s="29" t="s">
        <v>172</v>
      </c>
      <c r="C40" s="12" t="s">
        <v>132</v>
      </c>
      <c r="D40" s="12">
        <v>9</v>
      </c>
      <c r="E40" s="12">
        <v>1</v>
      </c>
      <c r="F40" s="12">
        <v>10303</v>
      </c>
      <c r="G40" s="12">
        <v>311</v>
      </c>
      <c r="H40" s="12" t="s">
        <v>138</v>
      </c>
      <c r="I40" s="13"/>
      <c r="J40" s="36">
        <v>4986744.41</v>
      </c>
      <c r="K40" s="13"/>
      <c r="L40" s="36">
        <v>4017695.8266787501</v>
      </c>
      <c r="M40" s="13"/>
      <c r="N40" s="37">
        <v>46568</v>
      </c>
      <c r="O40" s="13"/>
      <c r="P40" s="38">
        <v>3.2000000000000002E-3</v>
      </c>
      <c r="Q40" s="39"/>
      <c r="R40" s="39"/>
      <c r="S40" s="13"/>
      <c r="T40" s="40">
        <v>-2</v>
      </c>
      <c r="U40" s="13"/>
      <c r="V40" s="41">
        <v>2.1</v>
      </c>
      <c r="W40" s="13"/>
      <c r="X40" s="36">
        <v>104722</v>
      </c>
      <c r="Y40" s="13"/>
      <c r="Z40" s="37">
        <v>46934</v>
      </c>
      <c r="AA40" s="13"/>
      <c r="AB40" s="42">
        <v>80</v>
      </c>
      <c r="AC40" s="12" t="s">
        <v>139</v>
      </c>
      <c r="AD40" s="42" t="s">
        <v>140</v>
      </c>
      <c r="AE40" s="13"/>
      <c r="AF40" s="40">
        <v>-1</v>
      </c>
      <c r="AG40" s="13"/>
      <c r="AH40" s="36">
        <v>1018916</v>
      </c>
      <c r="AI40" s="43"/>
      <c r="AJ40" s="18">
        <v>11.15</v>
      </c>
      <c r="AK40" s="43"/>
      <c r="AL40" s="36">
        <v>91383</v>
      </c>
      <c r="AM40" s="36"/>
      <c r="AN40" s="18">
        <v>1.83</v>
      </c>
      <c r="AO40" s="18"/>
      <c r="AP40" s="36">
        <v>-13339</v>
      </c>
      <c r="AQ40" s="18"/>
      <c r="AR40" s="36">
        <v>3713478</v>
      </c>
      <c r="AS40" s="18"/>
      <c r="AT40" s="18"/>
      <c r="AU40" s="18"/>
      <c r="AV40" s="13"/>
      <c r="AW40" s="13"/>
      <c r="AX40" s="13"/>
      <c r="AY40" s="13"/>
      <c r="AZ40" s="13"/>
      <c r="BA40" s="13"/>
      <c r="BB40" s="36">
        <v>4986744.4100000011</v>
      </c>
      <c r="BC40" s="36">
        <v>0</v>
      </c>
      <c r="BD40" s="44"/>
      <c r="BE40" s="13"/>
      <c r="BF40" s="43"/>
    </row>
    <row r="41" spans="1:58" ht="14.4" x14ac:dyDescent="0.3">
      <c r="A41" s="12" t="s">
        <v>173</v>
      </c>
      <c r="B41" s="29" t="s">
        <v>174</v>
      </c>
      <c r="C41" s="12" t="s">
        <v>132</v>
      </c>
      <c r="D41" s="12">
        <v>9</v>
      </c>
      <c r="E41" s="12">
        <v>2</v>
      </c>
      <c r="F41" s="12">
        <v>10303</v>
      </c>
      <c r="G41" s="12">
        <v>312</v>
      </c>
      <c r="H41" s="12" t="s">
        <v>143</v>
      </c>
      <c r="I41" s="13"/>
      <c r="J41" s="36">
        <v>183957417.50999999</v>
      </c>
      <c r="K41" s="13"/>
      <c r="L41" s="36">
        <v>87494699.837052509</v>
      </c>
      <c r="M41" s="13"/>
      <c r="N41" s="37">
        <v>46568</v>
      </c>
      <c r="O41" s="13"/>
      <c r="P41" s="38">
        <v>9.4000000000000004E-3</v>
      </c>
      <c r="Q41" s="39"/>
      <c r="R41" s="39"/>
      <c r="S41" s="13"/>
      <c r="T41" s="40">
        <v>-7</v>
      </c>
      <c r="U41" s="13"/>
      <c r="V41" s="41">
        <v>2.6</v>
      </c>
      <c r="W41" s="13"/>
      <c r="X41" s="36">
        <v>4782893</v>
      </c>
      <c r="Y41" s="13"/>
      <c r="Z41" s="37">
        <v>46934</v>
      </c>
      <c r="AA41" s="13"/>
      <c r="AB41" s="42">
        <v>50</v>
      </c>
      <c r="AC41" s="12" t="s">
        <v>139</v>
      </c>
      <c r="AD41" s="42" t="s">
        <v>144</v>
      </c>
      <c r="AE41" s="13"/>
      <c r="AF41" s="40">
        <v>-2</v>
      </c>
      <c r="AG41" s="13"/>
      <c r="AH41" s="36">
        <v>100141866</v>
      </c>
      <c r="AI41" s="43"/>
      <c r="AJ41" s="18">
        <v>10.92</v>
      </c>
      <c r="AK41" s="43"/>
      <c r="AL41" s="36">
        <v>9170501</v>
      </c>
      <c r="AM41" s="36"/>
      <c r="AN41" s="18">
        <v>4.99</v>
      </c>
      <c r="AO41" s="18"/>
      <c r="AP41" s="36">
        <v>4387608</v>
      </c>
      <c r="AQ41" s="18"/>
      <c r="AR41" s="36">
        <v>88348078</v>
      </c>
      <c r="AS41" s="18"/>
      <c r="AT41" s="18"/>
      <c r="AU41" s="18"/>
      <c r="AV41" s="13"/>
      <c r="AW41" s="13"/>
      <c r="AX41" s="13"/>
      <c r="AY41" s="13"/>
      <c r="AZ41" s="13"/>
      <c r="BA41" s="13"/>
      <c r="BB41" s="36">
        <v>183957417.50999999</v>
      </c>
      <c r="BC41" s="36">
        <v>0</v>
      </c>
      <c r="BD41" s="44"/>
      <c r="BE41" s="13"/>
      <c r="BF41" s="43"/>
    </row>
    <row r="42" spans="1:58" ht="14.4" x14ac:dyDescent="0.3">
      <c r="A42" s="12" t="s">
        <v>175</v>
      </c>
      <c r="B42" s="29" t="s">
        <v>176</v>
      </c>
      <c r="C42" s="12" t="s">
        <v>132</v>
      </c>
      <c r="D42" s="12">
        <v>9</v>
      </c>
      <c r="E42" s="12">
        <v>3</v>
      </c>
      <c r="F42" s="12">
        <v>10303</v>
      </c>
      <c r="G42" s="12">
        <v>314</v>
      </c>
      <c r="H42" s="12" t="s">
        <v>147</v>
      </c>
      <c r="I42" s="13"/>
      <c r="J42" s="36">
        <v>70765381.489999995</v>
      </c>
      <c r="K42" s="13"/>
      <c r="L42" s="36">
        <v>42942307.877105005</v>
      </c>
      <c r="M42" s="13"/>
      <c r="N42" s="37">
        <v>46568</v>
      </c>
      <c r="O42" s="13"/>
      <c r="P42" s="38">
        <v>1.2E-2</v>
      </c>
      <c r="Q42" s="39"/>
      <c r="R42" s="39"/>
      <c r="S42" s="13"/>
      <c r="T42" s="40">
        <v>0</v>
      </c>
      <c r="U42" s="13"/>
      <c r="V42" s="41">
        <v>2.6</v>
      </c>
      <c r="W42" s="13"/>
      <c r="X42" s="36">
        <v>1839900</v>
      </c>
      <c r="Y42" s="13"/>
      <c r="Z42" s="37">
        <v>46934</v>
      </c>
      <c r="AA42" s="13"/>
      <c r="AB42" s="42">
        <v>55</v>
      </c>
      <c r="AC42" s="12" t="s">
        <v>139</v>
      </c>
      <c r="AD42" s="42" t="s">
        <v>148</v>
      </c>
      <c r="AE42" s="13"/>
      <c r="AF42" s="40">
        <v>-1</v>
      </c>
      <c r="AG42" s="13"/>
      <c r="AH42" s="36">
        <v>28530727</v>
      </c>
      <c r="AI42" s="43"/>
      <c r="AJ42" s="18">
        <v>10.85</v>
      </c>
      <c r="AK42" s="43"/>
      <c r="AL42" s="36">
        <v>2629560</v>
      </c>
      <c r="AM42" s="36"/>
      <c r="AN42" s="18">
        <v>3.72</v>
      </c>
      <c r="AO42" s="18"/>
      <c r="AP42" s="36">
        <v>789660</v>
      </c>
      <c r="AQ42" s="18"/>
      <c r="AR42" s="36">
        <v>40284566</v>
      </c>
      <c r="AS42" s="18"/>
      <c r="AT42" s="18"/>
      <c r="AU42" s="18"/>
      <c r="AV42" s="13"/>
      <c r="AW42" s="13"/>
      <c r="AX42" s="13"/>
      <c r="AY42" s="13"/>
      <c r="AZ42" s="13"/>
      <c r="BA42" s="13"/>
      <c r="BB42" s="36">
        <v>70765381.489999995</v>
      </c>
      <c r="BC42" s="36">
        <v>0</v>
      </c>
      <c r="BD42" s="44"/>
      <c r="BE42" s="13"/>
      <c r="BF42" s="43"/>
    </row>
    <row r="43" spans="1:58" ht="14.4" x14ac:dyDescent="0.3">
      <c r="A43" s="12" t="s">
        <v>177</v>
      </c>
      <c r="B43" s="29" t="s">
        <v>178</v>
      </c>
      <c r="C43" s="12" t="s">
        <v>132</v>
      </c>
      <c r="D43" s="12">
        <v>9</v>
      </c>
      <c r="E43" s="12">
        <v>4</v>
      </c>
      <c r="F43" s="12">
        <v>10303</v>
      </c>
      <c r="G43" s="12">
        <v>315</v>
      </c>
      <c r="H43" s="12" t="s">
        <v>151</v>
      </c>
      <c r="I43" s="13"/>
      <c r="J43" s="36">
        <v>12273816.32</v>
      </c>
      <c r="K43" s="13"/>
      <c r="L43" s="36">
        <v>6398865.7119800001</v>
      </c>
      <c r="M43" s="13"/>
      <c r="N43" s="37">
        <v>46568</v>
      </c>
      <c r="O43" s="13"/>
      <c r="P43" s="38">
        <v>5.1999999999999998E-3</v>
      </c>
      <c r="Q43" s="39"/>
      <c r="R43" s="39"/>
      <c r="S43" s="13"/>
      <c r="T43" s="40">
        <v>-6</v>
      </c>
      <c r="U43" s="13"/>
      <c r="V43" s="41">
        <v>2.4</v>
      </c>
      <c r="W43" s="13"/>
      <c r="X43" s="36">
        <v>294572</v>
      </c>
      <c r="Y43" s="13"/>
      <c r="Z43" s="37">
        <v>46934</v>
      </c>
      <c r="AA43" s="13"/>
      <c r="AB43" s="42">
        <v>65</v>
      </c>
      <c r="AC43" s="12" t="s">
        <v>139</v>
      </c>
      <c r="AD43" s="42" t="s">
        <v>144</v>
      </c>
      <c r="AE43" s="13"/>
      <c r="AF43" s="40">
        <v>-2</v>
      </c>
      <c r="AG43" s="13"/>
      <c r="AH43" s="36">
        <v>6120427</v>
      </c>
      <c r="AI43" s="43"/>
      <c r="AJ43" s="18">
        <v>11.14</v>
      </c>
      <c r="AK43" s="43"/>
      <c r="AL43" s="36">
        <v>549410</v>
      </c>
      <c r="AM43" s="36"/>
      <c r="AN43" s="18">
        <v>4.4800000000000004</v>
      </c>
      <c r="AO43" s="18"/>
      <c r="AP43" s="36">
        <v>254838</v>
      </c>
      <c r="AQ43" s="18"/>
      <c r="AR43" s="36">
        <v>5873713</v>
      </c>
      <c r="AS43" s="18"/>
      <c r="AT43" s="18"/>
      <c r="AU43" s="18"/>
      <c r="AV43" s="13"/>
      <c r="AW43" s="13"/>
      <c r="AX43" s="13"/>
      <c r="AY43" s="13"/>
      <c r="AZ43" s="13"/>
      <c r="BA43" s="13"/>
      <c r="BB43" s="36">
        <v>12273816.319999998</v>
      </c>
      <c r="BC43" s="36">
        <v>0</v>
      </c>
      <c r="BD43" s="44"/>
      <c r="BE43" s="13"/>
      <c r="BF43" s="43"/>
    </row>
    <row r="44" spans="1:58" ht="14.4" x14ac:dyDescent="0.3">
      <c r="A44" s="12" t="s">
        <v>179</v>
      </c>
      <c r="B44" s="29" t="s">
        <v>180</v>
      </c>
      <c r="C44" s="12" t="s">
        <v>132</v>
      </c>
      <c r="D44" s="12">
        <v>9</v>
      </c>
      <c r="E44" s="12">
        <v>5</v>
      </c>
      <c r="F44" s="12">
        <v>10303</v>
      </c>
      <c r="G44" s="12">
        <v>316</v>
      </c>
      <c r="H44" s="12" t="s">
        <v>154</v>
      </c>
      <c r="I44" s="13"/>
      <c r="J44" s="45">
        <v>3453781.77</v>
      </c>
      <c r="K44" s="13"/>
      <c r="L44" s="45">
        <v>1668499.1969099999</v>
      </c>
      <c r="M44" s="13"/>
      <c r="N44" s="37">
        <v>46568</v>
      </c>
      <c r="O44" s="13"/>
      <c r="P44" s="38">
        <v>7.1000000000000004E-3</v>
      </c>
      <c r="Q44" s="39"/>
      <c r="R44" s="39"/>
      <c r="S44" s="13"/>
      <c r="T44" s="40">
        <v>0</v>
      </c>
      <c r="U44" s="13"/>
      <c r="V44" s="41">
        <v>2.4</v>
      </c>
      <c r="W44" s="13"/>
      <c r="X44" s="45">
        <v>82891</v>
      </c>
      <c r="Y44" s="13"/>
      <c r="Z44" s="37">
        <v>46934</v>
      </c>
      <c r="AA44" s="13"/>
      <c r="AB44" s="42">
        <v>65</v>
      </c>
      <c r="AC44" s="12" t="s">
        <v>139</v>
      </c>
      <c r="AD44" s="42" t="s">
        <v>148</v>
      </c>
      <c r="AE44" s="13"/>
      <c r="AF44" s="40">
        <v>-1</v>
      </c>
      <c r="AG44" s="13"/>
      <c r="AH44" s="45">
        <v>1819820</v>
      </c>
      <c r="AI44" s="46"/>
      <c r="AJ44" s="18">
        <v>10.99</v>
      </c>
      <c r="AK44" s="46"/>
      <c r="AL44" s="45">
        <v>165589</v>
      </c>
      <c r="AM44" s="47"/>
      <c r="AN44" s="18">
        <v>4.79</v>
      </c>
      <c r="AO44" s="18"/>
      <c r="AP44" s="45">
        <v>82698</v>
      </c>
      <c r="AQ44" s="18"/>
      <c r="AR44" s="45">
        <v>1809688</v>
      </c>
      <c r="AS44" s="18"/>
      <c r="AT44" s="18"/>
      <c r="AU44" s="18"/>
      <c r="AV44" s="13"/>
      <c r="AW44" s="13"/>
      <c r="AX44" s="13"/>
      <c r="AY44" s="13"/>
      <c r="AZ44" s="13"/>
      <c r="BA44" s="13"/>
      <c r="BB44" s="36">
        <v>3453781.77</v>
      </c>
      <c r="BC44" s="36">
        <v>0</v>
      </c>
      <c r="BD44" s="44"/>
      <c r="BE44" s="13"/>
      <c r="BF44" s="43"/>
    </row>
    <row r="45" spans="1:58" s="29" customFormat="1" x14ac:dyDescent="0.25">
      <c r="A45" s="12" t="s">
        <v>169</v>
      </c>
      <c r="B45" s="29" t="s">
        <v>129</v>
      </c>
      <c r="C45" s="29" t="s">
        <v>132</v>
      </c>
      <c r="D45" s="29">
        <v>9</v>
      </c>
      <c r="E45" s="29">
        <v>6</v>
      </c>
      <c r="F45" s="29">
        <v>10303</v>
      </c>
      <c r="G45" s="29" t="s">
        <v>133</v>
      </c>
      <c r="H45" s="29" t="s">
        <v>181</v>
      </c>
      <c r="J45" s="50">
        <v>275437141.49999994</v>
      </c>
      <c r="L45" s="50">
        <v>142522068.44972625</v>
      </c>
      <c r="N45" s="37"/>
      <c r="P45" s="38"/>
      <c r="Q45" s="39"/>
      <c r="R45" s="39"/>
      <c r="T45" s="40"/>
      <c r="V45" s="48">
        <v>2.6</v>
      </c>
      <c r="X45" s="50">
        <v>7104978</v>
      </c>
      <c r="Z45" s="37"/>
      <c r="AA45" s="12"/>
      <c r="AB45" s="42"/>
      <c r="AC45" s="12"/>
      <c r="AD45" s="42"/>
      <c r="AE45" s="12"/>
      <c r="AF45" s="40"/>
      <c r="AH45" s="50">
        <v>137631756</v>
      </c>
      <c r="AI45" s="51"/>
      <c r="AJ45" s="49">
        <v>10.917572546038562</v>
      </c>
      <c r="AK45" s="51"/>
      <c r="AL45" s="50">
        <v>12606443</v>
      </c>
      <c r="AM45" s="51"/>
      <c r="AN45" s="49">
        <v>4.5768856485173783</v>
      </c>
      <c r="AO45" s="49"/>
      <c r="AP45" s="50">
        <v>5501465</v>
      </c>
      <c r="AQ45" s="18"/>
      <c r="AR45" s="50">
        <v>140029523</v>
      </c>
      <c r="AS45" s="18"/>
      <c r="AT45" s="18"/>
      <c r="AU45" s="18"/>
      <c r="BB45" s="50">
        <v>275437141.49999994</v>
      </c>
      <c r="BC45" s="50">
        <v>0</v>
      </c>
      <c r="BD45" s="44"/>
      <c r="BF45" s="43"/>
    </row>
    <row r="46" spans="1:58" s="29" customFormat="1" x14ac:dyDescent="0.25">
      <c r="A46" s="12"/>
      <c r="B46" s="29" t="s">
        <v>129</v>
      </c>
      <c r="H46" s="29" t="s">
        <v>133</v>
      </c>
      <c r="J46" s="31"/>
      <c r="L46" s="31"/>
      <c r="N46" s="37"/>
      <c r="P46" s="38"/>
      <c r="Q46" s="39"/>
      <c r="R46" s="39"/>
      <c r="T46" s="40"/>
      <c r="V46" s="32"/>
      <c r="X46" s="31"/>
      <c r="Z46" s="37"/>
      <c r="AA46" s="12"/>
      <c r="AB46" s="42"/>
      <c r="AC46" s="12"/>
      <c r="AD46" s="42"/>
      <c r="AE46" s="12"/>
      <c r="AF46" s="40"/>
      <c r="AH46" s="31"/>
      <c r="AI46" s="31"/>
      <c r="AJ46" s="18"/>
      <c r="AK46" s="31"/>
      <c r="AL46" s="31"/>
      <c r="AM46" s="31"/>
      <c r="AN46" s="18"/>
      <c r="AO46" s="18"/>
      <c r="AP46" s="31"/>
      <c r="AQ46" s="18"/>
      <c r="AR46" s="31"/>
      <c r="AS46" s="18"/>
      <c r="AT46" s="18"/>
      <c r="AU46" s="18"/>
      <c r="BB46" s="31"/>
      <c r="BC46" s="31"/>
      <c r="BD46" s="44"/>
      <c r="BF46" s="43"/>
    </row>
    <row r="47" spans="1:58" s="29" customFormat="1" x14ac:dyDescent="0.25">
      <c r="A47" s="12"/>
      <c r="B47" s="29" t="s">
        <v>129</v>
      </c>
      <c r="G47" s="30" t="s">
        <v>182</v>
      </c>
      <c r="J47" s="52">
        <v>696181920.28000009</v>
      </c>
      <c r="L47" s="52">
        <v>384946027.74883133</v>
      </c>
      <c r="N47" s="37"/>
      <c r="P47" s="38"/>
      <c r="Q47" s="39"/>
      <c r="R47" s="39"/>
      <c r="T47" s="40"/>
      <c r="V47" s="53">
        <v>2.5</v>
      </c>
      <c r="X47" s="52">
        <v>17389022</v>
      </c>
      <c r="Z47" s="37"/>
      <c r="AA47" s="12"/>
      <c r="AB47" s="42"/>
      <c r="AC47" s="12"/>
      <c r="AD47" s="42"/>
      <c r="AE47" s="12"/>
      <c r="AF47" s="40"/>
      <c r="AH47" s="52">
        <v>322291087</v>
      </c>
      <c r="AI47" s="52"/>
      <c r="AJ47" s="49">
        <v>10.955524101034957</v>
      </c>
      <c r="AK47" s="52"/>
      <c r="AL47" s="52">
        <v>29418135</v>
      </c>
      <c r="AM47" s="52"/>
      <c r="AN47" s="49">
        <v>4.2256390381652267</v>
      </c>
      <c r="AO47" s="49"/>
      <c r="AP47" s="52">
        <v>12029113</v>
      </c>
      <c r="AQ47" s="18"/>
      <c r="AR47" s="52">
        <v>367339368</v>
      </c>
      <c r="AS47" s="18"/>
      <c r="AT47" s="18"/>
      <c r="AU47" s="18"/>
      <c r="BB47" s="52">
        <v>696181920.28000009</v>
      </c>
      <c r="BC47" s="52">
        <v>0</v>
      </c>
      <c r="BD47" s="44"/>
      <c r="BF47" s="43"/>
    </row>
    <row r="48" spans="1:58" s="29" customFormat="1" x14ac:dyDescent="0.25">
      <c r="A48" s="12"/>
      <c r="B48" s="29" t="s">
        <v>129</v>
      </c>
      <c r="H48" s="29" t="s">
        <v>133</v>
      </c>
      <c r="J48" s="31"/>
      <c r="L48" s="31"/>
      <c r="N48" s="37"/>
      <c r="P48" s="38"/>
      <c r="Q48" s="39"/>
      <c r="R48" s="39"/>
      <c r="T48" s="40"/>
      <c r="V48" s="32"/>
      <c r="X48" s="31"/>
      <c r="Z48" s="37"/>
      <c r="AA48" s="12"/>
      <c r="AB48" s="42"/>
      <c r="AC48" s="12"/>
      <c r="AD48" s="42"/>
      <c r="AE48" s="12"/>
      <c r="AF48" s="40"/>
      <c r="AH48" s="31"/>
      <c r="AI48" s="31"/>
      <c r="AJ48" s="18"/>
      <c r="AK48" s="31"/>
      <c r="AL48" s="31"/>
      <c r="AM48" s="31"/>
      <c r="AN48" s="18"/>
      <c r="AO48" s="18"/>
      <c r="AP48" s="31"/>
      <c r="AQ48" s="18"/>
      <c r="AR48" s="31"/>
      <c r="AS48" s="18"/>
      <c r="AT48" s="18"/>
      <c r="AU48" s="18"/>
      <c r="BB48" s="31"/>
      <c r="BC48" s="31"/>
      <c r="BD48" s="44"/>
      <c r="BF48" s="43"/>
    </row>
    <row r="49" spans="1:58" s="29" customFormat="1" x14ac:dyDescent="0.25">
      <c r="A49" s="12"/>
      <c r="B49" s="29" t="s">
        <v>129</v>
      </c>
      <c r="H49" s="29" t="s">
        <v>133</v>
      </c>
      <c r="J49" s="31"/>
      <c r="L49" s="31"/>
      <c r="N49" s="37"/>
      <c r="P49" s="38"/>
      <c r="Q49" s="39"/>
      <c r="R49" s="39"/>
      <c r="T49" s="40"/>
      <c r="V49" s="32"/>
      <c r="X49" s="31"/>
      <c r="Z49" s="37"/>
      <c r="AA49" s="12"/>
      <c r="AB49" s="42"/>
      <c r="AC49" s="12"/>
      <c r="AD49" s="42"/>
      <c r="AE49" s="12"/>
      <c r="AF49" s="40"/>
      <c r="AH49" s="31"/>
      <c r="AI49" s="31"/>
      <c r="AJ49" s="18"/>
      <c r="AK49" s="31"/>
      <c r="AL49" s="31"/>
      <c r="AM49" s="31"/>
      <c r="AN49" s="18"/>
      <c r="AO49" s="18"/>
      <c r="AP49" s="31"/>
      <c r="AQ49" s="18"/>
      <c r="AR49" s="31"/>
      <c r="AS49" s="18"/>
      <c r="AT49" s="18"/>
      <c r="AU49" s="18"/>
      <c r="BB49" s="31"/>
      <c r="BC49" s="31"/>
      <c r="BD49" s="44"/>
      <c r="BF49" s="43"/>
    </row>
    <row r="50" spans="1:58" s="29" customFormat="1" x14ac:dyDescent="0.25">
      <c r="A50" s="12"/>
      <c r="B50" s="29" t="s">
        <v>129</v>
      </c>
      <c r="G50" s="30" t="s">
        <v>183</v>
      </c>
      <c r="J50" s="31"/>
      <c r="L50" s="31"/>
      <c r="N50" s="37"/>
      <c r="P50" s="38"/>
      <c r="Q50" s="39"/>
      <c r="R50" s="39"/>
      <c r="T50" s="40"/>
      <c r="V50" s="32"/>
      <c r="X50" s="31"/>
      <c r="Z50" s="37"/>
      <c r="AA50" s="12"/>
      <c r="AB50" s="42"/>
      <c r="AC50" s="12"/>
      <c r="AD50" s="42"/>
      <c r="AE50" s="12"/>
      <c r="AF50" s="40"/>
      <c r="AH50" s="31"/>
      <c r="AI50" s="31"/>
      <c r="AJ50" s="18"/>
      <c r="AK50" s="31"/>
      <c r="AL50" s="31"/>
      <c r="AM50" s="31"/>
      <c r="AN50" s="18"/>
      <c r="AO50" s="18"/>
      <c r="AP50" s="31"/>
      <c r="AQ50" s="18"/>
      <c r="AR50" s="31"/>
      <c r="AS50" s="18"/>
      <c r="AT50" s="18"/>
      <c r="AU50" s="18"/>
      <c r="BB50" s="31"/>
      <c r="BC50" s="31"/>
      <c r="BD50" s="44"/>
      <c r="BF50" s="43"/>
    </row>
    <row r="51" spans="1:58" ht="14.4" x14ac:dyDescent="0.3">
      <c r="A51" s="12" t="s">
        <v>169</v>
      </c>
      <c r="B51" s="29" t="s">
        <v>129</v>
      </c>
      <c r="C51" s="12" t="s">
        <v>132</v>
      </c>
      <c r="D51" s="12">
        <v>9</v>
      </c>
      <c r="E51" s="12">
        <v>7</v>
      </c>
      <c r="F51" s="12">
        <v>10303</v>
      </c>
      <c r="G51" s="12" t="s">
        <v>133</v>
      </c>
      <c r="H51" s="12" t="s">
        <v>133</v>
      </c>
      <c r="I51" s="13"/>
      <c r="J51" s="13"/>
      <c r="K51" s="13"/>
      <c r="L51" s="13"/>
      <c r="M51" s="13"/>
      <c r="N51" s="37"/>
      <c r="O51" s="13"/>
      <c r="P51" s="38"/>
      <c r="Q51" s="39"/>
      <c r="R51" s="39"/>
      <c r="S51" s="13"/>
      <c r="T51" s="40"/>
      <c r="U51" s="13"/>
      <c r="V51" s="34"/>
      <c r="W51" s="13"/>
      <c r="X51" s="13"/>
      <c r="Y51" s="13"/>
      <c r="Z51" s="37"/>
      <c r="AA51" s="13"/>
      <c r="AB51" s="42"/>
      <c r="AC51" s="13"/>
      <c r="AD51" s="42"/>
      <c r="AE51" s="13"/>
      <c r="AF51" s="40"/>
      <c r="AG51" s="13"/>
      <c r="AH51" s="13"/>
      <c r="AI51" s="13"/>
      <c r="AJ51" s="18"/>
      <c r="AK51" s="13"/>
      <c r="AL51" s="13"/>
      <c r="AM51" s="13"/>
      <c r="AN51" s="18"/>
      <c r="AO51" s="18"/>
      <c r="AP51" s="13"/>
      <c r="AQ51" s="18"/>
      <c r="AR51" s="13"/>
      <c r="AS51" s="18"/>
      <c r="AT51" s="18"/>
      <c r="AU51" s="18"/>
      <c r="AV51" s="13"/>
      <c r="AW51" s="13"/>
      <c r="AX51" s="13"/>
      <c r="AY51" s="13"/>
      <c r="AZ51" s="13"/>
      <c r="BA51" s="13"/>
      <c r="BB51" s="13"/>
      <c r="BC51" s="13"/>
      <c r="BD51" s="44"/>
      <c r="BE51" s="13"/>
      <c r="BF51" s="43"/>
    </row>
    <row r="52" spans="1:58" s="29" customFormat="1" x14ac:dyDescent="0.25">
      <c r="A52" s="12" t="s">
        <v>184</v>
      </c>
      <c r="B52" s="29" t="s">
        <v>129</v>
      </c>
      <c r="C52" s="29" t="s">
        <v>132</v>
      </c>
      <c r="D52" s="29">
        <v>10</v>
      </c>
      <c r="E52" s="29">
        <v>8</v>
      </c>
      <c r="F52" s="29">
        <v>10400</v>
      </c>
      <c r="G52" s="29" t="s">
        <v>133</v>
      </c>
      <c r="H52" s="29" t="s">
        <v>185</v>
      </c>
      <c r="N52" s="37"/>
      <c r="P52" s="38"/>
      <c r="Q52" s="39"/>
      <c r="R52" s="39"/>
      <c r="T52" s="40"/>
      <c r="V52" s="32"/>
      <c r="Z52" s="37"/>
      <c r="AA52" s="12"/>
      <c r="AB52" s="42"/>
      <c r="AC52" s="12"/>
      <c r="AD52" s="42"/>
      <c r="AE52" s="12"/>
      <c r="AF52" s="40"/>
      <c r="AJ52" s="18"/>
      <c r="AN52" s="18"/>
      <c r="AO52" s="18"/>
      <c r="AQ52" s="18"/>
      <c r="AS52" s="18"/>
      <c r="AT52" s="18"/>
      <c r="AU52" s="18"/>
      <c r="BD52" s="44"/>
      <c r="BF52" s="43"/>
    </row>
    <row r="53" spans="1:58" ht="14.4" x14ac:dyDescent="0.3">
      <c r="A53" s="12" t="s">
        <v>186</v>
      </c>
      <c r="B53" s="29" t="s">
        <v>187</v>
      </c>
      <c r="C53" s="12" t="s">
        <v>132</v>
      </c>
      <c r="D53" s="12">
        <v>10</v>
      </c>
      <c r="E53" s="12">
        <v>1</v>
      </c>
      <c r="F53" s="12">
        <v>10400</v>
      </c>
      <c r="G53" s="12">
        <v>311</v>
      </c>
      <c r="H53" s="12" t="s">
        <v>138</v>
      </c>
      <c r="I53" s="13"/>
      <c r="J53" s="36">
        <v>241950141.44999999</v>
      </c>
      <c r="K53" s="13"/>
      <c r="L53" s="36">
        <v>158600993.76826</v>
      </c>
      <c r="M53" s="13"/>
      <c r="N53" s="37">
        <v>48029</v>
      </c>
      <c r="O53" s="13"/>
      <c r="P53" s="38">
        <v>3.2000000000000002E-3</v>
      </c>
      <c r="Q53" s="39"/>
      <c r="R53" s="39"/>
      <c r="S53" s="13"/>
      <c r="T53" s="40">
        <v>-2</v>
      </c>
      <c r="U53" s="13"/>
      <c r="V53" s="41">
        <v>2.1</v>
      </c>
      <c r="W53" s="13"/>
      <c r="X53" s="36">
        <v>5080953</v>
      </c>
      <c r="Y53" s="13"/>
      <c r="Z53" s="37">
        <v>48029</v>
      </c>
      <c r="AA53" s="13"/>
      <c r="AB53" s="42">
        <v>80</v>
      </c>
      <c r="AC53" s="12" t="s">
        <v>139</v>
      </c>
      <c r="AD53" s="42" t="s">
        <v>140</v>
      </c>
      <c r="AE53" s="13"/>
      <c r="AF53" s="40">
        <v>-1</v>
      </c>
      <c r="AG53" s="13"/>
      <c r="AH53" s="36">
        <v>85768649</v>
      </c>
      <c r="AI53" s="43"/>
      <c r="AJ53" s="18">
        <v>14.04</v>
      </c>
      <c r="AK53" s="43"/>
      <c r="AL53" s="36">
        <v>6108878</v>
      </c>
      <c r="AM53" s="36"/>
      <c r="AN53" s="18">
        <v>2.52</v>
      </c>
      <c r="AO53" s="18"/>
      <c r="AP53" s="36">
        <v>1027925</v>
      </c>
      <c r="AQ53" s="18"/>
      <c r="AR53" s="36">
        <v>157024180</v>
      </c>
      <c r="AS53" s="18"/>
      <c r="AT53" s="18"/>
      <c r="AU53" s="18"/>
      <c r="AV53" s="13"/>
      <c r="AW53" s="13"/>
      <c r="AX53" s="13"/>
      <c r="AY53" s="13"/>
      <c r="AZ53" s="13"/>
      <c r="BA53" s="13"/>
      <c r="BB53" s="36">
        <v>241950141.45000002</v>
      </c>
      <c r="BC53" s="36">
        <v>0</v>
      </c>
      <c r="BD53" s="44"/>
      <c r="BE53" s="13"/>
      <c r="BF53" s="43"/>
    </row>
    <row r="54" spans="1:58" ht="14.4" x14ac:dyDescent="0.3">
      <c r="A54" s="12" t="s">
        <v>188</v>
      </c>
      <c r="B54" s="29" t="s">
        <v>189</v>
      </c>
      <c r="C54" s="12" t="s">
        <v>132</v>
      </c>
      <c r="D54" s="12">
        <v>10</v>
      </c>
      <c r="E54" s="12">
        <v>2</v>
      </c>
      <c r="F54" s="12">
        <v>10400</v>
      </c>
      <c r="G54" s="12">
        <v>312</v>
      </c>
      <c r="H54" s="12" t="s">
        <v>143</v>
      </c>
      <c r="I54" s="13"/>
      <c r="J54" s="36">
        <v>7068506.2800000003</v>
      </c>
      <c r="K54" s="13"/>
      <c r="L54" s="36">
        <v>2944758.5996100004</v>
      </c>
      <c r="M54" s="13"/>
      <c r="N54" s="37">
        <v>48029</v>
      </c>
      <c r="O54" s="13"/>
      <c r="P54" s="38">
        <v>9.4000000000000004E-3</v>
      </c>
      <c r="Q54" s="39"/>
      <c r="R54" s="39"/>
      <c r="S54" s="13"/>
      <c r="T54" s="40">
        <v>-7</v>
      </c>
      <c r="U54" s="13"/>
      <c r="V54" s="41">
        <v>2.6</v>
      </c>
      <c r="W54" s="13"/>
      <c r="X54" s="36">
        <v>183781</v>
      </c>
      <c r="Y54" s="13"/>
      <c r="Z54" s="37">
        <v>48029</v>
      </c>
      <c r="AA54" s="13"/>
      <c r="AB54" s="42">
        <v>50</v>
      </c>
      <c r="AC54" s="12" t="s">
        <v>139</v>
      </c>
      <c r="AD54" s="42" t="s">
        <v>144</v>
      </c>
      <c r="AE54" s="13"/>
      <c r="AF54" s="40">
        <v>-2</v>
      </c>
      <c r="AG54" s="13"/>
      <c r="AH54" s="36">
        <v>4265118</v>
      </c>
      <c r="AI54" s="43"/>
      <c r="AJ54" s="18">
        <v>13.57</v>
      </c>
      <c r="AK54" s="43"/>
      <c r="AL54" s="36">
        <v>314305</v>
      </c>
      <c r="AM54" s="36"/>
      <c r="AN54" s="18">
        <v>4.45</v>
      </c>
      <c r="AO54" s="18"/>
      <c r="AP54" s="36">
        <v>130524</v>
      </c>
      <c r="AQ54" s="18"/>
      <c r="AR54" s="36">
        <v>2961071</v>
      </c>
      <c r="AS54" s="18"/>
      <c r="AT54" s="18"/>
      <c r="AU54" s="18"/>
      <c r="AV54" s="13"/>
      <c r="AW54" s="13"/>
      <c r="AX54" s="13"/>
      <c r="AY54" s="13"/>
      <c r="AZ54" s="13"/>
      <c r="BA54" s="13"/>
      <c r="BB54" s="36">
        <v>7068506.2800000021</v>
      </c>
      <c r="BC54" s="36">
        <v>0</v>
      </c>
      <c r="BD54" s="44"/>
      <c r="BE54" s="13"/>
      <c r="BF54" s="43"/>
    </row>
    <row r="55" spans="1:58" ht="14.4" x14ac:dyDescent="0.3">
      <c r="A55" s="12" t="s">
        <v>190</v>
      </c>
      <c r="B55" s="29" t="s">
        <v>191</v>
      </c>
      <c r="C55" s="12" t="s">
        <v>132</v>
      </c>
      <c r="D55" s="12">
        <v>10</v>
      </c>
      <c r="E55" s="12">
        <v>3</v>
      </c>
      <c r="F55" s="12">
        <v>10400</v>
      </c>
      <c r="G55" s="12">
        <v>314</v>
      </c>
      <c r="H55" s="12" t="s">
        <v>147</v>
      </c>
      <c r="I55" s="13"/>
      <c r="J55" s="36">
        <v>27474256.510000002</v>
      </c>
      <c r="K55" s="13"/>
      <c r="L55" s="36">
        <v>14912383.762407498</v>
      </c>
      <c r="M55" s="13"/>
      <c r="N55" s="37">
        <v>48029</v>
      </c>
      <c r="O55" s="13"/>
      <c r="P55" s="38">
        <v>1.2E-2</v>
      </c>
      <c r="Q55" s="39"/>
      <c r="R55" s="39"/>
      <c r="S55" s="13"/>
      <c r="T55" s="40">
        <v>0</v>
      </c>
      <c r="U55" s="13"/>
      <c r="V55" s="41">
        <v>2.6</v>
      </c>
      <c r="W55" s="13"/>
      <c r="X55" s="36">
        <v>714331</v>
      </c>
      <c r="Y55" s="13"/>
      <c r="Z55" s="37">
        <v>48029</v>
      </c>
      <c r="AA55" s="13"/>
      <c r="AB55" s="42">
        <v>55</v>
      </c>
      <c r="AC55" s="12" t="s">
        <v>139</v>
      </c>
      <c r="AD55" s="42" t="s">
        <v>148</v>
      </c>
      <c r="AE55" s="13"/>
      <c r="AF55" s="40">
        <v>-1</v>
      </c>
      <c r="AG55" s="13"/>
      <c r="AH55" s="36">
        <v>12836615</v>
      </c>
      <c r="AI55" s="43"/>
      <c r="AJ55" s="18">
        <v>13.43</v>
      </c>
      <c r="AK55" s="43"/>
      <c r="AL55" s="36">
        <v>955816</v>
      </c>
      <c r="AM55" s="36"/>
      <c r="AN55" s="18">
        <v>3.48</v>
      </c>
      <c r="AO55" s="18"/>
      <c r="AP55" s="36">
        <v>241485</v>
      </c>
      <c r="AQ55" s="18"/>
      <c r="AR55" s="36">
        <v>14791800</v>
      </c>
      <c r="AS55" s="18"/>
      <c r="AT55" s="18"/>
      <c r="AU55" s="18"/>
      <c r="AV55" s="13"/>
      <c r="AW55" s="13"/>
      <c r="AX55" s="13"/>
      <c r="AY55" s="13"/>
      <c r="AZ55" s="13"/>
      <c r="BA55" s="13"/>
      <c r="BB55" s="36">
        <v>27474256.510000002</v>
      </c>
      <c r="BC55" s="36">
        <v>0</v>
      </c>
      <c r="BD55" s="44"/>
      <c r="BE55" s="13"/>
      <c r="BF55" s="43"/>
    </row>
    <row r="56" spans="1:58" ht="14.4" x14ac:dyDescent="0.3">
      <c r="A56" s="12" t="s">
        <v>192</v>
      </c>
      <c r="B56" s="29" t="s">
        <v>193</v>
      </c>
      <c r="C56" s="12" t="s">
        <v>132</v>
      </c>
      <c r="D56" s="12">
        <v>10</v>
      </c>
      <c r="E56" s="12">
        <v>4</v>
      </c>
      <c r="F56" s="12">
        <v>10400</v>
      </c>
      <c r="G56" s="12">
        <v>315</v>
      </c>
      <c r="H56" s="12" t="s">
        <v>151</v>
      </c>
      <c r="I56" s="13"/>
      <c r="J56" s="36">
        <v>10295313.210000001</v>
      </c>
      <c r="K56" s="13"/>
      <c r="L56" s="36">
        <v>5435308.7892399998</v>
      </c>
      <c r="M56" s="13"/>
      <c r="N56" s="37">
        <v>48029</v>
      </c>
      <c r="O56" s="13"/>
      <c r="P56" s="38">
        <v>5.1999999999999998E-3</v>
      </c>
      <c r="Q56" s="39"/>
      <c r="R56" s="39"/>
      <c r="S56" s="13"/>
      <c r="T56" s="40">
        <v>-6</v>
      </c>
      <c r="U56" s="13"/>
      <c r="V56" s="41">
        <v>2.4</v>
      </c>
      <c r="W56" s="13"/>
      <c r="X56" s="36">
        <v>247088</v>
      </c>
      <c r="Y56" s="13"/>
      <c r="Z56" s="37">
        <v>48029</v>
      </c>
      <c r="AA56" s="13"/>
      <c r="AB56" s="42">
        <v>65</v>
      </c>
      <c r="AC56" s="12" t="s">
        <v>139</v>
      </c>
      <c r="AD56" s="42" t="s">
        <v>144</v>
      </c>
      <c r="AE56" s="13"/>
      <c r="AF56" s="40">
        <v>-2</v>
      </c>
      <c r="AG56" s="13"/>
      <c r="AH56" s="36">
        <v>5065911</v>
      </c>
      <c r="AI56" s="43"/>
      <c r="AJ56" s="18">
        <v>13.78</v>
      </c>
      <c r="AK56" s="43"/>
      <c r="AL56" s="36">
        <v>367628</v>
      </c>
      <c r="AM56" s="36"/>
      <c r="AN56" s="18">
        <v>3.57</v>
      </c>
      <c r="AO56" s="18"/>
      <c r="AP56" s="36">
        <v>120540</v>
      </c>
      <c r="AQ56" s="18"/>
      <c r="AR56" s="36">
        <v>5252636</v>
      </c>
      <c r="AS56" s="18"/>
      <c r="AT56" s="18"/>
      <c r="AU56" s="18"/>
      <c r="AV56" s="13"/>
      <c r="AW56" s="13"/>
      <c r="AX56" s="13"/>
      <c r="AY56" s="13"/>
      <c r="AZ56" s="13"/>
      <c r="BA56" s="13"/>
      <c r="BB56" s="36">
        <v>10295313.209999999</v>
      </c>
      <c r="BC56" s="36">
        <v>0</v>
      </c>
      <c r="BD56" s="44"/>
      <c r="BE56" s="13"/>
      <c r="BF56" s="43"/>
    </row>
    <row r="57" spans="1:58" ht="14.4" x14ac:dyDescent="0.3">
      <c r="A57" s="12" t="s">
        <v>194</v>
      </c>
      <c r="B57" s="29" t="s">
        <v>195</v>
      </c>
      <c r="C57" s="12" t="s">
        <v>132</v>
      </c>
      <c r="D57" s="12">
        <v>10</v>
      </c>
      <c r="E57" s="12">
        <v>5</v>
      </c>
      <c r="F57" s="12">
        <v>10400</v>
      </c>
      <c r="G57" s="12">
        <v>316</v>
      </c>
      <c r="H57" s="12" t="s">
        <v>154</v>
      </c>
      <c r="I57" s="13"/>
      <c r="J57" s="45">
        <v>3888458.89</v>
      </c>
      <c r="K57" s="13"/>
      <c r="L57" s="45">
        <v>1913639.33559</v>
      </c>
      <c r="M57" s="13"/>
      <c r="N57" s="37">
        <v>48029</v>
      </c>
      <c r="O57" s="13"/>
      <c r="P57" s="38">
        <v>7.1000000000000004E-3</v>
      </c>
      <c r="Q57" s="39"/>
      <c r="R57" s="39"/>
      <c r="S57" s="13"/>
      <c r="T57" s="40">
        <v>0</v>
      </c>
      <c r="U57" s="13"/>
      <c r="V57" s="41">
        <v>2.4</v>
      </c>
      <c r="W57" s="13"/>
      <c r="X57" s="45">
        <v>93323</v>
      </c>
      <c r="Y57" s="13"/>
      <c r="Z57" s="37">
        <v>48029</v>
      </c>
      <c r="AA57" s="13"/>
      <c r="AB57" s="42">
        <v>65</v>
      </c>
      <c r="AC57" s="12" t="s">
        <v>139</v>
      </c>
      <c r="AD57" s="42" t="s">
        <v>148</v>
      </c>
      <c r="AE57" s="13"/>
      <c r="AF57" s="40">
        <v>-1</v>
      </c>
      <c r="AG57" s="13"/>
      <c r="AH57" s="45">
        <v>2013704</v>
      </c>
      <c r="AI57" s="46"/>
      <c r="AJ57" s="18">
        <v>13.67</v>
      </c>
      <c r="AK57" s="46"/>
      <c r="AL57" s="45">
        <v>147308</v>
      </c>
      <c r="AM57" s="47"/>
      <c r="AN57" s="18">
        <v>3.79</v>
      </c>
      <c r="AO57" s="18"/>
      <c r="AP57" s="45">
        <v>53985</v>
      </c>
      <c r="AQ57" s="18"/>
      <c r="AR57" s="45">
        <v>1969348</v>
      </c>
      <c r="AS57" s="18"/>
      <c r="AT57" s="18"/>
      <c r="AU57" s="18"/>
      <c r="AV57" s="13"/>
      <c r="AW57" s="13"/>
      <c r="AX57" s="13"/>
      <c r="AY57" s="13"/>
      <c r="AZ57" s="13"/>
      <c r="BA57" s="13"/>
      <c r="BB57" s="36">
        <v>3888458.8900000006</v>
      </c>
      <c r="BC57" s="36">
        <v>0</v>
      </c>
      <c r="BD57" s="44"/>
      <c r="BE57" s="13"/>
      <c r="BF57" s="43"/>
    </row>
    <row r="58" spans="1:58" s="29" customFormat="1" x14ac:dyDescent="0.25">
      <c r="A58" s="12" t="s">
        <v>184</v>
      </c>
      <c r="B58" s="29" t="s">
        <v>129</v>
      </c>
      <c r="C58" s="29" t="s">
        <v>132</v>
      </c>
      <c r="D58" s="29">
        <v>10</v>
      </c>
      <c r="E58" s="29">
        <v>6</v>
      </c>
      <c r="F58" s="29">
        <v>10400</v>
      </c>
      <c r="G58" s="29" t="s">
        <v>133</v>
      </c>
      <c r="H58" s="29" t="s">
        <v>196</v>
      </c>
      <c r="J58" s="31">
        <v>290676676.33999997</v>
      </c>
      <c r="L58" s="54">
        <v>183807084.25510752</v>
      </c>
      <c r="N58" s="37"/>
      <c r="P58" s="38"/>
      <c r="Q58" s="39"/>
      <c r="R58" s="39"/>
      <c r="T58" s="40"/>
      <c r="V58" s="48">
        <v>2.2000000000000002</v>
      </c>
      <c r="X58" s="31">
        <v>6319476</v>
      </c>
      <c r="Z58" s="37"/>
      <c r="AA58" s="12"/>
      <c r="AB58" s="42"/>
      <c r="AC58" s="12"/>
      <c r="AD58" s="42"/>
      <c r="AE58" s="12"/>
      <c r="AF58" s="40"/>
      <c r="AH58" s="31">
        <v>109949997</v>
      </c>
      <c r="AI58" s="31"/>
      <c r="AJ58" s="49">
        <v>13.928414282610637</v>
      </c>
      <c r="AK58" s="31"/>
      <c r="AL58" s="31">
        <v>7893935</v>
      </c>
      <c r="AM58" s="31"/>
      <c r="AN58" s="49">
        <v>2.7157098049265525</v>
      </c>
      <c r="AO58" s="49"/>
      <c r="AP58" s="31">
        <v>1574459</v>
      </c>
      <c r="AQ58" s="18"/>
      <c r="AR58" s="31">
        <v>181999035</v>
      </c>
      <c r="AS58" s="18"/>
      <c r="AT58" s="18"/>
      <c r="AU58" s="18"/>
      <c r="BB58" s="31">
        <v>290676676.33999997</v>
      </c>
      <c r="BC58" s="31">
        <v>0</v>
      </c>
      <c r="BD58" s="44"/>
      <c r="BF58" s="43"/>
    </row>
    <row r="59" spans="1:58" ht="14.4" x14ac:dyDescent="0.3">
      <c r="A59" s="12" t="s">
        <v>184</v>
      </c>
      <c r="B59" s="29" t="s">
        <v>129</v>
      </c>
      <c r="C59" s="12" t="s">
        <v>132</v>
      </c>
      <c r="D59" s="12">
        <v>10</v>
      </c>
      <c r="E59" s="12">
        <v>7</v>
      </c>
      <c r="F59" s="12">
        <v>10400</v>
      </c>
      <c r="G59" s="12" t="s">
        <v>133</v>
      </c>
      <c r="H59" s="12" t="s">
        <v>133</v>
      </c>
      <c r="I59" s="13"/>
      <c r="J59" s="13"/>
      <c r="K59" s="13"/>
      <c r="L59" s="13"/>
      <c r="M59" s="13"/>
      <c r="N59" s="37"/>
      <c r="O59" s="13"/>
      <c r="P59" s="38"/>
      <c r="Q59" s="39"/>
      <c r="R59" s="39"/>
      <c r="S59" s="13"/>
      <c r="T59" s="40"/>
      <c r="U59" s="13"/>
      <c r="V59" s="34"/>
      <c r="W59" s="13"/>
      <c r="X59" s="13"/>
      <c r="Y59" s="13"/>
      <c r="Z59" s="37"/>
      <c r="AA59" s="13"/>
      <c r="AB59" s="42"/>
      <c r="AC59" s="13"/>
      <c r="AD59" s="42"/>
      <c r="AE59" s="13"/>
      <c r="AF59" s="40"/>
      <c r="AG59" s="13"/>
      <c r="AH59" s="13"/>
      <c r="AI59" s="13"/>
      <c r="AJ59" s="18"/>
      <c r="AK59" s="13"/>
      <c r="AL59" s="13"/>
      <c r="AM59" s="13"/>
      <c r="AN59" s="18"/>
      <c r="AO59" s="18"/>
      <c r="AP59" s="13"/>
      <c r="AQ59" s="18"/>
      <c r="AR59" s="13"/>
      <c r="AS59" s="18"/>
      <c r="AT59" s="18"/>
      <c r="AU59" s="18"/>
      <c r="AV59" s="13"/>
      <c r="AW59" s="13"/>
      <c r="AX59" s="13"/>
      <c r="AY59" s="13"/>
      <c r="AZ59" s="13"/>
      <c r="BA59" s="13"/>
      <c r="BB59" s="13"/>
      <c r="BC59" s="13"/>
      <c r="BD59" s="44"/>
      <c r="BE59" s="13"/>
      <c r="BF59" s="43"/>
    </row>
    <row r="60" spans="1:58" s="29" customFormat="1" x14ac:dyDescent="0.25">
      <c r="A60" s="12" t="s">
        <v>197</v>
      </c>
      <c r="B60" s="29" t="s">
        <v>129</v>
      </c>
      <c r="C60" s="29" t="s">
        <v>132</v>
      </c>
      <c r="D60" s="29">
        <v>11</v>
      </c>
      <c r="E60" s="29">
        <v>8</v>
      </c>
      <c r="F60" s="29">
        <v>10401</v>
      </c>
      <c r="G60" s="29" t="s">
        <v>133</v>
      </c>
      <c r="H60" s="29" t="s">
        <v>198</v>
      </c>
      <c r="N60" s="37"/>
      <c r="P60" s="38"/>
      <c r="Q60" s="39"/>
      <c r="R60" s="39"/>
      <c r="T60" s="40"/>
      <c r="V60" s="32"/>
      <c r="Z60" s="37"/>
      <c r="AA60" s="12"/>
      <c r="AB60" s="42"/>
      <c r="AC60" s="12"/>
      <c r="AD60" s="42"/>
      <c r="AE60" s="12"/>
      <c r="AF60" s="40"/>
      <c r="AJ60" s="18"/>
      <c r="AN60" s="18"/>
      <c r="AO60" s="18"/>
      <c r="AQ60" s="18"/>
      <c r="AS60" s="18"/>
      <c r="AT60" s="18"/>
      <c r="AU60" s="18"/>
      <c r="BD60" s="44"/>
      <c r="BF60" s="43"/>
    </row>
    <row r="61" spans="1:58" ht="14.4" x14ac:dyDescent="0.3">
      <c r="A61" s="12" t="s">
        <v>199</v>
      </c>
      <c r="B61" s="29" t="s">
        <v>200</v>
      </c>
      <c r="C61" s="12" t="s">
        <v>132</v>
      </c>
      <c r="D61" s="12">
        <v>11</v>
      </c>
      <c r="E61" s="12">
        <v>2</v>
      </c>
      <c r="F61" s="12">
        <v>10401</v>
      </c>
      <c r="G61" s="12">
        <v>312</v>
      </c>
      <c r="H61" s="12" t="s">
        <v>143</v>
      </c>
      <c r="I61" s="13"/>
      <c r="J61" s="45">
        <v>370941.56</v>
      </c>
      <c r="K61" s="13"/>
      <c r="L61" s="55">
        <v>370941.56</v>
      </c>
      <c r="M61" s="13"/>
      <c r="N61" s="37">
        <v>48029</v>
      </c>
      <c r="O61" s="13"/>
      <c r="P61" s="38">
        <v>9.4000000000000004E-3</v>
      </c>
      <c r="Q61" s="39"/>
      <c r="R61" s="39"/>
      <c r="S61" s="13"/>
      <c r="T61" s="40">
        <v>-7</v>
      </c>
      <c r="U61" s="13"/>
      <c r="V61" s="41">
        <v>2.6</v>
      </c>
      <c r="W61" s="13"/>
      <c r="X61" s="45">
        <v>9644</v>
      </c>
      <c r="Y61" s="13"/>
      <c r="Z61" s="37">
        <v>48029</v>
      </c>
      <c r="AA61" s="13"/>
      <c r="AB61" s="42">
        <v>50</v>
      </c>
      <c r="AC61" s="13" t="s">
        <v>139</v>
      </c>
      <c r="AD61" s="42" t="s">
        <v>144</v>
      </c>
      <c r="AE61" s="13"/>
      <c r="AF61" s="40">
        <v>0</v>
      </c>
      <c r="AG61" s="13"/>
      <c r="AH61" s="45">
        <v>0</v>
      </c>
      <c r="AI61" s="46"/>
      <c r="AJ61" s="18">
        <v>13.04</v>
      </c>
      <c r="AK61" s="46"/>
      <c r="AL61" s="45">
        <v>0</v>
      </c>
      <c r="AM61" s="47"/>
      <c r="AN61" s="18">
        <v>0</v>
      </c>
      <c r="AO61" s="18"/>
      <c r="AP61" s="45">
        <v>-9644</v>
      </c>
      <c r="AQ61" s="18"/>
      <c r="AR61" s="36">
        <v>224898</v>
      </c>
      <c r="AS61" s="18"/>
      <c r="AT61" s="18"/>
      <c r="AU61" s="18"/>
      <c r="AV61" s="13"/>
      <c r="AW61" s="13"/>
      <c r="AX61" s="13"/>
      <c r="AY61" s="13"/>
      <c r="AZ61" s="13"/>
      <c r="BA61" s="13"/>
      <c r="BB61" s="45">
        <v>370941.56</v>
      </c>
      <c r="BC61" s="36">
        <v>0</v>
      </c>
      <c r="BD61" s="44"/>
      <c r="BE61" s="13"/>
      <c r="BF61" s="43"/>
    </row>
    <row r="62" spans="1:58" s="29" customFormat="1" x14ac:dyDescent="0.25">
      <c r="A62" s="12" t="s">
        <v>197</v>
      </c>
      <c r="B62" s="29" t="s">
        <v>129</v>
      </c>
      <c r="C62" s="29" t="s">
        <v>132</v>
      </c>
      <c r="D62" s="29">
        <v>11</v>
      </c>
      <c r="E62" s="29">
        <v>6</v>
      </c>
      <c r="F62" s="29">
        <v>10401</v>
      </c>
      <c r="G62" s="29" t="s">
        <v>133</v>
      </c>
      <c r="H62" s="29" t="s">
        <v>201</v>
      </c>
      <c r="J62" s="31">
        <v>370941.56</v>
      </c>
      <c r="L62" s="31">
        <v>370941.56</v>
      </c>
      <c r="N62" s="37"/>
      <c r="P62" s="38"/>
      <c r="Q62" s="39"/>
      <c r="R62" s="39"/>
      <c r="T62" s="40"/>
      <c r="V62" s="48">
        <v>2.6</v>
      </c>
      <c r="X62" s="31">
        <v>9644</v>
      </c>
      <c r="Z62" s="37"/>
      <c r="AA62" s="12"/>
      <c r="AB62" s="42"/>
      <c r="AC62" s="12"/>
      <c r="AD62" s="42"/>
      <c r="AE62" s="12"/>
      <c r="AF62" s="40"/>
      <c r="AH62" s="31">
        <v>0</v>
      </c>
      <c r="AI62" s="31"/>
      <c r="AJ62" s="18"/>
      <c r="AK62" s="31"/>
      <c r="AL62" s="31">
        <v>0</v>
      </c>
      <c r="AM62" s="31"/>
      <c r="AN62" s="18"/>
      <c r="AO62" s="18"/>
      <c r="AP62" s="31">
        <v>-9644</v>
      </c>
      <c r="AQ62" s="18"/>
      <c r="AR62" s="31">
        <v>224898</v>
      </c>
      <c r="AS62" s="18"/>
      <c r="AT62" s="18"/>
      <c r="AU62" s="18"/>
      <c r="BB62" s="31">
        <v>370941.56</v>
      </c>
      <c r="BC62" s="31">
        <v>0</v>
      </c>
      <c r="BD62" s="44"/>
      <c r="BF62" s="43"/>
    </row>
    <row r="63" spans="1:58" ht="14.4" x14ac:dyDescent="0.3">
      <c r="A63" s="12" t="s">
        <v>197</v>
      </c>
      <c r="B63" s="29" t="s">
        <v>129</v>
      </c>
      <c r="C63" s="12" t="s">
        <v>132</v>
      </c>
      <c r="D63" s="12">
        <v>11</v>
      </c>
      <c r="E63" s="12">
        <v>7</v>
      </c>
      <c r="F63" s="12">
        <v>10401</v>
      </c>
      <c r="G63" s="12" t="s">
        <v>133</v>
      </c>
      <c r="H63" s="12" t="s">
        <v>133</v>
      </c>
      <c r="I63" s="13"/>
      <c r="J63" s="13"/>
      <c r="K63" s="13"/>
      <c r="L63" s="13"/>
      <c r="M63" s="13"/>
      <c r="N63" s="37"/>
      <c r="O63" s="13"/>
      <c r="P63" s="38"/>
      <c r="Q63" s="39"/>
      <c r="R63" s="39"/>
      <c r="S63" s="13"/>
      <c r="T63" s="40"/>
      <c r="U63" s="13"/>
      <c r="V63" s="34"/>
      <c r="W63" s="13"/>
      <c r="X63" s="13"/>
      <c r="Y63" s="13"/>
      <c r="Z63" s="37"/>
      <c r="AA63" s="13"/>
      <c r="AB63" s="42"/>
      <c r="AC63" s="13"/>
      <c r="AD63" s="42"/>
      <c r="AE63" s="13"/>
      <c r="AF63" s="40"/>
      <c r="AG63" s="13"/>
      <c r="AH63" s="13"/>
      <c r="AI63" s="13"/>
      <c r="AJ63" s="18"/>
      <c r="AK63" s="13"/>
      <c r="AL63" s="13"/>
      <c r="AM63" s="13"/>
      <c r="AN63" s="18"/>
      <c r="AO63" s="18"/>
      <c r="AP63" s="13"/>
      <c r="AQ63" s="18"/>
      <c r="AR63" s="13"/>
      <c r="AS63" s="18"/>
      <c r="AT63" s="18"/>
      <c r="AU63" s="18"/>
      <c r="AV63" s="13"/>
      <c r="AW63" s="13"/>
      <c r="AX63" s="13"/>
      <c r="AY63" s="13"/>
      <c r="AZ63" s="13"/>
      <c r="BA63" s="13"/>
      <c r="BB63" s="13"/>
      <c r="BC63" s="13"/>
      <c r="BD63" s="44"/>
      <c r="BE63" s="13"/>
      <c r="BF63" s="43"/>
    </row>
    <row r="64" spans="1:58" s="29" customFormat="1" x14ac:dyDescent="0.25">
      <c r="A64" s="12" t="s">
        <v>202</v>
      </c>
      <c r="B64" s="29" t="s">
        <v>129</v>
      </c>
      <c r="C64" s="29" t="s">
        <v>132</v>
      </c>
      <c r="D64" s="29">
        <v>12</v>
      </c>
      <c r="E64" s="29">
        <v>8</v>
      </c>
      <c r="F64" s="29">
        <v>10402</v>
      </c>
      <c r="G64" s="29" t="s">
        <v>133</v>
      </c>
      <c r="H64" s="29" t="s">
        <v>203</v>
      </c>
      <c r="N64" s="37"/>
      <c r="P64" s="38"/>
      <c r="Q64" s="39"/>
      <c r="R64" s="39"/>
      <c r="T64" s="40"/>
      <c r="V64" s="32"/>
      <c r="Z64" s="37"/>
      <c r="AA64" s="12"/>
      <c r="AB64" s="42"/>
      <c r="AC64" s="12"/>
      <c r="AD64" s="42"/>
      <c r="AE64" s="12"/>
      <c r="AF64" s="40"/>
      <c r="AJ64" s="18"/>
      <c r="AN64" s="18"/>
      <c r="AO64" s="18"/>
      <c r="AQ64" s="18"/>
      <c r="AS64" s="18"/>
      <c r="AT64" s="18"/>
      <c r="AU64" s="18"/>
      <c r="BD64" s="44"/>
      <c r="BF64" s="43"/>
    </row>
    <row r="65" spans="1:58" ht="14.4" x14ac:dyDescent="0.3">
      <c r="A65" s="12" t="s">
        <v>204</v>
      </c>
      <c r="B65" s="29" t="s">
        <v>205</v>
      </c>
      <c r="C65" s="12" t="s">
        <v>132</v>
      </c>
      <c r="D65" s="12">
        <v>12</v>
      </c>
      <c r="E65" s="12">
        <v>1</v>
      </c>
      <c r="F65" s="12">
        <v>10402</v>
      </c>
      <c r="G65" s="12">
        <v>311</v>
      </c>
      <c r="H65" s="12" t="s">
        <v>138</v>
      </c>
      <c r="I65" s="13"/>
      <c r="J65" s="36">
        <v>16404681.25</v>
      </c>
      <c r="K65" s="13"/>
      <c r="L65" s="36">
        <v>10400296.804245001</v>
      </c>
      <c r="M65" s="13"/>
      <c r="N65" s="37">
        <v>48029</v>
      </c>
      <c r="O65" s="13"/>
      <c r="P65" s="38">
        <v>3.2000000000000002E-3</v>
      </c>
      <c r="Q65" s="39"/>
      <c r="R65" s="39"/>
      <c r="S65" s="13"/>
      <c r="T65" s="40">
        <v>-2</v>
      </c>
      <c r="U65" s="13"/>
      <c r="V65" s="41">
        <v>2.1</v>
      </c>
      <c r="W65" s="13"/>
      <c r="X65" s="36">
        <v>344498</v>
      </c>
      <c r="Y65" s="13"/>
      <c r="Z65" s="37">
        <v>48029</v>
      </c>
      <c r="AA65" s="13"/>
      <c r="AB65" s="42">
        <v>80</v>
      </c>
      <c r="AC65" s="12" t="s">
        <v>139</v>
      </c>
      <c r="AD65" s="42" t="s">
        <v>140</v>
      </c>
      <c r="AE65" s="13"/>
      <c r="AF65" s="40">
        <v>-1</v>
      </c>
      <c r="AG65" s="13"/>
      <c r="AH65" s="36">
        <v>6168431</v>
      </c>
      <c r="AI65" s="43"/>
      <c r="AJ65" s="18">
        <v>14.03</v>
      </c>
      <c r="AK65" s="43"/>
      <c r="AL65" s="36">
        <v>439660</v>
      </c>
      <c r="AM65" s="36"/>
      <c r="AN65" s="18">
        <v>2.68</v>
      </c>
      <c r="AO65" s="18"/>
      <c r="AP65" s="36">
        <v>95162</v>
      </c>
      <c r="AQ65" s="18"/>
      <c r="AR65" s="36">
        <v>10739007</v>
      </c>
      <c r="AS65" s="18"/>
      <c r="AT65" s="18"/>
      <c r="AU65" s="18"/>
      <c r="AV65" s="13"/>
      <c r="AW65" s="13"/>
      <c r="AX65" s="13"/>
      <c r="AY65" s="13"/>
      <c r="AZ65" s="13"/>
      <c r="BA65" s="13"/>
      <c r="BB65" s="36">
        <v>16404681.25</v>
      </c>
      <c r="BC65" s="36">
        <v>0</v>
      </c>
      <c r="BD65" s="44"/>
      <c r="BE65" s="13"/>
      <c r="BF65" s="43"/>
    </row>
    <row r="66" spans="1:58" ht="14.4" x14ac:dyDescent="0.3">
      <c r="A66" s="12" t="s">
        <v>206</v>
      </c>
      <c r="B66" s="29" t="s">
        <v>207</v>
      </c>
      <c r="C66" s="12" t="s">
        <v>132</v>
      </c>
      <c r="D66" s="12">
        <v>12</v>
      </c>
      <c r="E66" s="12">
        <v>2</v>
      </c>
      <c r="F66" s="12">
        <v>10402</v>
      </c>
      <c r="G66" s="12">
        <v>312</v>
      </c>
      <c r="H66" s="12" t="s">
        <v>143</v>
      </c>
      <c r="I66" s="13"/>
      <c r="J66" s="36">
        <v>212830964.69</v>
      </c>
      <c r="K66" s="13"/>
      <c r="L66" s="36">
        <v>87624020.201769993</v>
      </c>
      <c r="M66" s="13"/>
      <c r="N66" s="37">
        <v>48029</v>
      </c>
      <c r="O66" s="13"/>
      <c r="P66" s="38">
        <v>9.4000000000000004E-3</v>
      </c>
      <c r="Q66" s="39"/>
      <c r="R66" s="39"/>
      <c r="S66" s="13"/>
      <c r="T66" s="40">
        <v>-7</v>
      </c>
      <c r="U66" s="13"/>
      <c r="V66" s="41">
        <v>2.6</v>
      </c>
      <c r="W66" s="13"/>
      <c r="X66" s="36">
        <v>5533605</v>
      </c>
      <c r="Y66" s="13"/>
      <c r="Z66" s="37">
        <v>48029</v>
      </c>
      <c r="AA66" s="13"/>
      <c r="AB66" s="42">
        <v>50</v>
      </c>
      <c r="AC66" s="12" t="s">
        <v>139</v>
      </c>
      <c r="AD66" s="42" t="s">
        <v>144</v>
      </c>
      <c r="AE66" s="13"/>
      <c r="AF66" s="40">
        <v>-2</v>
      </c>
      <c r="AG66" s="13"/>
      <c r="AH66" s="36">
        <v>129463564</v>
      </c>
      <c r="AI66" s="43"/>
      <c r="AJ66" s="18">
        <v>13.44</v>
      </c>
      <c r="AK66" s="43"/>
      <c r="AL66" s="36">
        <v>9632706</v>
      </c>
      <c r="AM66" s="36"/>
      <c r="AN66" s="18">
        <v>4.53</v>
      </c>
      <c r="AO66" s="18"/>
      <c r="AP66" s="36">
        <v>4099101</v>
      </c>
      <c r="AQ66" s="18"/>
      <c r="AR66" s="36">
        <v>98738722</v>
      </c>
      <c r="AS66" s="18"/>
      <c r="AT66" s="18"/>
      <c r="AU66" s="18"/>
      <c r="AV66" s="13"/>
      <c r="AW66" s="13"/>
      <c r="AX66" s="13"/>
      <c r="AY66" s="13"/>
      <c r="AZ66" s="13"/>
      <c r="BA66" s="13"/>
      <c r="BB66" s="36">
        <v>212830964.69</v>
      </c>
      <c r="BC66" s="36">
        <v>0</v>
      </c>
      <c r="BD66" s="44"/>
      <c r="BE66" s="13"/>
      <c r="BF66" s="43"/>
    </row>
    <row r="67" spans="1:58" ht="14.4" x14ac:dyDescent="0.3">
      <c r="A67" s="12" t="s">
        <v>208</v>
      </c>
      <c r="B67" s="29" t="s">
        <v>209</v>
      </c>
      <c r="C67" s="12" t="s">
        <v>132</v>
      </c>
      <c r="D67" s="12">
        <v>12</v>
      </c>
      <c r="E67" s="12">
        <v>3</v>
      </c>
      <c r="F67" s="12">
        <v>10402</v>
      </c>
      <c r="G67" s="12">
        <v>314</v>
      </c>
      <c r="H67" s="12" t="s">
        <v>147</v>
      </c>
      <c r="I67" s="13"/>
      <c r="J67" s="36">
        <v>90120382.590000004</v>
      </c>
      <c r="K67" s="13"/>
      <c r="L67" s="36">
        <v>50448064.765040003</v>
      </c>
      <c r="M67" s="13"/>
      <c r="N67" s="37">
        <v>48029</v>
      </c>
      <c r="O67" s="13"/>
      <c r="P67" s="38">
        <v>1.2E-2</v>
      </c>
      <c r="Q67" s="39"/>
      <c r="R67" s="39"/>
      <c r="S67" s="13"/>
      <c r="T67" s="40">
        <v>0</v>
      </c>
      <c r="U67" s="13"/>
      <c r="V67" s="41">
        <v>2.6</v>
      </c>
      <c r="W67" s="13"/>
      <c r="X67" s="36">
        <v>2343130</v>
      </c>
      <c r="Y67" s="13"/>
      <c r="Z67" s="37">
        <v>48029</v>
      </c>
      <c r="AA67" s="13"/>
      <c r="AB67" s="42">
        <v>55</v>
      </c>
      <c r="AC67" s="12" t="s">
        <v>139</v>
      </c>
      <c r="AD67" s="42" t="s">
        <v>148</v>
      </c>
      <c r="AE67" s="13"/>
      <c r="AF67" s="40">
        <v>-1</v>
      </c>
      <c r="AG67" s="13"/>
      <c r="AH67" s="36">
        <v>40573522</v>
      </c>
      <c r="AI67" s="43"/>
      <c r="AJ67" s="18">
        <v>13.44</v>
      </c>
      <c r="AK67" s="43"/>
      <c r="AL67" s="36">
        <v>3018863</v>
      </c>
      <c r="AM67" s="36"/>
      <c r="AN67" s="18">
        <v>3.35</v>
      </c>
      <c r="AO67" s="18"/>
      <c r="AP67" s="36">
        <v>675733</v>
      </c>
      <c r="AQ67" s="18"/>
      <c r="AR67" s="36">
        <v>46914427</v>
      </c>
      <c r="AS67" s="18"/>
      <c r="AT67" s="18"/>
      <c r="AU67" s="18"/>
      <c r="AV67" s="13"/>
      <c r="AW67" s="13"/>
      <c r="AX67" s="13"/>
      <c r="AY67" s="13"/>
      <c r="AZ67" s="13"/>
      <c r="BA67" s="13"/>
      <c r="BB67" s="36">
        <v>90120382.590000004</v>
      </c>
      <c r="BC67" s="36">
        <v>0</v>
      </c>
      <c r="BD67" s="44"/>
      <c r="BE67" s="13"/>
      <c r="BF67" s="43"/>
    </row>
    <row r="68" spans="1:58" ht="14.4" x14ac:dyDescent="0.3">
      <c r="A68" s="12" t="s">
        <v>210</v>
      </c>
      <c r="B68" s="29" t="s">
        <v>211</v>
      </c>
      <c r="C68" s="12" t="s">
        <v>132</v>
      </c>
      <c r="D68" s="12">
        <v>12</v>
      </c>
      <c r="E68" s="12">
        <v>4</v>
      </c>
      <c r="F68" s="12">
        <v>10402</v>
      </c>
      <c r="G68" s="12">
        <v>315</v>
      </c>
      <c r="H68" s="12" t="s">
        <v>151</v>
      </c>
      <c r="I68" s="13"/>
      <c r="J68" s="36">
        <v>24391136.829999998</v>
      </c>
      <c r="K68" s="13"/>
      <c r="L68" s="36">
        <v>14440332.960110001</v>
      </c>
      <c r="M68" s="13"/>
      <c r="N68" s="37">
        <v>48029</v>
      </c>
      <c r="O68" s="13"/>
      <c r="P68" s="38">
        <v>5.1999999999999998E-3</v>
      </c>
      <c r="Q68" s="39"/>
      <c r="R68" s="39"/>
      <c r="S68" s="13"/>
      <c r="T68" s="40">
        <v>-6</v>
      </c>
      <c r="U68" s="13"/>
      <c r="V68" s="41">
        <v>2.4</v>
      </c>
      <c r="W68" s="13"/>
      <c r="X68" s="36">
        <v>585387</v>
      </c>
      <c r="Y68" s="13"/>
      <c r="Z68" s="37">
        <v>48029</v>
      </c>
      <c r="AA68" s="13"/>
      <c r="AB68" s="42">
        <v>65</v>
      </c>
      <c r="AC68" s="12" t="s">
        <v>139</v>
      </c>
      <c r="AD68" s="42" t="s">
        <v>144</v>
      </c>
      <c r="AE68" s="13"/>
      <c r="AF68" s="40">
        <v>-2</v>
      </c>
      <c r="AG68" s="13"/>
      <c r="AH68" s="36">
        <v>10438627</v>
      </c>
      <c r="AI68" s="43"/>
      <c r="AJ68" s="18">
        <v>13.72</v>
      </c>
      <c r="AK68" s="43"/>
      <c r="AL68" s="36">
        <v>760833</v>
      </c>
      <c r="AM68" s="36"/>
      <c r="AN68" s="18">
        <v>3.12</v>
      </c>
      <c r="AO68" s="18"/>
      <c r="AP68" s="36">
        <v>175446</v>
      </c>
      <c r="AQ68" s="18"/>
      <c r="AR68" s="36">
        <v>13322397</v>
      </c>
      <c r="AS68" s="18"/>
      <c r="AT68" s="18"/>
      <c r="AU68" s="18"/>
      <c r="AV68" s="13"/>
      <c r="AW68" s="13"/>
      <c r="AX68" s="13"/>
      <c r="AY68" s="13"/>
      <c r="AZ68" s="13"/>
      <c r="BA68" s="13"/>
      <c r="BB68" s="36">
        <v>24391136.829999998</v>
      </c>
      <c r="BC68" s="36">
        <v>0</v>
      </c>
      <c r="BD68" s="44"/>
      <c r="BE68" s="13"/>
      <c r="BF68" s="43"/>
    </row>
    <row r="69" spans="1:58" ht="14.4" x14ac:dyDescent="0.3">
      <c r="A69" s="12" t="s">
        <v>212</v>
      </c>
      <c r="B69" s="29" t="s">
        <v>213</v>
      </c>
      <c r="C69" s="12" t="s">
        <v>132</v>
      </c>
      <c r="D69" s="12">
        <v>12</v>
      </c>
      <c r="E69" s="12">
        <v>5</v>
      </c>
      <c r="F69" s="12">
        <v>10402</v>
      </c>
      <c r="G69" s="12">
        <v>316</v>
      </c>
      <c r="H69" s="12" t="s">
        <v>154</v>
      </c>
      <c r="I69" s="13"/>
      <c r="J69" s="45">
        <v>3594164.92</v>
      </c>
      <c r="K69" s="13"/>
      <c r="L69" s="45">
        <v>1758499.6341200001</v>
      </c>
      <c r="M69" s="13"/>
      <c r="N69" s="37">
        <v>48029</v>
      </c>
      <c r="O69" s="13"/>
      <c r="P69" s="38">
        <v>7.1000000000000004E-3</v>
      </c>
      <c r="Q69" s="39"/>
      <c r="R69" s="39"/>
      <c r="S69" s="13"/>
      <c r="T69" s="40">
        <v>0</v>
      </c>
      <c r="U69" s="13"/>
      <c r="V69" s="41">
        <v>2.4</v>
      </c>
      <c r="W69" s="13"/>
      <c r="X69" s="45">
        <v>86260</v>
      </c>
      <c r="Y69" s="13"/>
      <c r="Z69" s="37">
        <v>48029</v>
      </c>
      <c r="AA69" s="13"/>
      <c r="AB69" s="42">
        <v>65</v>
      </c>
      <c r="AC69" s="12" t="s">
        <v>139</v>
      </c>
      <c r="AD69" s="42" t="s">
        <v>148</v>
      </c>
      <c r="AE69" s="13"/>
      <c r="AF69" s="40">
        <v>-1</v>
      </c>
      <c r="AG69" s="13"/>
      <c r="AH69" s="45">
        <v>1871607</v>
      </c>
      <c r="AI69" s="46"/>
      <c r="AJ69" s="18">
        <v>13.67</v>
      </c>
      <c r="AK69" s="46"/>
      <c r="AL69" s="45">
        <v>136913</v>
      </c>
      <c r="AM69" s="47"/>
      <c r="AN69" s="18">
        <v>3.81</v>
      </c>
      <c r="AO69" s="18"/>
      <c r="AP69" s="45">
        <v>50653</v>
      </c>
      <c r="AQ69" s="18"/>
      <c r="AR69" s="45">
        <v>1759583</v>
      </c>
      <c r="AS69" s="18"/>
      <c r="AT69" s="18"/>
      <c r="AU69" s="18"/>
      <c r="AV69" s="13"/>
      <c r="AW69" s="13"/>
      <c r="AX69" s="13"/>
      <c r="AY69" s="13"/>
      <c r="AZ69" s="13"/>
      <c r="BA69" s="13"/>
      <c r="BB69" s="36">
        <v>3594164.92</v>
      </c>
      <c r="BC69" s="36">
        <v>0</v>
      </c>
      <c r="BD69" s="44"/>
      <c r="BE69" s="13"/>
      <c r="BF69" s="43"/>
    </row>
    <row r="70" spans="1:58" s="29" customFormat="1" x14ac:dyDescent="0.25">
      <c r="A70" s="12" t="s">
        <v>202</v>
      </c>
      <c r="B70" s="29" t="s">
        <v>129</v>
      </c>
      <c r="C70" s="29" t="s">
        <v>132</v>
      </c>
      <c r="D70" s="29">
        <v>12</v>
      </c>
      <c r="E70" s="29">
        <v>6</v>
      </c>
      <c r="F70" s="29">
        <v>10402</v>
      </c>
      <c r="G70" s="29" t="s">
        <v>133</v>
      </c>
      <c r="H70" s="29" t="s">
        <v>214</v>
      </c>
      <c r="J70" s="31">
        <v>347341330.27999997</v>
      </c>
      <c r="L70" s="31">
        <v>164671214.36528498</v>
      </c>
      <c r="N70" s="37"/>
      <c r="P70" s="38"/>
      <c r="Q70" s="39"/>
      <c r="R70" s="39"/>
      <c r="T70" s="40"/>
      <c r="V70" s="48">
        <v>2.6</v>
      </c>
      <c r="X70" s="31">
        <v>8892880</v>
      </c>
      <c r="Z70" s="37"/>
      <c r="AA70" s="12"/>
      <c r="AB70" s="42"/>
      <c r="AC70" s="12"/>
      <c r="AD70" s="42"/>
      <c r="AE70" s="12"/>
      <c r="AF70" s="40"/>
      <c r="AH70" s="31">
        <v>188515751</v>
      </c>
      <c r="AI70" s="31"/>
      <c r="AJ70" s="49">
        <v>13.47602315394802</v>
      </c>
      <c r="AK70" s="31"/>
      <c r="AL70" s="31">
        <v>13988975</v>
      </c>
      <c r="AM70" s="31"/>
      <c r="AN70" s="49">
        <v>4.0274432612793758</v>
      </c>
      <c r="AO70" s="49"/>
      <c r="AP70" s="31">
        <v>5096095</v>
      </c>
      <c r="AQ70" s="18"/>
      <c r="AR70" s="31">
        <v>171474136</v>
      </c>
      <c r="AS70" s="18"/>
      <c r="AT70" s="18"/>
      <c r="AU70" s="18"/>
      <c r="BB70" s="31">
        <v>347341330.27999997</v>
      </c>
      <c r="BC70" s="31">
        <v>0</v>
      </c>
      <c r="BD70" s="44"/>
      <c r="BF70" s="43"/>
    </row>
    <row r="71" spans="1:58" ht="14.4" x14ac:dyDescent="0.3">
      <c r="A71" s="12" t="s">
        <v>202</v>
      </c>
      <c r="B71" s="29" t="s">
        <v>129</v>
      </c>
      <c r="C71" s="12" t="s">
        <v>132</v>
      </c>
      <c r="D71" s="12">
        <v>12</v>
      </c>
      <c r="E71" s="12">
        <v>7</v>
      </c>
      <c r="F71" s="12">
        <v>10402</v>
      </c>
      <c r="G71" s="12" t="s">
        <v>133</v>
      </c>
      <c r="H71" s="12" t="s">
        <v>133</v>
      </c>
      <c r="I71" s="13"/>
      <c r="J71" s="13"/>
      <c r="K71" s="13"/>
      <c r="L71" s="13"/>
      <c r="M71" s="13"/>
      <c r="N71" s="37"/>
      <c r="O71" s="13"/>
      <c r="P71" s="38"/>
      <c r="Q71" s="39"/>
      <c r="R71" s="39"/>
      <c r="S71" s="13"/>
      <c r="T71" s="40"/>
      <c r="U71" s="13"/>
      <c r="V71" s="34"/>
      <c r="W71" s="13"/>
      <c r="X71" s="13"/>
      <c r="Y71" s="13"/>
      <c r="Z71" s="37"/>
      <c r="AA71" s="13"/>
      <c r="AB71" s="42"/>
      <c r="AC71" s="13"/>
      <c r="AD71" s="42"/>
      <c r="AE71" s="13"/>
      <c r="AF71" s="40"/>
      <c r="AG71" s="13"/>
      <c r="AH71" s="13"/>
      <c r="AI71" s="13"/>
      <c r="AJ71" s="18"/>
      <c r="AK71" s="13"/>
      <c r="AL71" s="13"/>
      <c r="AM71" s="13"/>
      <c r="AN71" s="18"/>
      <c r="AO71" s="18"/>
      <c r="AP71" s="13"/>
      <c r="AQ71" s="18"/>
      <c r="AR71" s="13"/>
      <c r="AS71" s="18"/>
      <c r="AT71" s="18"/>
      <c r="AU71" s="18"/>
      <c r="AV71" s="13"/>
      <c r="AW71" s="13"/>
      <c r="AX71" s="13"/>
      <c r="AY71" s="13"/>
      <c r="AZ71" s="13"/>
      <c r="BA71" s="13"/>
      <c r="BB71" s="13"/>
      <c r="BC71" s="13"/>
      <c r="BD71" s="44"/>
      <c r="BE71" s="13"/>
      <c r="BF71" s="43"/>
    </row>
    <row r="72" spans="1:58" s="29" customFormat="1" x14ac:dyDescent="0.25">
      <c r="A72" s="12" t="s">
        <v>215</v>
      </c>
      <c r="B72" s="29" t="s">
        <v>129</v>
      </c>
      <c r="C72" s="29" t="s">
        <v>132</v>
      </c>
      <c r="D72" s="29">
        <v>13</v>
      </c>
      <c r="E72" s="29">
        <v>8</v>
      </c>
      <c r="F72" s="29">
        <v>10403</v>
      </c>
      <c r="G72" s="29" t="s">
        <v>133</v>
      </c>
      <c r="H72" s="29" t="s">
        <v>216</v>
      </c>
      <c r="N72" s="37"/>
      <c r="P72" s="38"/>
      <c r="Q72" s="39"/>
      <c r="R72" s="39"/>
      <c r="T72" s="40"/>
      <c r="V72" s="32"/>
      <c r="Z72" s="37"/>
      <c r="AA72" s="12"/>
      <c r="AB72" s="42"/>
      <c r="AC72" s="12"/>
      <c r="AD72" s="42"/>
      <c r="AE72" s="12"/>
      <c r="AF72" s="40"/>
      <c r="AJ72" s="18"/>
      <c r="AN72" s="18"/>
      <c r="AO72" s="18"/>
      <c r="AQ72" s="18"/>
      <c r="AS72" s="18"/>
      <c r="AT72" s="18"/>
      <c r="AU72" s="18"/>
      <c r="BD72" s="44"/>
      <c r="BF72" s="43"/>
    </row>
    <row r="73" spans="1:58" ht="14.4" x14ac:dyDescent="0.3">
      <c r="A73" s="12" t="s">
        <v>217</v>
      </c>
      <c r="B73" s="29" t="s">
        <v>218</v>
      </c>
      <c r="C73" s="12" t="s">
        <v>132</v>
      </c>
      <c r="D73" s="12">
        <v>13</v>
      </c>
      <c r="E73" s="12">
        <v>1</v>
      </c>
      <c r="F73" s="12">
        <v>10403</v>
      </c>
      <c r="G73" s="12">
        <v>311</v>
      </c>
      <c r="H73" s="12" t="s">
        <v>138</v>
      </c>
      <c r="I73" s="13"/>
      <c r="J73" s="36">
        <v>11266842.33</v>
      </c>
      <c r="K73" s="13"/>
      <c r="L73" s="36">
        <v>7618892.6930574998</v>
      </c>
      <c r="M73" s="13"/>
      <c r="N73" s="37">
        <v>48029</v>
      </c>
      <c r="O73" s="13"/>
      <c r="P73" s="38">
        <v>3.2000000000000002E-3</v>
      </c>
      <c r="Q73" s="39"/>
      <c r="R73" s="39"/>
      <c r="S73" s="13"/>
      <c r="T73" s="40">
        <v>-2</v>
      </c>
      <c r="U73" s="13"/>
      <c r="V73" s="41">
        <v>2.1</v>
      </c>
      <c r="W73" s="13"/>
      <c r="X73" s="36">
        <v>236604</v>
      </c>
      <c r="Y73" s="13"/>
      <c r="Z73" s="37">
        <v>48029</v>
      </c>
      <c r="AA73" s="13"/>
      <c r="AB73" s="42">
        <v>80</v>
      </c>
      <c r="AC73" s="12" t="s">
        <v>139</v>
      </c>
      <c r="AD73" s="42" t="s">
        <v>140</v>
      </c>
      <c r="AE73" s="13"/>
      <c r="AF73" s="40">
        <v>-1</v>
      </c>
      <c r="AG73" s="13"/>
      <c r="AH73" s="36">
        <v>3760618</v>
      </c>
      <c r="AI73" s="43"/>
      <c r="AJ73" s="18">
        <v>13.98</v>
      </c>
      <c r="AK73" s="43"/>
      <c r="AL73" s="36">
        <v>269000</v>
      </c>
      <c r="AM73" s="36"/>
      <c r="AN73" s="18">
        <v>2.39</v>
      </c>
      <c r="AO73" s="18"/>
      <c r="AP73" s="36">
        <v>32396</v>
      </c>
      <c r="AQ73" s="18"/>
      <c r="AR73" s="36">
        <v>7602514</v>
      </c>
      <c r="AS73" s="18"/>
      <c r="AT73" s="18"/>
      <c r="AU73" s="18"/>
      <c r="AV73" s="13"/>
      <c r="AW73" s="13"/>
      <c r="AX73" s="13"/>
      <c r="AY73" s="13"/>
      <c r="AZ73" s="13"/>
      <c r="BA73" s="13"/>
      <c r="BB73" s="36">
        <v>11266842.33</v>
      </c>
      <c r="BC73" s="36">
        <v>0</v>
      </c>
      <c r="BD73" s="44"/>
      <c r="BE73" s="13"/>
      <c r="BF73" s="43"/>
    </row>
    <row r="74" spans="1:58" ht="14.4" x14ac:dyDescent="0.3">
      <c r="A74" s="12" t="s">
        <v>219</v>
      </c>
      <c r="B74" s="29" t="s">
        <v>220</v>
      </c>
      <c r="C74" s="12" t="s">
        <v>132</v>
      </c>
      <c r="D74" s="12">
        <v>13</v>
      </c>
      <c r="E74" s="12">
        <v>2</v>
      </c>
      <c r="F74" s="12">
        <v>10403</v>
      </c>
      <c r="G74" s="12">
        <v>312</v>
      </c>
      <c r="H74" s="12" t="s">
        <v>143</v>
      </c>
      <c r="I74" s="13"/>
      <c r="J74" s="36">
        <v>215154507.72</v>
      </c>
      <c r="K74" s="13"/>
      <c r="L74" s="36">
        <v>84744455.578730002</v>
      </c>
      <c r="M74" s="13"/>
      <c r="N74" s="37">
        <v>48029</v>
      </c>
      <c r="O74" s="13"/>
      <c r="P74" s="38">
        <v>9.4000000000000004E-3</v>
      </c>
      <c r="Q74" s="39"/>
      <c r="R74" s="39"/>
      <c r="S74" s="13"/>
      <c r="T74" s="40">
        <v>-7</v>
      </c>
      <c r="U74" s="13"/>
      <c r="V74" s="41">
        <v>2.6</v>
      </c>
      <c r="W74" s="13"/>
      <c r="X74" s="36">
        <v>5594017</v>
      </c>
      <c r="Y74" s="13"/>
      <c r="Z74" s="37">
        <v>48029</v>
      </c>
      <c r="AA74" s="13"/>
      <c r="AB74" s="42">
        <v>50</v>
      </c>
      <c r="AC74" s="12" t="s">
        <v>139</v>
      </c>
      <c r="AD74" s="42" t="s">
        <v>144</v>
      </c>
      <c r="AE74" s="13"/>
      <c r="AF74" s="40">
        <v>-2</v>
      </c>
      <c r="AG74" s="13"/>
      <c r="AH74" s="36">
        <v>134713142</v>
      </c>
      <c r="AI74" s="43"/>
      <c r="AJ74" s="18">
        <v>13.48</v>
      </c>
      <c r="AK74" s="43"/>
      <c r="AL74" s="36">
        <v>9993557</v>
      </c>
      <c r="AM74" s="36"/>
      <c r="AN74" s="18">
        <v>4.6399999999999997</v>
      </c>
      <c r="AO74" s="18"/>
      <c r="AP74" s="36">
        <v>4399540</v>
      </c>
      <c r="AQ74" s="18"/>
      <c r="AR74" s="36">
        <v>96857949</v>
      </c>
      <c r="AS74" s="18"/>
      <c r="AT74" s="18"/>
      <c r="AU74" s="18"/>
      <c r="AV74" s="13"/>
      <c r="AW74" s="13"/>
      <c r="AX74" s="13"/>
      <c r="AY74" s="13"/>
      <c r="AZ74" s="13"/>
      <c r="BA74" s="13"/>
      <c r="BB74" s="36">
        <v>215154507.72000003</v>
      </c>
      <c r="BC74" s="36">
        <v>0</v>
      </c>
      <c r="BD74" s="44"/>
      <c r="BE74" s="13"/>
      <c r="BF74" s="43"/>
    </row>
    <row r="75" spans="1:58" ht="14.4" x14ac:dyDescent="0.3">
      <c r="A75" s="12" t="s">
        <v>221</v>
      </c>
      <c r="B75" s="29" t="s">
        <v>222</v>
      </c>
      <c r="C75" s="12" t="s">
        <v>132</v>
      </c>
      <c r="D75" s="12">
        <v>13</v>
      </c>
      <c r="E75" s="12">
        <v>3</v>
      </c>
      <c r="F75" s="12">
        <v>10403</v>
      </c>
      <c r="G75" s="12">
        <v>314</v>
      </c>
      <c r="H75" s="12" t="s">
        <v>147</v>
      </c>
      <c r="I75" s="13"/>
      <c r="J75" s="36">
        <v>82856948.930000007</v>
      </c>
      <c r="K75" s="13"/>
      <c r="L75" s="36">
        <v>30043133.578564994</v>
      </c>
      <c r="M75" s="13"/>
      <c r="N75" s="37">
        <v>48029</v>
      </c>
      <c r="O75" s="13"/>
      <c r="P75" s="38">
        <v>1.2E-2</v>
      </c>
      <c r="Q75" s="39"/>
      <c r="R75" s="39"/>
      <c r="S75" s="13"/>
      <c r="T75" s="40">
        <v>0</v>
      </c>
      <c r="U75" s="13"/>
      <c r="V75" s="41">
        <v>2.6</v>
      </c>
      <c r="W75" s="13"/>
      <c r="X75" s="36">
        <v>2154281</v>
      </c>
      <c r="Y75" s="13"/>
      <c r="Z75" s="37">
        <v>48029</v>
      </c>
      <c r="AA75" s="13"/>
      <c r="AB75" s="42">
        <v>55</v>
      </c>
      <c r="AC75" s="12" t="s">
        <v>139</v>
      </c>
      <c r="AD75" s="42" t="s">
        <v>148</v>
      </c>
      <c r="AE75" s="13"/>
      <c r="AF75" s="40">
        <v>-1</v>
      </c>
      <c r="AG75" s="13"/>
      <c r="AH75" s="36">
        <v>53642385</v>
      </c>
      <c r="AI75" s="43"/>
      <c r="AJ75" s="18">
        <v>13.52</v>
      </c>
      <c r="AK75" s="43"/>
      <c r="AL75" s="36">
        <v>3967632</v>
      </c>
      <c r="AM75" s="36"/>
      <c r="AN75" s="18">
        <v>4.79</v>
      </c>
      <c r="AO75" s="18"/>
      <c r="AP75" s="36">
        <v>1813351</v>
      </c>
      <c r="AQ75" s="18"/>
      <c r="AR75" s="36">
        <v>36456356</v>
      </c>
      <c r="AS75" s="18"/>
      <c r="AT75" s="18"/>
      <c r="AU75" s="18"/>
      <c r="AV75" s="13"/>
      <c r="AW75" s="13"/>
      <c r="AX75" s="13"/>
      <c r="AY75" s="13"/>
      <c r="AZ75" s="13"/>
      <c r="BA75" s="13"/>
      <c r="BB75" s="36">
        <v>82856948.929999977</v>
      </c>
      <c r="BC75" s="36">
        <v>0</v>
      </c>
      <c r="BD75" s="44"/>
      <c r="BE75" s="13"/>
      <c r="BF75" s="43"/>
    </row>
    <row r="76" spans="1:58" ht="14.4" x14ac:dyDescent="0.3">
      <c r="A76" s="12" t="s">
        <v>223</v>
      </c>
      <c r="B76" s="29" t="s">
        <v>224</v>
      </c>
      <c r="C76" s="12" t="s">
        <v>132</v>
      </c>
      <c r="D76" s="12">
        <v>13</v>
      </c>
      <c r="E76" s="12">
        <v>4</v>
      </c>
      <c r="F76" s="12">
        <v>10403</v>
      </c>
      <c r="G76" s="12">
        <v>315</v>
      </c>
      <c r="H76" s="12" t="s">
        <v>151</v>
      </c>
      <c r="I76" s="13"/>
      <c r="J76" s="36">
        <v>23045155.719999999</v>
      </c>
      <c r="K76" s="13"/>
      <c r="L76" s="36">
        <v>12167492.52342</v>
      </c>
      <c r="M76" s="13"/>
      <c r="N76" s="37">
        <v>48029</v>
      </c>
      <c r="O76" s="13"/>
      <c r="P76" s="38">
        <v>5.1999999999999998E-3</v>
      </c>
      <c r="Q76" s="39"/>
      <c r="R76" s="39"/>
      <c r="S76" s="13"/>
      <c r="T76" s="40">
        <v>-6</v>
      </c>
      <c r="U76" s="13"/>
      <c r="V76" s="41">
        <v>2.4</v>
      </c>
      <c r="W76" s="13"/>
      <c r="X76" s="36">
        <v>553084</v>
      </c>
      <c r="Y76" s="13"/>
      <c r="Z76" s="37">
        <v>48029</v>
      </c>
      <c r="AA76" s="13"/>
      <c r="AB76" s="42">
        <v>65</v>
      </c>
      <c r="AC76" s="12" t="s">
        <v>139</v>
      </c>
      <c r="AD76" s="42" t="s">
        <v>144</v>
      </c>
      <c r="AE76" s="13"/>
      <c r="AF76" s="40">
        <v>-2</v>
      </c>
      <c r="AG76" s="13"/>
      <c r="AH76" s="36">
        <v>11338566</v>
      </c>
      <c r="AI76" s="43"/>
      <c r="AJ76" s="18">
        <v>13.83</v>
      </c>
      <c r="AK76" s="43"/>
      <c r="AL76" s="36">
        <v>819853</v>
      </c>
      <c r="AM76" s="36"/>
      <c r="AN76" s="18">
        <v>3.56</v>
      </c>
      <c r="AO76" s="18"/>
      <c r="AP76" s="36">
        <v>266769</v>
      </c>
      <c r="AQ76" s="18"/>
      <c r="AR76" s="36">
        <v>11012140</v>
      </c>
      <c r="AS76" s="18"/>
      <c r="AT76" s="18"/>
      <c r="AU76" s="18"/>
      <c r="AV76" s="13"/>
      <c r="AW76" s="13"/>
      <c r="AX76" s="13"/>
      <c r="AY76" s="13"/>
      <c r="AZ76" s="13"/>
      <c r="BA76" s="13"/>
      <c r="BB76" s="36">
        <v>23045155.719999999</v>
      </c>
      <c r="BC76" s="36">
        <v>0</v>
      </c>
      <c r="BD76" s="44"/>
      <c r="BE76" s="13"/>
      <c r="BF76" s="43"/>
    </row>
    <row r="77" spans="1:58" ht="14.4" x14ac:dyDescent="0.3">
      <c r="A77" s="12" t="s">
        <v>225</v>
      </c>
      <c r="B77" s="29" t="s">
        <v>226</v>
      </c>
      <c r="C77" s="12" t="s">
        <v>132</v>
      </c>
      <c r="D77" s="12">
        <v>13</v>
      </c>
      <c r="E77" s="12">
        <v>5</v>
      </c>
      <c r="F77" s="12">
        <v>10403</v>
      </c>
      <c r="G77" s="12">
        <v>316</v>
      </c>
      <c r="H77" s="12" t="s">
        <v>154</v>
      </c>
      <c r="I77" s="13"/>
      <c r="J77" s="45">
        <v>3280815.68</v>
      </c>
      <c r="K77" s="13"/>
      <c r="L77" s="36">
        <v>1374669.59109</v>
      </c>
      <c r="M77" s="13"/>
      <c r="N77" s="37">
        <v>48029</v>
      </c>
      <c r="O77" s="13"/>
      <c r="P77" s="38">
        <v>7.1000000000000004E-3</v>
      </c>
      <c r="Q77" s="39"/>
      <c r="R77" s="39"/>
      <c r="S77" s="13"/>
      <c r="T77" s="40">
        <v>0</v>
      </c>
      <c r="U77" s="13"/>
      <c r="V77" s="41">
        <v>2.4</v>
      </c>
      <c r="W77" s="13"/>
      <c r="X77" s="45">
        <v>78740</v>
      </c>
      <c r="Y77" s="13"/>
      <c r="Z77" s="37">
        <v>48029</v>
      </c>
      <c r="AA77" s="13"/>
      <c r="AB77" s="42">
        <v>65</v>
      </c>
      <c r="AC77" s="12" t="s">
        <v>139</v>
      </c>
      <c r="AD77" s="42" t="s">
        <v>148</v>
      </c>
      <c r="AE77" s="13"/>
      <c r="AF77" s="40">
        <v>-1</v>
      </c>
      <c r="AG77" s="13"/>
      <c r="AH77" s="45">
        <v>1938954</v>
      </c>
      <c r="AI77" s="46"/>
      <c r="AJ77" s="18">
        <v>13.71</v>
      </c>
      <c r="AK77" s="46"/>
      <c r="AL77" s="45">
        <v>141426</v>
      </c>
      <c r="AM77" s="47"/>
      <c r="AN77" s="18">
        <v>4.3099999999999996</v>
      </c>
      <c r="AO77" s="18"/>
      <c r="AP77" s="45">
        <v>62686</v>
      </c>
      <c r="AQ77" s="18"/>
      <c r="AR77" s="45">
        <v>1520592</v>
      </c>
      <c r="AS77" s="18"/>
      <c r="AT77" s="18"/>
      <c r="AU77" s="18"/>
      <c r="AV77" s="13"/>
      <c r="AW77" s="13"/>
      <c r="AX77" s="13"/>
      <c r="AY77" s="13"/>
      <c r="AZ77" s="13"/>
      <c r="BA77" s="13"/>
      <c r="BB77" s="36">
        <v>3280815.6799999997</v>
      </c>
      <c r="BC77" s="36">
        <v>0</v>
      </c>
      <c r="BD77" s="44"/>
      <c r="BE77" s="13"/>
      <c r="BF77" s="43"/>
    </row>
    <row r="78" spans="1:58" s="29" customFormat="1" x14ac:dyDescent="0.25">
      <c r="A78" s="12" t="s">
        <v>215</v>
      </c>
      <c r="B78" s="29" t="s">
        <v>129</v>
      </c>
      <c r="C78" s="29" t="s">
        <v>132</v>
      </c>
      <c r="D78" s="29">
        <v>13</v>
      </c>
      <c r="E78" s="29">
        <v>6</v>
      </c>
      <c r="F78" s="29">
        <v>10403</v>
      </c>
      <c r="G78" s="29" t="s">
        <v>133</v>
      </c>
      <c r="H78" s="29" t="s">
        <v>227</v>
      </c>
      <c r="J78" s="50">
        <v>335604270.38000005</v>
      </c>
      <c r="L78" s="50">
        <v>135948643.9648625</v>
      </c>
      <c r="N78" s="37"/>
      <c r="P78" s="38"/>
      <c r="Q78" s="39"/>
      <c r="R78" s="39"/>
      <c r="T78" s="40"/>
      <c r="V78" s="48">
        <v>2.6</v>
      </c>
      <c r="X78" s="50">
        <v>8616726</v>
      </c>
      <c r="Z78" s="37"/>
      <c r="AA78" s="12"/>
      <c r="AB78" s="42"/>
      <c r="AC78" s="12"/>
      <c r="AD78" s="42"/>
      <c r="AE78" s="12"/>
      <c r="AF78" s="40"/>
      <c r="AH78" s="50">
        <v>205393665</v>
      </c>
      <c r="AI78" s="51"/>
      <c r="AJ78" s="49">
        <v>13.520330293293577</v>
      </c>
      <c r="AK78" s="51"/>
      <c r="AL78" s="50">
        <v>15191468</v>
      </c>
      <c r="AM78" s="51"/>
      <c r="AN78" s="49">
        <v>4.5266015187467401</v>
      </c>
      <c r="AO78" s="49"/>
      <c r="AP78" s="50">
        <v>6574742</v>
      </c>
      <c r="AQ78" s="18"/>
      <c r="AR78" s="50">
        <v>153449551</v>
      </c>
      <c r="AS78" s="18"/>
      <c r="AT78" s="18"/>
      <c r="AU78" s="18"/>
      <c r="BB78" s="50">
        <v>335604270.38000005</v>
      </c>
      <c r="BC78" s="50">
        <v>0</v>
      </c>
      <c r="BD78" s="44"/>
      <c r="BF78" s="43"/>
    </row>
    <row r="79" spans="1:58" s="29" customFormat="1" x14ac:dyDescent="0.25">
      <c r="A79" s="12"/>
      <c r="B79" s="29" t="s">
        <v>129</v>
      </c>
      <c r="H79" s="29" t="s">
        <v>133</v>
      </c>
      <c r="J79" s="31"/>
      <c r="L79" s="31"/>
      <c r="N79" s="37"/>
      <c r="P79" s="38"/>
      <c r="Q79" s="39"/>
      <c r="R79" s="39"/>
      <c r="T79" s="40"/>
      <c r="V79" s="32"/>
      <c r="X79" s="31"/>
      <c r="Z79" s="37"/>
      <c r="AA79" s="12"/>
      <c r="AB79" s="42"/>
      <c r="AC79" s="12"/>
      <c r="AD79" s="42"/>
      <c r="AE79" s="12"/>
      <c r="AF79" s="40"/>
      <c r="AH79" s="31"/>
      <c r="AI79" s="31"/>
      <c r="AJ79" s="18"/>
      <c r="AK79" s="31"/>
      <c r="AL79" s="31"/>
      <c r="AM79" s="31"/>
      <c r="AN79" s="18"/>
      <c r="AO79" s="18"/>
      <c r="AP79" s="31"/>
      <c r="AQ79" s="18"/>
      <c r="AR79" s="31"/>
      <c r="AS79" s="18"/>
      <c r="AT79" s="18"/>
      <c r="AU79" s="18"/>
      <c r="BB79" s="31"/>
      <c r="BC79" s="31"/>
      <c r="BD79" s="44"/>
      <c r="BF79" s="43"/>
    </row>
    <row r="80" spans="1:58" s="29" customFormat="1" x14ac:dyDescent="0.25">
      <c r="A80" s="12"/>
      <c r="B80" s="29" t="s">
        <v>129</v>
      </c>
      <c r="G80" s="30" t="s">
        <v>228</v>
      </c>
      <c r="J80" s="52">
        <v>973993218.56000006</v>
      </c>
      <c r="L80" s="52">
        <v>484797884.14525497</v>
      </c>
      <c r="N80" s="37"/>
      <c r="P80" s="38"/>
      <c r="Q80" s="39"/>
      <c r="R80" s="39"/>
      <c r="T80" s="40"/>
      <c r="V80" s="53">
        <v>2.4</v>
      </c>
      <c r="X80" s="52">
        <v>23838726</v>
      </c>
      <c r="Z80" s="37"/>
      <c r="AA80" s="12"/>
      <c r="AB80" s="42"/>
      <c r="AC80" s="12"/>
      <c r="AD80" s="42"/>
      <c r="AE80" s="12"/>
      <c r="AF80" s="40"/>
      <c r="AH80" s="52">
        <v>503859413</v>
      </c>
      <c r="AI80" s="52"/>
      <c r="AJ80" s="56">
        <v>13.590502125214346</v>
      </c>
      <c r="AK80" s="52"/>
      <c r="AL80" s="52">
        <v>37074378</v>
      </c>
      <c r="AM80" s="52"/>
      <c r="AN80" s="56">
        <v>3.8064308142527521</v>
      </c>
      <c r="AO80" s="56"/>
      <c r="AP80" s="52">
        <v>13235652</v>
      </c>
      <c r="AQ80" s="18"/>
      <c r="AR80" s="52">
        <v>507147620</v>
      </c>
      <c r="AS80" s="18"/>
      <c r="AT80" s="18"/>
      <c r="AU80" s="18"/>
      <c r="BB80" s="52">
        <v>973993218.55999994</v>
      </c>
      <c r="BC80" s="52">
        <v>0</v>
      </c>
      <c r="BD80" s="44"/>
      <c r="BF80" s="43"/>
    </row>
    <row r="81" spans="1:58" s="29" customFormat="1" x14ac:dyDescent="0.25">
      <c r="A81" s="12"/>
      <c r="B81" s="29" t="s">
        <v>129</v>
      </c>
      <c r="G81" s="30"/>
      <c r="H81" s="29" t="s">
        <v>133</v>
      </c>
      <c r="J81" s="31"/>
      <c r="L81" s="31"/>
      <c r="N81" s="37"/>
      <c r="P81" s="38"/>
      <c r="Q81" s="39"/>
      <c r="R81" s="39"/>
      <c r="T81" s="40"/>
      <c r="V81" s="32"/>
      <c r="X81" s="31"/>
      <c r="Z81" s="37"/>
      <c r="AA81" s="12"/>
      <c r="AB81" s="42"/>
      <c r="AC81" s="12"/>
      <c r="AD81" s="42"/>
      <c r="AE81" s="12"/>
      <c r="AF81" s="40"/>
      <c r="AH81" s="31"/>
      <c r="AI81" s="31"/>
      <c r="AJ81" s="18"/>
      <c r="AK81" s="31"/>
      <c r="AL81" s="31"/>
      <c r="AM81" s="31"/>
      <c r="AN81" s="18"/>
      <c r="AO81" s="18"/>
      <c r="AP81" s="31"/>
      <c r="AQ81" s="18"/>
      <c r="AR81" s="31"/>
      <c r="AS81" s="18"/>
      <c r="AT81" s="18"/>
      <c r="AU81" s="18"/>
      <c r="BB81" s="31"/>
      <c r="BC81" s="31"/>
      <c r="BD81" s="44"/>
      <c r="BF81" s="43"/>
    </row>
    <row r="82" spans="1:58" s="29" customFormat="1" x14ac:dyDescent="0.25">
      <c r="A82" s="12"/>
      <c r="B82" s="29" t="s">
        <v>129</v>
      </c>
      <c r="G82" s="30"/>
      <c r="H82" s="29" t="s">
        <v>133</v>
      </c>
      <c r="J82" s="31"/>
      <c r="L82" s="31"/>
      <c r="N82" s="37"/>
      <c r="P82" s="38"/>
      <c r="Q82" s="39"/>
      <c r="R82" s="39"/>
      <c r="T82" s="40"/>
      <c r="V82" s="32"/>
      <c r="X82" s="31"/>
      <c r="Z82" s="37"/>
      <c r="AA82" s="12"/>
      <c r="AB82" s="42"/>
      <c r="AC82" s="12"/>
      <c r="AD82" s="42"/>
      <c r="AE82" s="12"/>
      <c r="AF82" s="40"/>
      <c r="AH82" s="31"/>
      <c r="AI82" s="31"/>
      <c r="AJ82" s="18"/>
      <c r="AK82" s="31"/>
      <c r="AL82" s="31"/>
      <c r="AM82" s="31"/>
      <c r="AN82" s="18"/>
      <c r="AO82" s="18"/>
      <c r="AP82" s="31"/>
      <c r="AQ82" s="18"/>
      <c r="AR82" s="31"/>
      <c r="AS82" s="18"/>
      <c r="AT82" s="18"/>
      <c r="AU82" s="18"/>
      <c r="BB82" s="31"/>
      <c r="BC82" s="31"/>
      <c r="BD82" s="44"/>
      <c r="BF82" s="43"/>
    </row>
    <row r="83" spans="1:58" s="29" customFormat="1" x14ac:dyDescent="0.25">
      <c r="A83" s="12"/>
      <c r="B83" s="29" t="s">
        <v>129</v>
      </c>
      <c r="G83" s="30" t="s">
        <v>229</v>
      </c>
      <c r="J83" s="31"/>
      <c r="L83" s="31"/>
      <c r="N83" s="37"/>
      <c r="P83" s="38"/>
      <c r="Q83" s="39"/>
      <c r="R83" s="39"/>
      <c r="T83" s="40"/>
      <c r="V83" s="32"/>
      <c r="X83" s="31"/>
      <c r="Z83" s="37"/>
      <c r="AA83" s="12"/>
      <c r="AB83" s="42"/>
      <c r="AC83" s="12"/>
      <c r="AD83" s="42"/>
      <c r="AE83" s="12"/>
      <c r="AF83" s="40"/>
      <c r="AH83" s="31"/>
      <c r="AI83" s="31"/>
      <c r="AJ83" s="18"/>
      <c r="AK83" s="31"/>
      <c r="AL83" s="31"/>
      <c r="AM83" s="31"/>
      <c r="AN83" s="18"/>
      <c r="AO83" s="18"/>
      <c r="AP83" s="31"/>
      <c r="AQ83" s="18"/>
      <c r="AR83" s="31"/>
      <c r="AS83" s="18"/>
      <c r="AT83" s="18"/>
      <c r="AU83" s="18"/>
      <c r="BB83" s="31"/>
      <c r="BC83" s="31"/>
      <c r="BD83" s="44"/>
      <c r="BF83" s="43"/>
    </row>
    <row r="84" spans="1:58" ht="14.4" x14ac:dyDescent="0.3">
      <c r="A84" s="12" t="s">
        <v>230</v>
      </c>
      <c r="B84" s="29" t="s">
        <v>129</v>
      </c>
      <c r="C84" s="12" t="s">
        <v>132</v>
      </c>
      <c r="D84" s="12">
        <v>23</v>
      </c>
      <c r="E84" s="12">
        <v>7</v>
      </c>
      <c r="F84" s="12">
        <v>10701</v>
      </c>
      <c r="G84" s="12" t="s">
        <v>133</v>
      </c>
      <c r="H84" s="12" t="s">
        <v>133</v>
      </c>
      <c r="I84" s="13"/>
      <c r="J84" s="13"/>
      <c r="K84" s="13"/>
      <c r="L84" s="13"/>
      <c r="M84" s="13"/>
      <c r="N84" s="57"/>
      <c r="O84" s="13"/>
      <c r="P84" s="38"/>
      <c r="Q84" s="39"/>
      <c r="R84" s="39"/>
      <c r="S84" s="13"/>
      <c r="T84" s="40"/>
      <c r="U84" s="13"/>
      <c r="V84" s="34"/>
      <c r="W84" s="13"/>
      <c r="X84" s="13"/>
      <c r="Y84" s="13"/>
      <c r="Z84" s="57"/>
      <c r="AA84" s="13"/>
      <c r="AB84" s="42"/>
      <c r="AC84" s="13"/>
      <c r="AD84" s="42"/>
      <c r="AE84" s="13"/>
      <c r="AF84" s="40"/>
      <c r="AG84" s="13"/>
      <c r="AH84" s="13"/>
      <c r="AI84" s="13"/>
      <c r="AJ84" s="18"/>
      <c r="AK84" s="13"/>
      <c r="AL84" s="13"/>
      <c r="AM84" s="13"/>
      <c r="AN84" s="18"/>
      <c r="AO84" s="18"/>
      <c r="AP84" s="13"/>
      <c r="AQ84" s="18"/>
      <c r="AR84" s="13"/>
      <c r="AS84" s="18"/>
      <c r="AT84" s="18"/>
      <c r="AU84" s="18"/>
      <c r="AV84" s="13"/>
      <c r="AW84" s="13"/>
      <c r="AX84" s="13"/>
      <c r="AY84" s="13"/>
      <c r="AZ84" s="13"/>
      <c r="BA84" s="13"/>
      <c r="BB84" s="13"/>
      <c r="BC84" s="13"/>
      <c r="BD84" s="44"/>
      <c r="BE84" s="13"/>
      <c r="BF84" s="43"/>
    </row>
    <row r="85" spans="1:58" s="29" customFormat="1" x14ac:dyDescent="0.25">
      <c r="A85" s="12" t="s">
        <v>231</v>
      </c>
      <c r="B85" s="29" t="s">
        <v>129</v>
      </c>
      <c r="C85" s="29" t="s">
        <v>132</v>
      </c>
      <c r="D85" s="29">
        <v>24</v>
      </c>
      <c r="E85" s="29">
        <v>8</v>
      </c>
      <c r="F85" s="29">
        <v>10800</v>
      </c>
      <c r="G85" s="29" t="s">
        <v>133</v>
      </c>
      <c r="H85" s="29" t="s">
        <v>232</v>
      </c>
      <c r="N85" s="37"/>
      <c r="P85" s="38"/>
      <c r="Q85" s="39"/>
      <c r="R85" s="39"/>
      <c r="T85" s="40"/>
      <c r="V85" s="32"/>
      <c r="Z85" s="37"/>
      <c r="AA85" s="12"/>
      <c r="AB85" s="42"/>
      <c r="AC85" s="12"/>
      <c r="AD85" s="42"/>
      <c r="AE85" s="12"/>
      <c r="AF85" s="40"/>
      <c r="AJ85" s="18"/>
      <c r="AN85" s="18"/>
      <c r="AO85" s="18"/>
      <c r="AQ85" s="18"/>
      <c r="AS85" s="18"/>
      <c r="AT85" s="18"/>
      <c r="AU85" s="18"/>
      <c r="BD85" s="44"/>
      <c r="BF85" s="43"/>
    </row>
    <row r="86" spans="1:58" ht="14.4" x14ac:dyDescent="0.3">
      <c r="A86" s="12" t="s">
        <v>233</v>
      </c>
      <c r="B86" s="29" t="s">
        <v>234</v>
      </c>
      <c r="C86" s="12" t="s">
        <v>132</v>
      </c>
      <c r="D86" s="12">
        <v>24</v>
      </c>
      <c r="E86" s="12">
        <v>2</v>
      </c>
      <c r="F86" s="12">
        <v>10800</v>
      </c>
      <c r="G86" s="12">
        <v>312</v>
      </c>
      <c r="H86" s="12" t="s">
        <v>143</v>
      </c>
      <c r="I86" s="13"/>
      <c r="J86" s="45">
        <v>33149442.199999999</v>
      </c>
      <c r="K86" s="13"/>
      <c r="L86" s="45">
        <v>33149442.199999999</v>
      </c>
      <c r="M86" s="13"/>
      <c r="N86" s="37">
        <v>50951</v>
      </c>
      <c r="O86" s="13"/>
      <c r="P86" s="38">
        <v>9.4000000000000004E-3</v>
      </c>
      <c r="Q86" s="39"/>
      <c r="R86" s="39"/>
      <c r="S86" s="13"/>
      <c r="T86" s="40">
        <v>-7</v>
      </c>
      <c r="U86" s="13"/>
      <c r="V86" s="41">
        <v>2.6</v>
      </c>
      <c r="W86" s="13"/>
      <c r="X86" s="45">
        <v>861885</v>
      </c>
      <c r="Y86" s="13"/>
      <c r="Z86" s="37">
        <v>50951</v>
      </c>
      <c r="AA86" s="13"/>
      <c r="AB86" s="42">
        <v>50</v>
      </c>
      <c r="AC86" s="12" t="s">
        <v>139</v>
      </c>
      <c r="AD86" s="42" t="s">
        <v>144</v>
      </c>
      <c r="AE86" s="13"/>
      <c r="AF86" s="40">
        <v>0</v>
      </c>
      <c r="AG86" s="13"/>
      <c r="AH86" s="45">
        <v>0</v>
      </c>
      <c r="AI86" s="31"/>
      <c r="AJ86" s="18">
        <v>19.25</v>
      </c>
      <c r="AK86" s="31"/>
      <c r="AL86" s="45">
        <v>0</v>
      </c>
      <c r="AM86" s="47"/>
      <c r="AN86" s="18">
        <v>0</v>
      </c>
      <c r="AO86" s="18"/>
      <c r="AP86" s="45">
        <v>-861885</v>
      </c>
      <c r="AQ86" s="18"/>
      <c r="AR86" s="45">
        <v>15009847</v>
      </c>
      <c r="AS86" s="18"/>
      <c r="AT86" s="18"/>
      <c r="AU86" s="18"/>
      <c r="AV86" s="13"/>
      <c r="AW86" s="13"/>
      <c r="AX86" s="13"/>
      <c r="AY86" s="13"/>
      <c r="AZ86" s="13"/>
      <c r="BA86" s="13"/>
      <c r="BB86" s="45">
        <v>33149442.199999999</v>
      </c>
      <c r="BC86" s="36">
        <v>0</v>
      </c>
      <c r="BD86" s="44"/>
      <c r="BE86" s="13"/>
      <c r="BF86" s="43"/>
    </row>
    <row r="87" spans="1:58" s="29" customFormat="1" x14ac:dyDescent="0.25">
      <c r="A87" s="12" t="s">
        <v>231</v>
      </c>
      <c r="B87" s="29" t="s">
        <v>129</v>
      </c>
      <c r="C87" s="29" t="s">
        <v>132</v>
      </c>
      <c r="D87" s="29">
        <v>24</v>
      </c>
      <c r="E87" s="29">
        <v>6</v>
      </c>
      <c r="F87" s="29">
        <v>10800</v>
      </c>
      <c r="G87" s="29" t="s">
        <v>133</v>
      </c>
      <c r="H87" s="29" t="s">
        <v>235</v>
      </c>
      <c r="J87" s="31">
        <v>33149442.199999999</v>
      </c>
      <c r="L87" s="31">
        <v>33149442.199999999</v>
      </c>
      <c r="N87" s="37"/>
      <c r="P87" s="38"/>
      <c r="Q87" s="39"/>
      <c r="R87" s="39"/>
      <c r="T87" s="40"/>
      <c r="V87" s="48">
        <v>2.6</v>
      </c>
      <c r="X87" s="31">
        <v>861885</v>
      </c>
      <c r="Z87" s="37"/>
      <c r="AA87" s="12"/>
      <c r="AB87" s="42"/>
      <c r="AC87" s="12"/>
      <c r="AD87" s="42"/>
      <c r="AE87" s="12"/>
      <c r="AF87" s="40"/>
      <c r="AH87" s="31">
        <v>0</v>
      </c>
      <c r="AI87" s="31"/>
      <c r="AJ87" s="49">
        <v>19.25</v>
      </c>
      <c r="AK87" s="31"/>
      <c r="AL87" s="31">
        <v>0</v>
      </c>
      <c r="AM87" s="31"/>
      <c r="AN87" s="49">
        <v>0</v>
      </c>
      <c r="AO87" s="49"/>
      <c r="AP87" s="31">
        <v>-861885</v>
      </c>
      <c r="AQ87" s="18"/>
      <c r="AR87" s="31">
        <v>15009847</v>
      </c>
      <c r="AS87" s="18"/>
      <c r="AT87" s="18"/>
      <c r="AU87" s="18"/>
      <c r="BB87" s="31">
        <v>33149442.199999999</v>
      </c>
      <c r="BC87" s="31">
        <v>0</v>
      </c>
      <c r="BD87" s="44"/>
      <c r="BF87" s="43"/>
    </row>
    <row r="88" spans="1:58" ht="14.4" x14ac:dyDescent="0.3">
      <c r="A88" s="12" t="s">
        <v>231</v>
      </c>
      <c r="B88" s="29" t="s">
        <v>129</v>
      </c>
      <c r="C88" s="12" t="s">
        <v>132</v>
      </c>
      <c r="D88" s="12">
        <v>24</v>
      </c>
      <c r="E88" s="12">
        <v>7</v>
      </c>
      <c r="F88" s="12">
        <v>10800</v>
      </c>
      <c r="G88" s="12" t="s">
        <v>133</v>
      </c>
      <c r="H88" s="12" t="s">
        <v>133</v>
      </c>
      <c r="I88" s="13"/>
      <c r="J88" s="13"/>
      <c r="K88" s="13"/>
      <c r="L88" s="13"/>
      <c r="M88" s="13"/>
      <c r="N88" s="37"/>
      <c r="O88" s="13"/>
      <c r="P88" s="38"/>
      <c r="Q88" s="39"/>
      <c r="R88" s="39"/>
      <c r="S88" s="13"/>
      <c r="T88" s="40"/>
      <c r="U88" s="13"/>
      <c r="V88" s="34"/>
      <c r="W88" s="13"/>
      <c r="X88" s="13"/>
      <c r="Y88" s="13"/>
      <c r="Z88" s="37"/>
      <c r="AA88" s="13"/>
      <c r="AB88" s="42"/>
      <c r="AC88" s="13"/>
      <c r="AD88" s="42"/>
      <c r="AE88" s="13"/>
      <c r="AF88" s="40"/>
      <c r="AG88" s="13"/>
      <c r="AH88" s="13"/>
      <c r="AI88" s="13"/>
      <c r="AJ88" s="18"/>
      <c r="AK88" s="13"/>
      <c r="AL88" s="13"/>
      <c r="AM88" s="13"/>
      <c r="AN88" s="18"/>
      <c r="AO88" s="18"/>
      <c r="AP88" s="13"/>
      <c r="AQ88" s="18"/>
      <c r="AR88" s="13"/>
      <c r="AS88" s="18"/>
      <c r="AT88" s="18"/>
      <c r="AU88" s="18"/>
      <c r="AV88" s="13"/>
      <c r="AW88" s="13"/>
      <c r="AX88" s="13"/>
      <c r="AY88" s="13"/>
      <c r="AZ88" s="13"/>
      <c r="BA88" s="13"/>
      <c r="BB88" s="13"/>
      <c r="BC88" s="13"/>
      <c r="BD88" s="44"/>
      <c r="BE88" s="13"/>
      <c r="BF88" s="43"/>
    </row>
    <row r="89" spans="1:58" s="29" customFormat="1" x14ac:dyDescent="0.25">
      <c r="A89" s="12" t="s">
        <v>236</v>
      </c>
      <c r="B89" s="29" t="s">
        <v>129</v>
      </c>
      <c r="C89" s="29" t="s">
        <v>132</v>
      </c>
      <c r="D89" s="29">
        <v>25</v>
      </c>
      <c r="E89" s="29">
        <v>8</v>
      </c>
      <c r="F89" s="29">
        <v>10801</v>
      </c>
      <c r="G89" s="29" t="s">
        <v>133</v>
      </c>
      <c r="H89" s="29" t="s">
        <v>237</v>
      </c>
      <c r="N89" s="37"/>
      <c r="P89" s="38"/>
      <c r="Q89" s="39"/>
      <c r="R89" s="39"/>
      <c r="T89" s="40"/>
      <c r="V89" s="32"/>
      <c r="Z89" s="37"/>
      <c r="AA89" s="12"/>
      <c r="AB89" s="42"/>
      <c r="AC89" s="12"/>
      <c r="AD89" s="42"/>
      <c r="AE89" s="12"/>
      <c r="AF89" s="40"/>
      <c r="AJ89" s="18"/>
      <c r="AN89" s="18"/>
      <c r="AO89" s="18"/>
      <c r="AQ89" s="18"/>
      <c r="AS89" s="18"/>
      <c r="AT89" s="18"/>
      <c r="AU89" s="18"/>
      <c r="BD89" s="44"/>
      <c r="BF89" s="43"/>
    </row>
    <row r="90" spans="1:58" ht="14.4" x14ac:dyDescent="0.3">
      <c r="A90" s="12" t="s">
        <v>238</v>
      </c>
      <c r="B90" s="29" t="s">
        <v>239</v>
      </c>
      <c r="C90" s="12" t="s">
        <v>132</v>
      </c>
      <c r="D90" s="12">
        <v>25</v>
      </c>
      <c r="E90" s="12">
        <v>1</v>
      </c>
      <c r="F90" s="12">
        <v>10801</v>
      </c>
      <c r="G90" s="12">
        <v>311</v>
      </c>
      <c r="H90" s="12" t="s">
        <v>138</v>
      </c>
      <c r="I90" s="13"/>
      <c r="J90" s="36">
        <v>39391667.200000003</v>
      </c>
      <c r="K90" s="13"/>
      <c r="L90" s="36">
        <v>20717188.462825</v>
      </c>
      <c r="M90" s="13"/>
      <c r="N90" s="37">
        <v>50951</v>
      </c>
      <c r="O90" s="13"/>
      <c r="P90" s="38">
        <v>3.2000000000000002E-3</v>
      </c>
      <c r="Q90" s="39"/>
      <c r="R90" s="39"/>
      <c r="S90" s="13"/>
      <c r="T90" s="40">
        <v>-2</v>
      </c>
      <c r="U90" s="13"/>
      <c r="V90" s="41">
        <v>2.1</v>
      </c>
      <c r="W90" s="13"/>
      <c r="X90" s="36">
        <v>827225</v>
      </c>
      <c r="Y90" s="13"/>
      <c r="Z90" s="37">
        <v>50951</v>
      </c>
      <c r="AA90" s="13"/>
      <c r="AB90" s="42">
        <v>80</v>
      </c>
      <c r="AC90" s="12" t="s">
        <v>139</v>
      </c>
      <c r="AD90" s="42" t="s">
        <v>140</v>
      </c>
      <c r="AE90" s="13"/>
      <c r="AF90" s="40">
        <v>-1</v>
      </c>
      <c r="AG90" s="13"/>
      <c r="AH90" s="36">
        <v>19068395</v>
      </c>
      <c r="AI90" s="43"/>
      <c r="AJ90" s="18">
        <v>21.6</v>
      </c>
      <c r="AK90" s="43"/>
      <c r="AL90" s="36">
        <v>882796</v>
      </c>
      <c r="AM90" s="36"/>
      <c r="AN90" s="18">
        <v>2.2400000000000002</v>
      </c>
      <c r="AO90" s="18"/>
      <c r="AP90" s="36">
        <v>55571</v>
      </c>
      <c r="AQ90" s="18"/>
      <c r="AR90" s="36">
        <v>18689897</v>
      </c>
      <c r="AS90" s="18"/>
      <c r="AT90" s="18"/>
      <c r="AU90" s="18"/>
      <c r="AV90" s="13"/>
      <c r="AW90" s="13"/>
      <c r="AX90" s="13"/>
      <c r="AY90" s="13"/>
      <c r="AZ90" s="13"/>
      <c r="BA90" s="13"/>
      <c r="BB90" s="36">
        <v>39391667.199999996</v>
      </c>
      <c r="BC90" s="36">
        <v>0</v>
      </c>
      <c r="BD90" s="44"/>
      <c r="BE90" s="13"/>
      <c r="BF90" s="43"/>
    </row>
    <row r="91" spans="1:58" ht="14.4" x14ac:dyDescent="0.3">
      <c r="A91" s="12" t="s">
        <v>240</v>
      </c>
      <c r="B91" s="29" t="s">
        <v>241</v>
      </c>
      <c r="C91" s="12" t="s">
        <v>132</v>
      </c>
      <c r="D91" s="12">
        <v>25</v>
      </c>
      <c r="E91" s="12">
        <v>2</v>
      </c>
      <c r="F91" s="12">
        <v>10801</v>
      </c>
      <c r="G91" s="12">
        <v>312</v>
      </c>
      <c r="H91" s="12" t="s">
        <v>143</v>
      </c>
      <c r="I91" s="13"/>
      <c r="J91" s="36">
        <v>25844054.559999999</v>
      </c>
      <c r="K91" s="13"/>
      <c r="L91" s="36">
        <v>12070574.645397501</v>
      </c>
      <c r="M91" s="13"/>
      <c r="N91" s="37">
        <v>50951</v>
      </c>
      <c r="O91" s="13"/>
      <c r="P91" s="38">
        <v>9.4000000000000004E-3</v>
      </c>
      <c r="Q91" s="39"/>
      <c r="R91" s="39"/>
      <c r="S91" s="13"/>
      <c r="T91" s="40">
        <v>-7</v>
      </c>
      <c r="U91" s="13"/>
      <c r="V91" s="41">
        <v>2.6</v>
      </c>
      <c r="W91" s="13"/>
      <c r="X91" s="36">
        <v>671945</v>
      </c>
      <c r="Y91" s="13"/>
      <c r="Z91" s="37">
        <v>50951</v>
      </c>
      <c r="AA91" s="13"/>
      <c r="AB91" s="42">
        <v>50</v>
      </c>
      <c r="AC91" s="12" t="s">
        <v>139</v>
      </c>
      <c r="AD91" s="42" t="s">
        <v>144</v>
      </c>
      <c r="AE91" s="13"/>
      <c r="AF91" s="40">
        <v>-4</v>
      </c>
      <c r="AG91" s="13"/>
      <c r="AH91" s="36">
        <v>14807242</v>
      </c>
      <c r="AI91" s="43"/>
      <c r="AJ91" s="18">
        <v>19.34</v>
      </c>
      <c r="AK91" s="43"/>
      <c r="AL91" s="36">
        <v>765628</v>
      </c>
      <c r="AM91" s="36"/>
      <c r="AN91" s="18">
        <v>2.96</v>
      </c>
      <c r="AO91" s="18"/>
      <c r="AP91" s="36">
        <v>93683</v>
      </c>
      <c r="AQ91" s="18"/>
      <c r="AR91" s="36">
        <v>11763795</v>
      </c>
      <c r="AS91" s="18"/>
      <c r="AT91" s="18"/>
      <c r="AU91" s="18"/>
      <c r="AV91" s="13"/>
      <c r="AW91" s="13"/>
      <c r="AX91" s="13"/>
      <c r="AY91" s="13"/>
      <c r="AZ91" s="13"/>
      <c r="BA91" s="13"/>
      <c r="BB91" s="36">
        <v>25844054.559999999</v>
      </c>
      <c r="BC91" s="36">
        <v>0</v>
      </c>
      <c r="BD91" s="44"/>
      <c r="BE91" s="13"/>
      <c r="BF91" s="43"/>
    </row>
    <row r="92" spans="1:58" ht="14.4" x14ac:dyDescent="0.3">
      <c r="A92" s="12" t="s">
        <v>242</v>
      </c>
      <c r="B92" s="29" t="s">
        <v>243</v>
      </c>
      <c r="C92" s="12" t="s">
        <v>132</v>
      </c>
      <c r="D92" s="12">
        <v>25</v>
      </c>
      <c r="E92" s="12">
        <v>3</v>
      </c>
      <c r="F92" s="12">
        <v>10801</v>
      </c>
      <c r="G92" s="12">
        <v>314</v>
      </c>
      <c r="H92" s="12" t="s">
        <v>147</v>
      </c>
      <c r="I92" s="13"/>
      <c r="J92" s="36">
        <v>4336717.7699999996</v>
      </c>
      <c r="K92" s="13"/>
      <c r="L92" s="36">
        <v>1830763.5695450001</v>
      </c>
      <c r="M92" s="13"/>
      <c r="N92" s="37">
        <v>50951</v>
      </c>
      <c r="O92" s="13"/>
      <c r="P92" s="38">
        <v>1.2E-2</v>
      </c>
      <c r="Q92" s="39"/>
      <c r="R92" s="39"/>
      <c r="S92" s="13"/>
      <c r="T92" s="40">
        <v>0</v>
      </c>
      <c r="U92" s="13"/>
      <c r="V92" s="41">
        <v>2.6</v>
      </c>
      <c r="W92" s="13"/>
      <c r="X92" s="36">
        <v>112755</v>
      </c>
      <c r="Y92" s="13"/>
      <c r="Z92" s="37">
        <v>50951</v>
      </c>
      <c r="AA92" s="13"/>
      <c r="AB92" s="42">
        <v>55</v>
      </c>
      <c r="AC92" s="12" t="s">
        <v>139</v>
      </c>
      <c r="AD92" s="42" t="s">
        <v>148</v>
      </c>
      <c r="AE92" s="13"/>
      <c r="AF92" s="40">
        <v>-1</v>
      </c>
      <c r="AG92" s="13"/>
      <c r="AH92" s="36">
        <v>2549321</v>
      </c>
      <c r="AI92" s="43"/>
      <c r="AJ92" s="18">
        <v>19.91</v>
      </c>
      <c r="AK92" s="43"/>
      <c r="AL92" s="36">
        <v>128042</v>
      </c>
      <c r="AM92" s="36"/>
      <c r="AN92" s="18">
        <v>2.95</v>
      </c>
      <c r="AO92" s="18"/>
      <c r="AP92" s="36">
        <v>15287</v>
      </c>
      <c r="AQ92" s="18"/>
      <c r="AR92" s="36">
        <v>1888600</v>
      </c>
      <c r="AS92" s="18"/>
      <c r="AT92" s="18"/>
      <c r="AU92" s="18"/>
      <c r="AV92" s="13"/>
      <c r="AW92" s="13"/>
      <c r="AX92" s="13"/>
      <c r="AY92" s="13"/>
      <c r="AZ92" s="13"/>
      <c r="BA92" s="13"/>
      <c r="BB92" s="36">
        <v>4336717.7700000005</v>
      </c>
      <c r="BC92" s="36">
        <v>0</v>
      </c>
      <c r="BD92" s="44"/>
      <c r="BE92" s="13"/>
      <c r="BF92" s="43"/>
    </row>
    <row r="93" spans="1:58" ht="14.4" x14ac:dyDescent="0.3">
      <c r="A93" s="12" t="s">
        <v>244</v>
      </c>
      <c r="B93" s="29" t="s">
        <v>245</v>
      </c>
      <c r="C93" s="12" t="s">
        <v>132</v>
      </c>
      <c r="D93" s="12">
        <v>25</v>
      </c>
      <c r="E93" s="12">
        <v>4</v>
      </c>
      <c r="F93" s="12">
        <v>10801</v>
      </c>
      <c r="G93" s="12">
        <v>315</v>
      </c>
      <c r="H93" s="12" t="s">
        <v>151</v>
      </c>
      <c r="I93" s="13"/>
      <c r="J93" s="36">
        <v>1226256.73</v>
      </c>
      <c r="K93" s="13"/>
      <c r="L93" s="36">
        <v>679211.75988000014</v>
      </c>
      <c r="M93" s="13"/>
      <c r="N93" s="37">
        <v>50951</v>
      </c>
      <c r="O93" s="13"/>
      <c r="P93" s="38">
        <v>5.1999999999999998E-3</v>
      </c>
      <c r="Q93" s="39"/>
      <c r="R93" s="39"/>
      <c r="S93" s="13"/>
      <c r="T93" s="40">
        <v>-6</v>
      </c>
      <c r="U93" s="13"/>
      <c r="V93" s="41">
        <v>2.4</v>
      </c>
      <c r="W93" s="13"/>
      <c r="X93" s="36">
        <v>29430</v>
      </c>
      <c r="Y93" s="13"/>
      <c r="Z93" s="37">
        <v>50951</v>
      </c>
      <c r="AA93" s="13"/>
      <c r="AB93" s="42">
        <v>65</v>
      </c>
      <c r="AC93" s="12" t="s">
        <v>139</v>
      </c>
      <c r="AD93" s="42" t="s">
        <v>144</v>
      </c>
      <c r="AE93" s="13"/>
      <c r="AF93" s="40">
        <v>-4</v>
      </c>
      <c r="AG93" s="13"/>
      <c r="AH93" s="36">
        <v>596095</v>
      </c>
      <c r="AI93" s="43"/>
      <c r="AJ93" s="18">
        <v>20.22</v>
      </c>
      <c r="AK93" s="43"/>
      <c r="AL93" s="36">
        <v>29480</v>
      </c>
      <c r="AM93" s="36"/>
      <c r="AN93" s="18">
        <v>2.4</v>
      </c>
      <c r="AO93" s="18"/>
      <c r="AP93" s="36">
        <v>50</v>
      </c>
      <c r="AQ93" s="18"/>
      <c r="AR93" s="36">
        <v>624070</v>
      </c>
      <c r="AS93" s="18"/>
      <c r="AT93" s="18"/>
      <c r="AU93" s="18"/>
      <c r="AV93" s="13"/>
      <c r="AW93" s="13"/>
      <c r="AX93" s="13"/>
      <c r="AY93" s="13"/>
      <c r="AZ93" s="13"/>
      <c r="BA93" s="13"/>
      <c r="BB93" s="36">
        <v>1226256.73</v>
      </c>
      <c r="BC93" s="36">
        <v>0</v>
      </c>
      <c r="BD93" s="44"/>
      <c r="BE93" s="13"/>
      <c r="BF93" s="43"/>
    </row>
    <row r="94" spans="1:58" ht="14.4" x14ac:dyDescent="0.3">
      <c r="A94" s="12" t="s">
        <v>246</v>
      </c>
      <c r="B94" s="29" t="s">
        <v>247</v>
      </c>
      <c r="C94" s="12" t="s">
        <v>132</v>
      </c>
      <c r="D94" s="12">
        <v>25</v>
      </c>
      <c r="E94" s="12">
        <v>5</v>
      </c>
      <c r="F94" s="12">
        <v>10801</v>
      </c>
      <c r="G94" s="12">
        <v>316</v>
      </c>
      <c r="H94" s="12" t="s">
        <v>154</v>
      </c>
      <c r="I94" s="13"/>
      <c r="J94" s="45">
        <v>3659825.14</v>
      </c>
      <c r="K94" s="13"/>
      <c r="L94" s="45">
        <v>1735161.74969</v>
      </c>
      <c r="M94" s="13"/>
      <c r="N94" s="37">
        <v>50951</v>
      </c>
      <c r="O94" s="13"/>
      <c r="P94" s="38">
        <v>7.1000000000000004E-3</v>
      </c>
      <c r="Q94" s="39"/>
      <c r="R94" s="39"/>
      <c r="S94" s="13"/>
      <c r="T94" s="40">
        <v>0</v>
      </c>
      <c r="U94" s="13"/>
      <c r="V94" s="41">
        <v>2.4</v>
      </c>
      <c r="W94" s="13"/>
      <c r="X94" s="45">
        <v>87836</v>
      </c>
      <c r="Y94" s="13"/>
      <c r="Z94" s="37">
        <v>50951</v>
      </c>
      <c r="AA94" s="13"/>
      <c r="AB94" s="42">
        <v>65</v>
      </c>
      <c r="AC94" s="12" t="s">
        <v>139</v>
      </c>
      <c r="AD94" s="42" t="s">
        <v>148</v>
      </c>
      <c r="AE94" s="13"/>
      <c r="AF94" s="40">
        <v>-1</v>
      </c>
      <c r="AG94" s="13"/>
      <c r="AH94" s="45">
        <v>1961262</v>
      </c>
      <c r="AI94" s="46"/>
      <c r="AJ94" s="18">
        <v>20.49</v>
      </c>
      <c r="AK94" s="46"/>
      <c r="AL94" s="45">
        <v>95718</v>
      </c>
      <c r="AM94" s="47"/>
      <c r="AN94" s="18">
        <v>2.62</v>
      </c>
      <c r="AO94" s="18"/>
      <c r="AP94" s="45">
        <v>7882</v>
      </c>
      <c r="AQ94" s="18"/>
      <c r="AR94" s="45">
        <v>1585006</v>
      </c>
      <c r="AS94" s="18"/>
      <c r="AT94" s="18"/>
      <c r="AU94" s="18"/>
      <c r="AV94" s="13"/>
      <c r="AW94" s="13"/>
      <c r="AX94" s="13"/>
      <c r="AY94" s="13"/>
      <c r="AZ94" s="13"/>
      <c r="BA94" s="13"/>
      <c r="BB94" s="36">
        <v>3659825.14</v>
      </c>
      <c r="BC94" s="36">
        <v>0</v>
      </c>
      <c r="BD94" s="44"/>
      <c r="BE94" s="13"/>
      <c r="BF94" s="43"/>
    </row>
    <row r="95" spans="1:58" s="29" customFormat="1" x14ac:dyDescent="0.25">
      <c r="A95" s="12" t="s">
        <v>236</v>
      </c>
      <c r="B95" s="29" t="s">
        <v>129</v>
      </c>
      <c r="C95" s="29" t="s">
        <v>132</v>
      </c>
      <c r="D95" s="29">
        <v>25</v>
      </c>
      <c r="E95" s="29">
        <v>6</v>
      </c>
      <c r="F95" s="29">
        <v>10801</v>
      </c>
      <c r="G95" s="29" t="s">
        <v>133</v>
      </c>
      <c r="H95" s="29" t="s">
        <v>248</v>
      </c>
      <c r="J95" s="31">
        <v>74458521.400000006</v>
      </c>
      <c r="L95" s="31">
        <v>37032900.187337503</v>
      </c>
      <c r="N95" s="37"/>
      <c r="P95" s="38"/>
      <c r="Q95" s="39"/>
      <c r="R95" s="39"/>
      <c r="T95" s="40"/>
      <c r="V95" s="48">
        <v>2.2999999999999998</v>
      </c>
      <c r="X95" s="31">
        <v>1729191</v>
      </c>
      <c r="Z95" s="37"/>
      <c r="AA95" s="12"/>
      <c r="AB95" s="42"/>
      <c r="AC95" s="12"/>
      <c r="AD95" s="42"/>
      <c r="AE95" s="12"/>
      <c r="AF95" s="40"/>
      <c r="AH95" s="31">
        <v>38982315</v>
      </c>
      <c r="AI95" s="31"/>
      <c r="AJ95" s="49">
        <v>20.499055038113987</v>
      </c>
      <c r="AK95" s="31"/>
      <c r="AL95" s="31">
        <v>1901664</v>
      </c>
      <c r="AM95" s="31"/>
      <c r="AN95" s="49">
        <v>2.5539910869086904</v>
      </c>
      <c r="AO95" s="49"/>
      <c r="AP95" s="31">
        <v>172473</v>
      </c>
      <c r="AQ95" s="18"/>
      <c r="AR95" s="31">
        <v>34551368</v>
      </c>
      <c r="AS95" s="18"/>
      <c r="AT95" s="18"/>
      <c r="AU95" s="18"/>
      <c r="BB95" s="31">
        <v>0</v>
      </c>
      <c r="BC95" s="31">
        <v>0</v>
      </c>
      <c r="BD95" s="44"/>
      <c r="BF95" s="43"/>
    </row>
    <row r="96" spans="1:58" ht="14.4" x14ac:dyDescent="0.3">
      <c r="A96" s="12" t="s">
        <v>236</v>
      </c>
      <c r="B96" s="29" t="s">
        <v>129</v>
      </c>
      <c r="C96" s="12" t="s">
        <v>132</v>
      </c>
      <c r="D96" s="12">
        <v>25</v>
      </c>
      <c r="E96" s="12">
        <v>7</v>
      </c>
      <c r="F96" s="12">
        <v>10801</v>
      </c>
      <c r="G96" s="12" t="s">
        <v>133</v>
      </c>
      <c r="H96" s="12" t="s">
        <v>133</v>
      </c>
      <c r="I96" s="13"/>
      <c r="J96" s="13"/>
      <c r="K96" s="13"/>
      <c r="L96" s="13"/>
      <c r="M96" s="13"/>
      <c r="N96" s="37"/>
      <c r="O96" s="13"/>
      <c r="P96" s="38"/>
      <c r="Q96" s="39"/>
      <c r="R96" s="39"/>
      <c r="S96" s="13"/>
      <c r="T96" s="40"/>
      <c r="U96" s="13"/>
      <c r="V96" s="34"/>
      <c r="W96" s="13"/>
      <c r="X96" s="13"/>
      <c r="Y96" s="13"/>
      <c r="Z96" s="37"/>
      <c r="AA96" s="13"/>
      <c r="AB96" s="42"/>
      <c r="AC96" s="13"/>
      <c r="AD96" s="42"/>
      <c r="AE96" s="13"/>
      <c r="AF96" s="40"/>
      <c r="AG96" s="13"/>
      <c r="AH96" s="13"/>
      <c r="AI96" s="13"/>
      <c r="AJ96" s="18"/>
      <c r="AK96" s="13"/>
      <c r="AL96" s="13"/>
      <c r="AM96" s="13"/>
      <c r="AN96" s="18"/>
      <c r="AO96" s="18"/>
      <c r="AP96" s="13"/>
      <c r="AQ96" s="18"/>
      <c r="AR96" s="13"/>
      <c r="AS96" s="18"/>
      <c r="AT96" s="18"/>
      <c r="AU96" s="18"/>
      <c r="AV96" s="13"/>
      <c r="AW96" s="13"/>
      <c r="AX96" s="13"/>
      <c r="AY96" s="13"/>
      <c r="AZ96" s="13"/>
      <c r="BA96" s="13"/>
      <c r="BB96" s="13"/>
      <c r="BC96" s="13"/>
      <c r="BD96" s="44"/>
      <c r="BE96" s="13"/>
      <c r="BF96" s="43"/>
    </row>
    <row r="97" spans="1:58" s="29" customFormat="1" x14ac:dyDescent="0.25">
      <c r="A97" s="12" t="s">
        <v>249</v>
      </c>
      <c r="B97" s="29" t="s">
        <v>129</v>
      </c>
      <c r="C97" s="29" t="s">
        <v>132</v>
      </c>
      <c r="D97" s="29">
        <v>26</v>
      </c>
      <c r="E97" s="29">
        <v>8</v>
      </c>
      <c r="F97" s="29">
        <v>10802</v>
      </c>
      <c r="G97" s="29" t="s">
        <v>133</v>
      </c>
      <c r="H97" s="29" t="s">
        <v>250</v>
      </c>
      <c r="N97" s="37"/>
      <c r="P97" s="38"/>
      <c r="Q97" s="39"/>
      <c r="R97" s="39"/>
      <c r="T97" s="40"/>
      <c r="V97" s="32"/>
      <c r="Z97" s="37"/>
      <c r="AA97" s="12"/>
      <c r="AB97" s="42"/>
      <c r="AC97" s="12"/>
      <c r="AD97" s="42"/>
      <c r="AE97" s="12"/>
      <c r="AF97" s="40"/>
      <c r="AJ97" s="18"/>
      <c r="AN97" s="18"/>
      <c r="AO97" s="18"/>
      <c r="AQ97" s="18"/>
      <c r="AS97" s="18"/>
      <c r="AT97" s="18"/>
      <c r="AU97" s="18"/>
      <c r="BD97" s="44"/>
      <c r="BF97" s="43"/>
    </row>
    <row r="98" spans="1:58" ht="14.4" x14ac:dyDescent="0.3">
      <c r="A98" s="12" t="s">
        <v>251</v>
      </c>
      <c r="B98" s="29" t="s">
        <v>252</v>
      </c>
      <c r="C98" s="12" t="s">
        <v>132</v>
      </c>
      <c r="D98" s="12">
        <v>26</v>
      </c>
      <c r="E98" s="12">
        <v>1</v>
      </c>
      <c r="F98" s="12">
        <v>10802</v>
      </c>
      <c r="G98" s="12">
        <v>311</v>
      </c>
      <c r="H98" s="12" t="s">
        <v>138</v>
      </c>
      <c r="I98" s="13"/>
      <c r="J98" s="36">
        <v>2999448.55</v>
      </c>
      <c r="K98" s="13"/>
      <c r="L98" s="36">
        <v>1646857.8454449996</v>
      </c>
      <c r="M98" s="13"/>
      <c r="N98" s="37">
        <v>50951</v>
      </c>
      <c r="O98" s="13"/>
      <c r="P98" s="38">
        <v>3.2000000000000002E-3</v>
      </c>
      <c r="Q98" s="39"/>
      <c r="R98" s="39"/>
      <c r="S98" s="13"/>
      <c r="T98" s="40">
        <v>-2</v>
      </c>
      <c r="U98" s="13"/>
      <c r="V98" s="41">
        <v>2.2000000000000002</v>
      </c>
      <c r="W98" s="13"/>
      <c r="X98" s="36">
        <v>65988</v>
      </c>
      <c r="Y98" s="13"/>
      <c r="Z98" s="37">
        <v>50951</v>
      </c>
      <c r="AA98" s="13"/>
      <c r="AB98" s="42">
        <v>80</v>
      </c>
      <c r="AC98" s="12" t="s">
        <v>139</v>
      </c>
      <c r="AD98" s="42" t="s">
        <v>140</v>
      </c>
      <c r="AE98" s="13"/>
      <c r="AF98" s="40">
        <v>-1</v>
      </c>
      <c r="AG98" s="13"/>
      <c r="AH98" s="36">
        <v>1382585</v>
      </c>
      <c r="AI98" s="43"/>
      <c r="AJ98" s="18">
        <v>21.56</v>
      </c>
      <c r="AK98" s="43"/>
      <c r="AL98" s="36">
        <v>64127</v>
      </c>
      <c r="AM98" s="36"/>
      <c r="AN98" s="18">
        <v>2.14</v>
      </c>
      <c r="AO98" s="18"/>
      <c r="AP98" s="36">
        <v>-1861</v>
      </c>
      <c r="AQ98" s="18"/>
      <c r="AR98" s="36">
        <v>1479572</v>
      </c>
      <c r="AS98" s="18"/>
      <c r="AT98" s="18"/>
      <c r="AU98" s="18"/>
      <c r="AV98" s="13"/>
      <c r="AW98" s="13"/>
      <c r="AX98" s="13"/>
      <c r="AY98" s="13"/>
      <c r="AZ98" s="13"/>
      <c r="BA98" s="13"/>
      <c r="BB98" s="36">
        <v>2999448.55</v>
      </c>
      <c r="BC98" s="36">
        <v>0</v>
      </c>
      <c r="BD98" s="44"/>
      <c r="BE98" s="13"/>
      <c r="BF98" s="43"/>
    </row>
    <row r="99" spans="1:58" ht="14.4" x14ac:dyDescent="0.3">
      <c r="A99" s="12" t="s">
        <v>253</v>
      </c>
      <c r="B99" s="29" t="s">
        <v>254</v>
      </c>
      <c r="C99" s="12" t="s">
        <v>132</v>
      </c>
      <c r="D99" s="12">
        <v>26</v>
      </c>
      <c r="E99" s="12">
        <v>2</v>
      </c>
      <c r="F99" s="12">
        <v>10802</v>
      </c>
      <c r="G99" s="12">
        <v>312</v>
      </c>
      <c r="H99" s="12" t="s">
        <v>143</v>
      </c>
      <c r="I99" s="13"/>
      <c r="J99" s="36">
        <v>22335967.510000002</v>
      </c>
      <c r="K99" s="13"/>
      <c r="L99" s="36">
        <v>9614112.6092112511</v>
      </c>
      <c r="M99" s="13"/>
      <c r="N99" s="37">
        <v>50951</v>
      </c>
      <c r="O99" s="13"/>
      <c r="P99" s="38">
        <v>9.4000000000000004E-3</v>
      </c>
      <c r="Q99" s="39"/>
      <c r="R99" s="39"/>
      <c r="S99" s="13"/>
      <c r="T99" s="40">
        <v>-7</v>
      </c>
      <c r="U99" s="13"/>
      <c r="V99" s="41">
        <v>2.7</v>
      </c>
      <c r="W99" s="13"/>
      <c r="X99" s="36">
        <v>603071</v>
      </c>
      <c r="Y99" s="13"/>
      <c r="Z99" s="37">
        <v>50951</v>
      </c>
      <c r="AA99" s="13"/>
      <c r="AB99" s="42">
        <v>50</v>
      </c>
      <c r="AC99" s="12" t="s">
        <v>139</v>
      </c>
      <c r="AD99" s="42" t="s">
        <v>144</v>
      </c>
      <c r="AE99" s="13"/>
      <c r="AF99" s="40">
        <v>-4</v>
      </c>
      <c r="AG99" s="13"/>
      <c r="AH99" s="36">
        <v>13615294</v>
      </c>
      <c r="AI99" s="43"/>
      <c r="AJ99" s="18">
        <v>19.59</v>
      </c>
      <c r="AK99" s="43"/>
      <c r="AL99" s="36">
        <v>695012</v>
      </c>
      <c r="AM99" s="36"/>
      <c r="AN99" s="18">
        <v>3.11</v>
      </c>
      <c r="AO99" s="18"/>
      <c r="AP99" s="36">
        <v>91941</v>
      </c>
      <c r="AQ99" s="18"/>
      <c r="AR99" s="36">
        <v>9275525</v>
      </c>
      <c r="AS99" s="18"/>
      <c r="AT99" s="18"/>
      <c r="AU99" s="18"/>
      <c r="AV99" s="13"/>
      <c r="AW99" s="13"/>
      <c r="AX99" s="13"/>
      <c r="AY99" s="13"/>
      <c r="AZ99" s="13"/>
      <c r="BA99" s="13"/>
      <c r="BB99" s="36">
        <v>22335967.509999998</v>
      </c>
      <c r="BC99" s="36">
        <v>0</v>
      </c>
      <c r="BD99" s="44"/>
      <c r="BE99" s="13"/>
      <c r="BF99" s="43"/>
    </row>
    <row r="100" spans="1:58" ht="14.4" x14ac:dyDescent="0.3">
      <c r="A100" s="12" t="s">
        <v>255</v>
      </c>
      <c r="B100" s="29" t="s">
        <v>256</v>
      </c>
      <c r="C100" s="12" t="s">
        <v>132</v>
      </c>
      <c r="D100" s="12">
        <v>26</v>
      </c>
      <c r="E100" s="12">
        <v>3</v>
      </c>
      <c r="F100" s="12">
        <v>10802</v>
      </c>
      <c r="G100" s="12">
        <v>314</v>
      </c>
      <c r="H100" s="12" t="s">
        <v>147</v>
      </c>
      <c r="I100" s="13"/>
      <c r="J100" s="36">
        <v>2831158.34</v>
      </c>
      <c r="K100" s="13"/>
      <c r="L100" s="36">
        <v>224639.38413000005</v>
      </c>
      <c r="M100" s="13"/>
      <c r="N100" s="37">
        <v>50951</v>
      </c>
      <c r="O100" s="13"/>
      <c r="P100" s="38">
        <v>1.2E-2</v>
      </c>
      <c r="Q100" s="39"/>
      <c r="R100" s="39"/>
      <c r="S100" s="13"/>
      <c r="T100" s="40">
        <v>0</v>
      </c>
      <c r="U100" s="13"/>
      <c r="V100" s="41">
        <v>2.6</v>
      </c>
      <c r="W100" s="13"/>
      <c r="X100" s="36">
        <v>73610</v>
      </c>
      <c r="Y100" s="13"/>
      <c r="Z100" s="37">
        <v>50951</v>
      </c>
      <c r="AA100" s="13"/>
      <c r="AB100" s="42">
        <v>55</v>
      </c>
      <c r="AC100" s="12" t="s">
        <v>139</v>
      </c>
      <c r="AD100" s="42" t="s">
        <v>148</v>
      </c>
      <c r="AE100" s="13"/>
      <c r="AF100" s="40">
        <v>-1</v>
      </c>
      <c r="AG100" s="13"/>
      <c r="AH100" s="36">
        <v>2634831</v>
      </c>
      <c r="AI100" s="43"/>
      <c r="AJ100" s="18">
        <v>20.55</v>
      </c>
      <c r="AK100" s="43"/>
      <c r="AL100" s="36">
        <v>128216</v>
      </c>
      <c r="AM100" s="36"/>
      <c r="AN100" s="18">
        <v>4.53</v>
      </c>
      <c r="AO100" s="18"/>
      <c r="AP100" s="36">
        <v>54606</v>
      </c>
      <c r="AQ100" s="18"/>
      <c r="AR100" s="36">
        <v>287713</v>
      </c>
      <c r="AS100" s="18"/>
      <c r="AT100" s="18"/>
      <c r="AU100" s="18"/>
      <c r="AV100" s="13"/>
      <c r="AW100" s="13"/>
      <c r="AX100" s="13"/>
      <c r="AY100" s="13"/>
      <c r="AZ100" s="13"/>
      <c r="BA100" s="13"/>
      <c r="BB100" s="36">
        <v>2831158.3400000003</v>
      </c>
      <c r="BC100" s="36">
        <v>0</v>
      </c>
      <c r="BD100" s="44"/>
      <c r="BE100" s="13"/>
      <c r="BF100" s="43"/>
    </row>
    <row r="101" spans="1:58" ht="14.4" x14ac:dyDescent="0.3">
      <c r="A101" s="12" t="s">
        <v>257</v>
      </c>
      <c r="B101" s="29" t="s">
        <v>258</v>
      </c>
      <c r="C101" s="12" t="s">
        <v>132</v>
      </c>
      <c r="D101" s="12">
        <v>26</v>
      </c>
      <c r="E101" s="12">
        <v>4</v>
      </c>
      <c r="F101" s="12">
        <v>10802</v>
      </c>
      <c r="G101" s="12">
        <v>315</v>
      </c>
      <c r="H101" s="12" t="s">
        <v>151</v>
      </c>
      <c r="I101" s="13"/>
      <c r="J101" s="45">
        <v>2818574.78</v>
      </c>
      <c r="K101" s="13"/>
      <c r="L101" s="45">
        <v>245785.78332000002</v>
      </c>
      <c r="M101" s="13"/>
      <c r="N101" s="37">
        <v>50951</v>
      </c>
      <c r="O101" s="13"/>
      <c r="P101" s="38">
        <v>5.1999999999999998E-3</v>
      </c>
      <c r="Q101" s="39"/>
      <c r="R101" s="39"/>
      <c r="S101" s="13"/>
      <c r="T101" s="40">
        <v>-6</v>
      </c>
      <c r="U101" s="13"/>
      <c r="V101" s="41">
        <v>2.4</v>
      </c>
      <c r="W101" s="13"/>
      <c r="X101" s="45">
        <v>67646</v>
      </c>
      <c r="Y101" s="13"/>
      <c r="Z101" s="37">
        <v>50951</v>
      </c>
      <c r="AA101" s="13"/>
      <c r="AB101" s="42">
        <v>65</v>
      </c>
      <c r="AC101" s="12" t="s">
        <v>139</v>
      </c>
      <c r="AD101" s="42" t="s">
        <v>144</v>
      </c>
      <c r="AE101" s="13"/>
      <c r="AF101" s="40">
        <v>-4</v>
      </c>
      <c r="AG101" s="13"/>
      <c r="AH101" s="45">
        <v>2685532</v>
      </c>
      <c r="AI101" s="46"/>
      <c r="AJ101" s="18">
        <v>21.48</v>
      </c>
      <c r="AK101" s="46"/>
      <c r="AL101" s="45">
        <v>125025</v>
      </c>
      <c r="AM101" s="47"/>
      <c r="AN101" s="18">
        <v>4.4400000000000004</v>
      </c>
      <c r="AO101" s="18"/>
      <c r="AP101" s="45">
        <v>57379</v>
      </c>
      <c r="AQ101" s="18"/>
      <c r="AR101" s="45">
        <v>310655</v>
      </c>
      <c r="AS101" s="18"/>
      <c r="AT101" s="18"/>
      <c r="AU101" s="18"/>
      <c r="AV101" s="13"/>
      <c r="AW101" s="13"/>
      <c r="AX101" s="13"/>
      <c r="AY101" s="13"/>
      <c r="AZ101" s="13"/>
      <c r="BA101" s="13"/>
      <c r="BB101" s="45">
        <v>2818574.78</v>
      </c>
      <c r="BC101" s="36">
        <v>0</v>
      </c>
      <c r="BD101" s="44"/>
      <c r="BE101" s="13"/>
      <c r="BF101" s="43"/>
    </row>
    <row r="102" spans="1:58" s="29" customFormat="1" x14ac:dyDescent="0.25">
      <c r="A102" s="12" t="s">
        <v>249</v>
      </c>
      <c r="B102" s="29" t="s">
        <v>129</v>
      </c>
      <c r="C102" s="29" t="s">
        <v>132</v>
      </c>
      <c r="D102" s="29">
        <v>26</v>
      </c>
      <c r="E102" s="29">
        <v>6</v>
      </c>
      <c r="F102" s="29">
        <v>10802</v>
      </c>
      <c r="G102" s="29" t="s">
        <v>133</v>
      </c>
      <c r="H102" s="29" t="s">
        <v>259</v>
      </c>
      <c r="J102" s="31">
        <v>30985149.180000003</v>
      </c>
      <c r="L102" s="31">
        <v>11731395.62210625</v>
      </c>
      <c r="N102" s="37"/>
      <c r="P102" s="38"/>
      <c r="Q102" s="39"/>
      <c r="R102" s="39"/>
      <c r="T102" s="40"/>
      <c r="V102" s="48">
        <v>2.6</v>
      </c>
      <c r="X102" s="31">
        <v>810315</v>
      </c>
      <c r="Z102" s="37"/>
      <c r="AA102" s="12"/>
      <c r="AB102" s="42"/>
      <c r="AC102" s="12"/>
      <c r="AD102" s="42"/>
      <c r="AE102" s="12"/>
      <c r="AF102" s="40"/>
      <c r="AH102" s="31">
        <v>20318242</v>
      </c>
      <c r="AI102" s="31"/>
      <c r="AJ102" s="49">
        <v>20.069778146545765</v>
      </c>
      <c r="AK102" s="31"/>
      <c r="AL102" s="31">
        <v>1012380</v>
      </c>
      <c r="AM102" s="31"/>
      <c r="AN102" s="49">
        <v>3.2673071674396237</v>
      </c>
      <c r="AO102" s="49"/>
      <c r="AP102" s="31">
        <v>202065</v>
      </c>
      <c r="AQ102" s="18"/>
      <c r="AR102" s="31">
        <v>11353465</v>
      </c>
      <c r="AS102" s="18"/>
      <c r="AT102" s="18"/>
      <c r="AU102" s="18"/>
      <c r="BB102" s="31">
        <v>30985149.18</v>
      </c>
      <c r="BC102" s="31">
        <v>0</v>
      </c>
      <c r="BD102" s="44"/>
      <c r="BF102" s="43"/>
    </row>
    <row r="103" spans="1:58" ht="14.4" x14ac:dyDescent="0.3">
      <c r="A103" s="12" t="s">
        <v>249</v>
      </c>
      <c r="B103" s="29" t="s">
        <v>129</v>
      </c>
      <c r="C103" s="12" t="s">
        <v>132</v>
      </c>
      <c r="D103" s="12">
        <v>26</v>
      </c>
      <c r="E103" s="12">
        <v>7</v>
      </c>
      <c r="F103" s="12">
        <v>10802</v>
      </c>
      <c r="G103" s="12" t="s">
        <v>133</v>
      </c>
      <c r="H103" s="12" t="s">
        <v>133</v>
      </c>
      <c r="I103" s="13"/>
      <c r="J103" s="13"/>
      <c r="K103" s="13"/>
      <c r="L103" s="13"/>
      <c r="M103" s="13"/>
      <c r="N103" s="37"/>
      <c r="O103" s="13"/>
      <c r="P103" s="38"/>
      <c r="Q103" s="39"/>
      <c r="R103" s="39"/>
      <c r="S103" s="13"/>
      <c r="T103" s="40"/>
      <c r="U103" s="13"/>
      <c r="V103" s="34"/>
      <c r="W103" s="13"/>
      <c r="X103" s="13"/>
      <c r="Y103" s="13"/>
      <c r="Z103" s="37"/>
      <c r="AA103" s="13"/>
      <c r="AB103" s="42"/>
      <c r="AC103" s="13"/>
      <c r="AD103" s="42"/>
      <c r="AE103" s="13"/>
      <c r="AF103" s="40"/>
      <c r="AG103" s="13"/>
      <c r="AH103" s="13"/>
      <c r="AI103" s="13"/>
      <c r="AJ103" s="18"/>
      <c r="AK103" s="13"/>
      <c r="AL103" s="13"/>
      <c r="AM103" s="13"/>
      <c r="AN103" s="18"/>
      <c r="AO103" s="18"/>
      <c r="AP103" s="13"/>
      <c r="AQ103" s="18"/>
      <c r="AR103" s="13"/>
      <c r="AS103" s="18"/>
      <c r="AT103" s="18"/>
      <c r="AU103" s="18"/>
      <c r="AV103" s="13"/>
      <c r="AW103" s="13"/>
      <c r="AX103" s="13"/>
      <c r="AY103" s="13"/>
      <c r="AZ103" s="13"/>
      <c r="BA103" s="13"/>
      <c r="BB103" s="13"/>
      <c r="BC103" s="13"/>
      <c r="BD103" s="44"/>
      <c r="BE103" s="13"/>
      <c r="BF103" s="43"/>
    </row>
    <row r="104" spans="1:58" s="29" customFormat="1" x14ac:dyDescent="0.25">
      <c r="A104" s="12" t="s">
        <v>260</v>
      </c>
      <c r="B104" s="29" t="s">
        <v>129</v>
      </c>
      <c r="C104" s="29" t="s">
        <v>132</v>
      </c>
      <c r="D104" s="29">
        <v>27</v>
      </c>
      <c r="E104" s="29">
        <v>8</v>
      </c>
      <c r="F104" s="29">
        <v>10803</v>
      </c>
      <c r="G104" s="29" t="s">
        <v>133</v>
      </c>
      <c r="H104" s="29" t="s">
        <v>261</v>
      </c>
      <c r="N104" s="37"/>
      <c r="P104" s="38"/>
      <c r="Q104" s="39"/>
      <c r="R104" s="39"/>
      <c r="T104" s="40"/>
      <c r="V104" s="32"/>
      <c r="Z104" s="37"/>
      <c r="AA104" s="12"/>
      <c r="AB104" s="42"/>
      <c r="AC104" s="12"/>
      <c r="AD104" s="42"/>
      <c r="AE104" s="12"/>
      <c r="AF104" s="40"/>
      <c r="AJ104" s="18"/>
      <c r="AN104" s="18"/>
      <c r="AO104" s="18"/>
      <c r="AQ104" s="18"/>
      <c r="AS104" s="18"/>
      <c r="AT104" s="18"/>
      <c r="AU104" s="18"/>
      <c r="BD104" s="44"/>
      <c r="BF104" s="43"/>
    </row>
    <row r="105" spans="1:58" ht="14.4" x14ac:dyDescent="0.3">
      <c r="A105" s="12" t="s">
        <v>262</v>
      </c>
      <c r="B105" s="29" t="s">
        <v>263</v>
      </c>
      <c r="C105" s="12" t="s">
        <v>132</v>
      </c>
      <c r="D105" s="12">
        <v>27</v>
      </c>
      <c r="E105" s="12">
        <v>1</v>
      </c>
      <c r="F105" s="12">
        <v>10803</v>
      </c>
      <c r="G105" s="12">
        <v>311</v>
      </c>
      <c r="H105" s="12" t="s">
        <v>138</v>
      </c>
      <c r="I105" s="13"/>
      <c r="J105" s="36">
        <v>159104427.31999999</v>
      </c>
      <c r="K105" s="13"/>
      <c r="L105" s="47">
        <v>39437114.967728756</v>
      </c>
      <c r="M105" s="13"/>
      <c r="N105" s="37">
        <v>50951</v>
      </c>
      <c r="O105" s="13"/>
      <c r="P105" s="38">
        <v>3.2000000000000002E-3</v>
      </c>
      <c r="Q105" s="39"/>
      <c r="R105" s="39"/>
      <c r="S105" s="13"/>
      <c r="T105" s="40">
        <v>-2</v>
      </c>
      <c r="U105" s="13"/>
      <c r="V105" s="41">
        <v>2.1</v>
      </c>
      <c r="W105" s="13"/>
      <c r="X105" s="36">
        <v>3341193</v>
      </c>
      <c r="Y105" s="13"/>
      <c r="Z105" s="37">
        <v>50951</v>
      </c>
      <c r="AA105" s="13"/>
      <c r="AB105" s="42">
        <v>80</v>
      </c>
      <c r="AC105" s="12" t="s">
        <v>139</v>
      </c>
      <c r="AD105" s="42" t="s">
        <v>140</v>
      </c>
      <c r="AE105" s="13"/>
      <c r="AF105" s="40">
        <v>-1</v>
      </c>
      <c r="AG105" s="13"/>
      <c r="AH105" s="36">
        <v>121258357</v>
      </c>
      <c r="AI105" s="43"/>
      <c r="AJ105" s="18">
        <v>21.89</v>
      </c>
      <c r="AK105" s="43"/>
      <c r="AL105" s="36">
        <v>5539441</v>
      </c>
      <c r="AM105" s="36"/>
      <c r="AN105" s="18">
        <v>3.48</v>
      </c>
      <c r="AO105" s="18"/>
      <c r="AP105" s="36">
        <v>2198248</v>
      </c>
      <c r="AQ105" s="18"/>
      <c r="AR105" s="36">
        <v>46444574</v>
      </c>
      <c r="AS105" s="18"/>
      <c r="AT105" s="18"/>
      <c r="AU105" s="18"/>
      <c r="AV105" s="13"/>
      <c r="AW105" s="13"/>
      <c r="AX105" s="13"/>
      <c r="AY105" s="13"/>
      <c r="AZ105" s="13"/>
      <c r="BA105" s="13"/>
      <c r="BB105" s="36">
        <v>159104427.31999999</v>
      </c>
      <c r="BC105" s="36">
        <v>0</v>
      </c>
      <c r="BD105" s="44"/>
      <c r="BE105" s="13"/>
      <c r="BF105" s="43"/>
    </row>
    <row r="106" spans="1:58" ht="14.4" x14ac:dyDescent="0.3">
      <c r="A106" s="12" t="s">
        <v>264</v>
      </c>
      <c r="B106" s="29" t="s">
        <v>265</v>
      </c>
      <c r="C106" s="12" t="s">
        <v>132</v>
      </c>
      <c r="D106" s="12">
        <v>27</v>
      </c>
      <c r="E106" s="12">
        <v>2</v>
      </c>
      <c r="F106" s="12">
        <v>10803</v>
      </c>
      <c r="G106" s="12">
        <v>312</v>
      </c>
      <c r="H106" s="12" t="s">
        <v>143</v>
      </c>
      <c r="I106" s="13"/>
      <c r="J106" s="36">
        <v>671515648.32000005</v>
      </c>
      <c r="K106" s="13"/>
      <c r="L106" s="47">
        <v>178043156.76914498</v>
      </c>
      <c r="M106" s="13"/>
      <c r="N106" s="37">
        <v>50951</v>
      </c>
      <c r="O106" s="13"/>
      <c r="P106" s="38">
        <v>9.4000000000000004E-3</v>
      </c>
      <c r="Q106" s="39"/>
      <c r="R106" s="39"/>
      <c r="S106" s="13"/>
      <c r="T106" s="40">
        <v>-7</v>
      </c>
      <c r="U106" s="13"/>
      <c r="V106" s="41">
        <v>2.6</v>
      </c>
      <c r="W106" s="13"/>
      <c r="X106" s="36">
        <v>17459407</v>
      </c>
      <c r="Y106" s="13"/>
      <c r="Z106" s="37">
        <v>50951</v>
      </c>
      <c r="AA106" s="13"/>
      <c r="AB106" s="42">
        <v>50</v>
      </c>
      <c r="AC106" s="12" t="s">
        <v>139</v>
      </c>
      <c r="AD106" s="42" t="s">
        <v>144</v>
      </c>
      <c r="AE106" s="13"/>
      <c r="AF106" s="40">
        <v>-4</v>
      </c>
      <c r="AG106" s="13"/>
      <c r="AH106" s="36">
        <v>520333117</v>
      </c>
      <c r="AI106" s="43"/>
      <c r="AJ106" s="18">
        <v>20.16</v>
      </c>
      <c r="AK106" s="43"/>
      <c r="AL106" s="36">
        <v>25810174</v>
      </c>
      <c r="AM106" s="36"/>
      <c r="AN106" s="18">
        <v>3.84</v>
      </c>
      <c r="AO106" s="18"/>
      <c r="AP106" s="36">
        <v>8350767</v>
      </c>
      <c r="AQ106" s="18"/>
      <c r="AR106" s="36">
        <v>208633408</v>
      </c>
      <c r="AS106" s="18"/>
      <c r="AT106" s="18"/>
      <c r="AU106" s="18"/>
      <c r="AV106" s="13"/>
      <c r="AW106" s="13"/>
      <c r="AX106" s="13"/>
      <c r="AY106" s="13"/>
      <c r="AZ106" s="13"/>
      <c r="BA106" s="13"/>
      <c r="BB106" s="36">
        <v>671515648.32000005</v>
      </c>
      <c r="BC106" s="36">
        <v>0</v>
      </c>
      <c r="BD106" s="44"/>
      <c r="BE106" s="13"/>
      <c r="BF106" s="43"/>
    </row>
    <row r="107" spans="1:58" ht="14.4" x14ac:dyDescent="0.3">
      <c r="A107" s="12" t="s">
        <v>266</v>
      </c>
      <c r="B107" s="29" t="s">
        <v>267</v>
      </c>
      <c r="C107" s="12" t="s">
        <v>132</v>
      </c>
      <c r="D107" s="12">
        <v>27</v>
      </c>
      <c r="E107" s="12">
        <v>3</v>
      </c>
      <c r="F107" s="12">
        <v>10803</v>
      </c>
      <c r="G107" s="12">
        <v>314</v>
      </c>
      <c r="H107" s="12" t="s">
        <v>147</v>
      </c>
      <c r="I107" s="13"/>
      <c r="J107" s="36">
        <v>122853490.73999999</v>
      </c>
      <c r="K107" s="13"/>
      <c r="L107" s="47">
        <v>58668053.404270008</v>
      </c>
      <c r="M107" s="13"/>
      <c r="N107" s="37">
        <v>50951</v>
      </c>
      <c r="O107" s="13"/>
      <c r="P107" s="38">
        <v>1.2E-2</v>
      </c>
      <c r="Q107" s="39"/>
      <c r="R107" s="39"/>
      <c r="S107" s="13"/>
      <c r="T107" s="40">
        <v>0</v>
      </c>
      <c r="U107" s="13"/>
      <c r="V107" s="41">
        <v>2.6</v>
      </c>
      <c r="W107" s="13"/>
      <c r="X107" s="36">
        <v>3194191</v>
      </c>
      <c r="Y107" s="13"/>
      <c r="Z107" s="37">
        <v>50951</v>
      </c>
      <c r="AA107" s="13"/>
      <c r="AB107" s="42">
        <v>55</v>
      </c>
      <c r="AC107" s="12" t="s">
        <v>139</v>
      </c>
      <c r="AD107" s="42" t="s">
        <v>148</v>
      </c>
      <c r="AE107" s="13"/>
      <c r="AF107" s="40">
        <v>-1</v>
      </c>
      <c r="AG107" s="13"/>
      <c r="AH107" s="36">
        <v>65413972</v>
      </c>
      <c r="AI107" s="43"/>
      <c r="AJ107" s="18">
        <v>19.88</v>
      </c>
      <c r="AK107" s="43"/>
      <c r="AL107" s="36">
        <v>3290441</v>
      </c>
      <c r="AM107" s="36"/>
      <c r="AN107" s="18">
        <v>2.68</v>
      </c>
      <c r="AO107" s="18"/>
      <c r="AP107" s="36">
        <v>96250</v>
      </c>
      <c r="AQ107" s="18"/>
      <c r="AR107" s="36">
        <v>54470074</v>
      </c>
      <c r="AS107" s="18"/>
      <c r="AT107" s="18"/>
      <c r="AU107" s="18"/>
      <c r="AV107" s="13"/>
      <c r="AW107" s="13"/>
      <c r="AX107" s="13"/>
      <c r="AY107" s="13"/>
      <c r="AZ107" s="13"/>
      <c r="BA107" s="13"/>
      <c r="BB107" s="36">
        <v>122853490.73999999</v>
      </c>
      <c r="BC107" s="36">
        <v>0</v>
      </c>
      <c r="BD107" s="44"/>
      <c r="BE107" s="13"/>
      <c r="BF107" s="43"/>
    </row>
    <row r="108" spans="1:58" ht="14.4" x14ac:dyDescent="0.3">
      <c r="A108" s="12" t="s">
        <v>268</v>
      </c>
      <c r="B108" s="29" t="s">
        <v>269</v>
      </c>
      <c r="C108" s="12" t="s">
        <v>132</v>
      </c>
      <c r="D108" s="12">
        <v>27</v>
      </c>
      <c r="E108" s="12">
        <v>4</v>
      </c>
      <c r="F108" s="12">
        <v>10803</v>
      </c>
      <c r="G108" s="12">
        <v>315</v>
      </c>
      <c r="H108" s="12" t="s">
        <v>151</v>
      </c>
      <c r="I108" s="13"/>
      <c r="J108" s="36">
        <v>49374419.450000003</v>
      </c>
      <c r="K108" s="13"/>
      <c r="L108" s="47">
        <v>14135035.000359999</v>
      </c>
      <c r="M108" s="13"/>
      <c r="N108" s="37">
        <v>50951</v>
      </c>
      <c r="O108" s="13"/>
      <c r="P108" s="38">
        <v>5.1999999999999998E-3</v>
      </c>
      <c r="Q108" s="39"/>
      <c r="R108" s="39"/>
      <c r="S108" s="13"/>
      <c r="T108" s="40">
        <v>-6</v>
      </c>
      <c r="U108" s="13"/>
      <c r="V108" s="41">
        <v>2.4</v>
      </c>
      <c r="W108" s="13"/>
      <c r="X108" s="36">
        <v>1184986</v>
      </c>
      <c r="Y108" s="13"/>
      <c r="Z108" s="37">
        <v>50951</v>
      </c>
      <c r="AA108" s="13"/>
      <c r="AB108" s="42">
        <v>65</v>
      </c>
      <c r="AC108" s="12" t="s">
        <v>139</v>
      </c>
      <c r="AD108" s="42" t="s">
        <v>144</v>
      </c>
      <c r="AE108" s="13"/>
      <c r="AF108" s="40">
        <v>-4</v>
      </c>
      <c r="AG108" s="13"/>
      <c r="AH108" s="36">
        <v>37214361</v>
      </c>
      <c r="AI108" s="43"/>
      <c r="AJ108" s="18">
        <v>20.96</v>
      </c>
      <c r="AK108" s="43"/>
      <c r="AL108" s="36">
        <v>1775494</v>
      </c>
      <c r="AM108" s="36"/>
      <c r="AN108" s="18">
        <v>3.6</v>
      </c>
      <c r="AO108" s="18"/>
      <c r="AP108" s="36">
        <v>590508</v>
      </c>
      <c r="AQ108" s="18"/>
      <c r="AR108" s="36">
        <v>15966566</v>
      </c>
      <c r="AS108" s="18"/>
      <c r="AT108" s="18"/>
      <c r="AU108" s="18"/>
      <c r="AV108" s="13"/>
      <c r="AW108" s="13"/>
      <c r="AX108" s="13"/>
      <c r="AY108" s="13"/>
      <c r="AZ108" s="13"/>
      <c r="BA108" s="13"/>
      <c r="BB108" s="36">
        <v>49374419.450000003</v>
      </c>
      <c r="BC108" s="36">
        <v>0</v>
      </c>
      <c r="BD108" s="44"/>
      <c r="BE108" s="13"/>
      <c r="BF108" s="43"/>
    </row>
    <row r="109" spans="1:58" ht="14.4" x14ac:dyDescent="0.3">
      <c r="A109" s="12" t="s">
        <v>270</v>
      </c>
      <c r="B109" s="29" t="s">
        <v>271</v>
      </c>
      <c r="C109" s="12" t="s">
        <v>132</v>
      </c>
      <c r="D109" s="12">
        <v>27</v>
      </c>
      <c r="E109" s="12">
        <v>5</v>
      </c>
      <c r="F109" s="12">
        <v>10803</v>
      </c>
      <c r="G109" s="12">
        <v>316</v>
      </c>
      <c r="H109" s="12" t="s">
        <v>154</v>
      </c>
      <c r="I109" s="13"/>
      <c r="J109" s="45">
        <v>5117266.41</v>
      </c>
      <c r="K109" s="13"/>
      <c r="L109" s="45">
        <v>2275998.9421600001</v>
      </c>
      <c r="M109" s="13"/>
      <c r="N109" s="37">
        <v>50951</v>
      </c>
      <c r="O109" s="13"/>
      <c r="P109" s="38">
        <v>7.1000000000000004E-3</v>
      </c>
      <c r="Q109" s="39"/>
      <c r="R109" s="39"/>
      <c r="S109" s="13"/>
      <c r="T109" s="40">
        <v>0</v>
      </c>
      <c r="U109" s="13"/>
      <c r="V109" s="41">
        <v>2.4</v>
      </c>
      <c r="W109" s="13"/>
      <c r="X109" s="45">
        <v>122814</v>
      </c>
      <c r="Y109" s="13"/>
      <c r="Z109" s="37">
        <v>50951</v>
      </c>
      <c r="AA109" s="13"/>
      <c r="AB109" s="42">
        <v>65</v>
      </c>
      <c r="AC109" s="12" t="s">
        <v>139</v>
      </c>
      <c r="AD109" s="42" t="s">
        <v>148</v>
      </c>
      <c r="AE109" s="13"/>
      <c r="AF109" s="40">
        <v>-1</v>
      </c>
      <c r="AG109" s="13"/>
      <c r="AH109" s="45">
        <v>2892440</v>
      </c>
      <c r="AI109" s="46"/>
      <c r="AJ109" s="18">
        <v>20.62</v>
      </c>
      <c r="AK109" s="46"/>
      <c r="AL109" s="45">
        <v>140274</v>
      </c>
      <c r="AM109" s="47"/>
      <c r="AN109" s="18">
        <v>2.74</v>
      </c>
      <c r="AO109" s="18"/>
      <c r="AP109" s="45">
        <v>17460</v>
      </c>
      <c r="AQ109" s="18"/>
      <c r="AR109" s="45">
        <v>1788757</v>
      </c>
      <c r="AS109" s="18"/>
      <c r="AT109" s="18"/>
      <c r="AU109" s="18"/>
      <c r="AV109" s="13"/>
      <c r="AW109" s="13"/>
      <c r="AX109" s="13"/>
      <c r="AY109" s="13"/>
      <c r="AZ109" s="13"/>
      <c r="BA109" s="13"/>
      <c r="BB109" s="45">
        <v>5117266.4099999992</v>
      </c>
      <c r="BC109" s="36">
        <v>0</v>
      </c>
      <c r="BD109" s="44"/>
      <c r="BE109" s="13"/>
      <c r="BF109" s="43"/>
    </row>
    <row r="110" spans="1:58" s="29" customFormat="1" x14ac:dyDescent="0.25">
      <c r="A110" s="12" t="s">
        <v>260</v>
      </c>
      <c r="B110" s="29" t="s">
        <v>129</v>
      </c>
      <c r="C110" s="29" t="s">
        <v>132</v>
      </c>
      <c r="D110" s="29">
        <v>27</v>
      </c>
      <c r="E110" s="29">
        <v>6</v>
      </c>
      <c r="F110" s="29">
        <v>10803</v>
      </c>
      <c r="G110" s="29" t="s">
        <v>133</v>
      </c>
      <c r="H110" s="29" t="s">
        <v>272</v>
      </c>
      <c r="J110" s="50">
        <v>1007965252.2400001</v>
      </c>
      <c r="L110" s="50">
        <v>292559359.08366376</v>
      </c>
      <c r="N110" s="37"/>
      <c r="P110" s="38"/>
      <c r="Q110" s="39"/>
      <c r="R110" s="39"/>
      <c r="T110" s="40"/>
      <c r="V110" s="48">
        <v>2.5</v>
      </c>
      <c r="X110" s="50">
        <v>25302591</v>
      </c>
      <c r="Z110" s="37"/>
      <c r="AA110" s="12"/>
      <c r="AB110" s="42"/>
      <c r="AC110" s="12"/>
      <c r="AD110" s="42"/>
      <c r="AE110" s="12"/>
      <c r="AF110" s="40"/>
      <c r="AH110" s="50">
        <v>747112247</v>
      </c>
      <c r="AI110" s="51"/>
      <c r="AJ110" s="49">
        <v>20.437570959965232</v>
      </c>
      <c r="AK110" s="51"/>
      <c r="AL110" s="50">
        <v>36555824</v>
      </c>
      <c r="AM110" s="51"/>
      <c r="AN110" s="49">
        <v>3.6266948606375102</v>
      </c>
      <c r="AO110" s="49"/>
      <c r="AP110" s="50">
        <v>11253233</v>
      </c>
      <c r="AQ110" s="18"/>
      <c r="AR110" s="50">
        <v>327303379</v>
      </c>
      <c r="AS110" s="18"/>
      <c r="AT110" s="18"/>
      <c r="AU110" s="18"/>
      <c r="BB110" s="50">
        <v>1007965252.2400001</v>
      </c>
      <c r="BC110" s="50">
        <v>0</v>
      </c>
      <c r="BD110" s="44"/>
      <c r="BF110" s="43"/>
    </row>
    <row r="111" spans="1:58" s="29" customFormat="1" x14ac:dyDescent="0.25">
      <c r="A111" s="12"/>
      <c r="B111" s="29" t="s">
        <v>129</v>
      </c>
      <c r="H111" s="29" t="s">
        <v>133</v>
      </c>
      <c r="J111" s="31"/>
      <c r="L111" s="31"/>
      <c r="N111" s="37"/>
      <c r="P111" s="38"/>
      <c r="Q111" s="39"/>
      <c r="R111" s="39"/>
      <c r="T111" s="40"/>
      <c r="V111" s="32"/>
      <c r="X111" s="31"/>
      <c r="Z111" s="37"/>
      <c r="AA111" s="12"/>
      <c r="AB111" s="42"/>
      <c r="AC111" s="12"/>
      <c r="AD111" s="42"/>
      <c r="AE111" s="12"/>
      <c r="AF111" s="40"/>
      <c r="AH111" s="31"/>
      <c r="AI111" s="31"/>
      <c r="AJ111" s="18"/>
      <c r="AK111" s="31"/>
      <c r="AL111" s="31"/>
      <c r="AM111" s="31"/>
      <c r="AN111" s="18"/>
      <c r="AO111" s="18"/>
      <c r="AP111" s="31"/>
      <c r="AQ111" s="18"/>
      <c r="AR111" s="31"/>
      <c r="AS111" s="18"/>
      <c r="AT111" s="18"/>
      <c r="AU111" s="18"/>
      <c r="BB111" s="31"/>
      <c r="BC111" s="31"/>
      <c r="BD111" s="44"/>
      <c r="BF111" s="43"/>
    </row>
    <row r="112" spans="1:58" s="29" customFormat="1" x14ac:dyDescent="0.25">
      <c r="A112" s="12"/>
      <c r="B112" s="29" t="s">
        <v>129</v>
      </c>
      <c r="G112" s="30" t="s">
        <v>273</v>
      </c>
      <c r="J112" s="52">
        <v>1146558365.0200002</v>
      </c>
      <c r="L112" s="52">
        <v>374473097.09310752</v>
      </c>
      <c r="N112" s="37"/>
      <c r="P112" s="38"/>
      <c r="Q112" s="39"/>
      <c r="R112" s="39"/>
      <c r="T112" s="40"/>
      <c r="V112" s="53">
        <v>2.5</v>
      </c>
      <c r="X112" s="52">
        <v>28703982</v>
      </c>
      <c r="Z112" s="37"/>
      <c r="AA112" s="12"/>
      <c r="AB112" s="42"/>
      <c r="AC112" s="12"/>
      <c r="AD112" s="42"/>
      <c r="AE112" s="12"/>
      <c r="AF112" s="40"/>
      <c r="AH112" s="52">
        <v>806412804</v>
      </c>
      <c r="AI112" s="52"/>
      <c r="AJ112" s="56">
        <v>20.431099592225642</v>
      </c>
      <c r="AK112" s="52"/>
      <c r="AL112" s="52">
        <v>39469868</v>
      </c>
      <c r="AM112" s="52"/>
      <c r="AN112" s="56">
        <v>3.4424647888999091</v>
      </c>
      <c r="AO112" s="56"/>
      <c r="AP112" s="52">
        <v>10765886</v>
      </c>
      <c r="AQ112" s="18"/>
      <c r="AR112" s="52">
        <v>388218059</v>
      </c>
      <c r="AS112" s="18"/>
      <c r="AT112" s="18"/>
      <c r="AU112" s="18"/>
      <c r="BB112" s="52">
        <v>1146558365.0200002</v>
      </c>
      <c r="BC112" s="52">
        <v>0</v>
      </c>
      <c r="BD112" s="44"/>
      <c r="BF112" s="43"/>
    </row>
    <row r="113" spans="1:58" s="29" customFormat="1" x14ac:dyDescent="0.25">
      <c r="A113" s="12"/>
      <c r="B113" s="29" t="s">
        <v>129</v>
      </c>
      <c r="H113" s="29" t="s">
        <v>133</v>
      </c>
      <c r="J113" s="31"/>
      <c r="L113" s="31"/>
      <c r="N113" s="37"/>
      <c r="P113" s="38"/>
      <c r="Q113" s="39"/>
      <c r="R113" s="39"/>
      <c r="T113" s="40"/>
      <c r="V113" s="32"/>
      <c r="X113" s="31"/>
      <c r="Z113" s="37"/>
      <c r="AA113" s="12"/>
      <c r="AB113" s="42"/>
      <c r="AC113" s="12"/>
      <c r="AD113" s="42"/>
      <c r="AE113" s="12"/>
      <c r="AF113" s="40"/>
      <c r="AH113" s="31"/>
      <c r="AI113" s="31"/>
      <c r="AJ113" s="18"/>
      <c r="AK113" s="31"/>
      <c r="AL113" s="31"/>
      <c r="AM113" s="31"/>
      <c r="AN113" s="18"/>
      <c r="AO113" s="18"/>
      <c r="AP113" s="31"/>
      <c r="AQ113" s="18"/>
      <c r="AR113" s="31"/>
      <c r="AS113" s="18"/>
      <c r="AT113" s="18"/>
      <c r="AU113" s="18"/>
      <c r="BB113" s="31"/>
      <c r="BC113" s="31"/>
      <c r="BD113" s="44"/>
      <c r="BF113" s="43"/>
    </row>
    <row r="114" spans="1:58" s="29" customFormat="1" x14ac:dyDescent="0.25">
      <c r="A114" s="12"/>
      <c r="B114" s="29" t="s">
        <v>129</v>
      </c>
      <c r="H114" s="29" t="s">
        <v>133</v>
      </c>
      <c r="J114" s="31"/>
      <c r="L114" s="31"/>
      <c r="N114" s="37"/>
      <c r="P114" s="38"/>
      <c r="Q114" s="39"/>
      <c r="R114" s="39"/>
      <c r="T114" s="40"/>
      <c r="V114" s="32"/>
      <c r="X114" s="31"/>
      <c r="Z114" s="37"/>
      <c r="AA114" s="12"/>
      <c r="AB114" s="42"/>
      <c r="AC114" s="12"/>
      <c r="AD114" s="42"/>
      <c r="AE114" s="12"/>
      <c r="AF114" s="40"/>
      <c r="AH114" s="31"/>
      <c r="AI114" s="31"/>
      <c r="AJ114" s="18"/>
      <c r="AK114" s="31"/>
      <c r="AL114" s="31"/>
      <c r="AM114" s="31"/>
      <c r="AN114" s="18"/>
      <c r="AO114" s="18"/>
      <c r="AP114" s="31"/>
      <c r="AQ114" s="18"/>
      <c r="AR114" s="31"/>
      <c r="AS114" s="18"/>
      <c r="AT114" s="18"/>
      <c r="AU114" s="18"/>
      <c r="BB114" s="31"/>
      <c r="BC114" s="31"/>
      <c r="BD114" s="44"/>
      <c r="BF114" s="43"/>
    </row>
    <row r="115" spans="1:58" s="29" customFormat="1" x14ac:dyDescent="0.25">
      <c r="A115" s="12"/>
      <c r="B115" s="29" t="s">
        <v>129</v>
      </c>
      <c r="G115" s="30" t="s">
        <v>274</v>
      </c>
      <c r="J115" s="31"/>
      <c r="L115" s="31"/>
      <c r="N115" s="37"/>
      <c r="P115" s="38"/>
      <c r="Q115" s="39"/>
      <c r="R115" s="39"/>
      <c r="T115" s="40"/>
      <c r="V115" s="32"/>
      <c r="X115" s="31"/>
      <c r="Z115" s="37"/>
      <c r="AA115" s="12"/>
      <c r="AB115" s="42"/>
      <c r="AC115" s="12"/>
      <c r="AD115" s="42"/>
      <c r="AE115" s="12"/>
      <c r="AF115" s="40"/>
      <c r="AH115" s="31"/>
      <c r="AI115" s="31"/>
      <c r="AJ115" s="18"/>
      <c r="AK115" s="31"/>
      <c r="AL115" s="31"/>
      <c r="AM115" s="31"/>
      <c r="AN115" s="18"/>
      <c r="AO115" s="18"/>
      <c r="AP115" s="31"/>
      <c r="AQ115" s="18"/>
      <c r="AR115" s="31"/>
      <c r="AS115" s="18"/>
      <c r="AT115" s="18"/>
      <c r="AU115" s="18"/>
      <c r="BB115" s="31"/>
      <c r="BC115" s="31"/>
      <c r="BD115" s="44"/>
      <c r="BF115" s="43"/>
    </row>
    <row r="116" spans="1:58" ht="14.4" x14ac:dyDescent="0.3">
      <c r="A116" s="12" t="s">
        <v>260</v>
      </c>
      <c r="B116" s="29" t="s">
        <v>129</v>
      </c>
      <c r="C116" s="12" t="s">
        <v>132</v>
      </c>
      <c r="D116" s="12">
        <v>27</v>
      </c>
      <c r="E116" s="12">
        <v>7</v>
      </c>
      <c r="F116" s="12">
        <v>10803</v>
      </c>
      <c r="G116" s="12" t="s">
        <v>133</v>
      </c>
      <c r="H116" s="12" t="s">
        <v>133</v>
      </c>
      <c r="I116" s="13"/>
      <c r="J116" s="13"/>
      <c r="K116" s="13"/>
      <c r="L116" s="13"/>
      <c r="M116" s="13"/>
      <c r="N116" s="37"/>
      <c r="O116" s="13"/>
      <c r="P116" s="38"/>
      <c r="Q116" s="39"/>
      <c r="R116" s="39"/>
      <c r="S116" s="13"/>
      <c r="T116" s="40"/>
      <c r="U116" s="13"/>
      <c r="V116" s="34"/>
      <c r="W116" s="13"/>
      <c r="X116" s="13"/>
      <c r="Y116" s="13"/>
      <c r="Z116" s="37"/>
      <c r="AA116" s="13"/>
      <c r="AB116" s="42"/>
      <c r="AC116" s="13"/>
      <c r="AD116" s="42"/>
      <c r="AE116" s="13"/>
      <c r="AF116" s="40"/>
      <c r="AG116" s="13"/>
      <c r="AH116" s="13"/>
      <c r="AI116" s="13"/>
      <c r="AJ116" s="18"/>
      <c r="AK116" s="13"/>
      <c r="AL116" s="13"/>
      <c r="AM116" s="13"/>
      <c r="AN116" s="18"/>
      <c r="AO116" s="18"/>
      <c r="AP116" s="13"/>
      <c r="AQ116" s="18"/>
      <c r="AR116" s="13"/>
      <c r="AS116" s="18"/>
      <c r="AT116" s="18"/>
      <c r="AU116" s="18"/>
      <c r="AV116" s="13"/>
      <c r="AW116" s="13"/>
      <c r="AX116" s="13"/>
      <c r="AY116" s="13"/>
      <c r="AZ116" s="13"/>
      <c r="BA116" s="13"/>
      <c r="BB116" s="13"/>
      <c r="BC116" s="13"/>
      <c r="BD116" s="44"/>
      <c r="BE116" s="13"/>
      <c r="BF116" s="43"/>
    </row>
    <row r="117" spans="1:58" s="29" customFormat="1" x14ac:dyDescent="0.25">
      <c r="A117" s="12" t="s">
        <v>275</v>
      </c>
      <c r="B117" s="29" t="s">
        <v>129</v>
      </c>
      <c r="C117" s="29" t="s">
        <v>132</v>
      </c>
      <c r="D117" s="29">
        <v>28</v>
      </c>
      <c r="E117" s="29">
        <v>8</v>
      </c>
      <c r="F117" s="29">
        <v>10900</v>
      </c>
      <c r="G117" s="29" t="s">
        <v>133</v>
      </c>
      <c r="H117" s="29" t="s">
        <v>276</v>
      </c>
      <c r="N117" s="37"/>
      <c r="P117" s="38"/>
      <c r="Q117" s="39"/>
      <c r="R117" s="39"/>
      <c r="T117" s="40"/>
      <c r="V117" s="32"/>
      <c r="Z117" s="37"/>
      <c r="AA117" s="12"/>
      <c r="AB117" s="42"/>
      <c r="AC117" s="12"/>
      <c r="AD117" s="42"/>
      <c r="AE117" s="12"/>
      <c r="AF117" s="40"/>
      <c r="AJ117" s="18"/>
      <c r="AN117" s="18"/>
      <c r="AO117" s="18"/>
      <c r="AQ117" s="18"/>
      <c r="AS117" s="18"/>
      <c r="AT117" s="18"/>
      <c r="AU117" s="18"/>
      <c r="BD117" s="44"/>
      <c r="BF117" s="43"/>
    </row>
    <row r="118" spans="1:58" ht="14.4" x14ac:dyDescent="0.3">
      <c r="A118" s="12" t="s">
        <v>277</v>
      </c>
      <c r="B118" s="29" t="s">
        <v>278</v>
      </c>
      <c r="C118" s="12" t="s">
        <v>132</v>
      </c>
      <c r="D118" s="12">
        <v>28</v>
      </c>
      <c r="E118" s="12">
        <v>1</v>
      </c>
      <c r="F118" s="12">
        <v>10900</v>
      </c>
      <c r="G118" s="12">
        <v>311</v>
      </c>
      <c r="H118" s="12" t="s">
        <v>138</v>
      </c>
      <c r="I118" s="13"/>
      <c r="J118" s="36">
        <v>3562390.7</v>
      </c>
      <c r="K118" s="13"/>
      <c r="L118" s="36">
        <v>1817205.51</v>
      </c>
      <c r="M118" s="13"/>
      <c r="N118" s="37">
        <v>50586</v>
      </c>
      <c r="O118" s="13"/>
      <c r="P118" s="38">
        <v>3.2000000000000002E-3</v>
      </c>
      <c r="Q118" s="39"/>
      <c r="R118" s="39"/>
      <c r="S118" s="13"/>
      <c r="T118" s="40">
        <v>-2</v>
      </c>
      <c r="U118" s="13"/>
      <c r="V118" s="41">
        <v>2.1</v>
      </c>
      <c r="W118" s="13"/>
      <c r="X118" s="36">
        <v>74810</v>
      </c>
      <c r="Y118" s="13"/>
      <c r="Z118" s="37">
        <v>50586</v>
      </c>
      <c r="AA118" s="13"/>
      <c r="AB118" s="42">
        <v>80</v>
      </c>
      <c r="AC118" s="12" t="s">
        <v>139</v>
      </c>
      <c r="AD118" s="42" t="s">
        <v>140</v>
      </c>
      <c r="AE118" s="13"/>
      <c r="AF118" s="40">
        <v>-1</v>
      </c>
      <c r="AG118" s="13"/>
      <c r="AH118" s="36">
        <v>1780809</v>
      </c>
      <c r="AI118" s="43"/>
      <c r="AJ118" s="18">
        <v>20.48</v>
      </c>
      <c r="AK118" s="43"/>
      <c r="AL118" s="36">
        <v>86954</v>
      </c>
      <c r="AM118" s="36"/>
      <c r="AN118" s="18">
        <v>2.44</v>
      </c>
      <c r="AO118" s="18"/>
      <c r="AP118" s="36">
        <v>12144</v>
      </c>
      <c r="AQ118" s="18"/>
      <c r="AR118" s="36">
        <v>1957124</v>
      </c>
      <c r="AS118" s="18"/>
      <c r="AT118" s="18"/>
      <c r="AU118" s="18"/>
      <c r="AV118" s="13"/>
      <c r="AW118" s="13"/>
      <c r="AX118" s="13"/>
      <c r="AY118" s="13"/>
      <c r="AZ118" s="13"/>
      <c r="BA118" s="13"/>
      <c r="BB118" s="36">
        <v>3562390.7</v>
      </c>
      <c r="BC118" s="36">
        <v>0</v>
      </c>
      <c r="BD118" s="44"/>
      <c r="BE118" s="13"/>
      <c r="BF118" s="43"/>
    </row>
    <row r="119" spans="1:58" ht="14.4" x14ac:dyDescent="0.3">
      <c r="A119" s="12" t="s">
        <v>279</v>
      </c>
      <c r="B119" s="29" t="s">
        <v>280</v>
      </c>
      <c r="C119" s="12" t="s">
        <v>132</v>
      </c>
      <c r="D119" s="12">
        <v>28</v>
      </c>
      <c r="E119" s="12">
        <v>2</v>
      </c>
      <c r="F119" s="12">
        <v>10900</v>
      </c>
      <c r="G119" s="12">
        <v>312</v>
      </c>
      <c r="H119" s="12" t="s">
        <v>143</v>
      </c>
      <c r="I119" s="13"/>
      <c r="J119" s="36">
        <v>30883388.949999999</v>
      </c>
      <c r="K119" s="13"/>
      <c r="L119" s="36">
        <v>15259113.99</v>
      </c>
      <c r="M119" s="13"/>
      <c r="N119" s="37">
        <v>50586</v>
      </c>
      <c r="O119" s="13"/>
      <c r="P119" s="38">
        <v>9.4000000000000004E-3</v>
      </c>
      <c r="Q119" s="39"/>
      <c r="R119" s="39"/>
      <c r="S119" s="13"/>
      <c r="T119" s="40">
        <v>-7</v>
      </c>
      <c r="U119" s="13"/>
      <c r="V119" s="41">
        <v>2.6</v>
      </c>
      <c r="W119" s="13"/>
      <c r="X119" s="36">
        <v>802968</v>
      </c>
      <c r="Y119" s="13"/>
      <c r="Z119" s="37">
        <v>50586</v>
      </c>
      <c r="AA119" s="13"/>
      <c r="AB119" s="42">
        <v>50</v>
      </c>
      <c r="AC119" s="12" t="s">
        <v>139</v>
      </c>
      <c r="AD119" s="42" t="s">
        <v>144</v>
      </c>
      <c r="AE119" s="13"/>
      <c r="AF119" s="40">
        <v>-4</v>
      </c>
      <c r="AG119" s="13"/>
      <c r="AH119" s="36">
        <v>16859611</v>
      </c>
      <c r="AI119" s="43"/>
      <c r="AJ119" s="18">
        <v>18</v>
      </c>
      <c r="AK119" s="43"/>
      <c r="AL119" s="36">
        <v>936645</v>
      </c>
      <c r="AM119" s="36"/>
      <c r="AN119" s="18">
        <v>3.03</v>
      </c>
      <c r="AO119" s="18"/>
      <c r="AP119" s="36">
        <v>133677</v>
      </c>
      <c r="AQ119" s="18"/>
      <c r="AR119" s="36">
        <v>16779272</v>
      </c>
      <c r="AS119" s="18"/>
      <c r="AT119" s="18"/>
      <c r="AU119" s="18"/>
      <c r="AV119" s="13"/>
      <c r="AW119" s="13"/>
      <c r="AX119" s="13"/>
      <c r="AY119" s="13"/>
      <c r="AZ119" s="13"/>
      <c r="BA119" s="13"/>
      <c r="BB119" s="36">
        <v>30883388.949999999</v>
      </c>
      <c r="BC119" s="36">
        <v>0</v>
      </c>
      <c r="BD119" s="44"/>
      <c r="BE119" s="13"/>
      <c r="BF119" s="43"/>
    </row>
    <row r="120" spans="1:58" ht="14.4" x14ac:dyDescent="0.3">
      <c r="A120" s="12" t="s">
        <v>281</v>
      </c>
      <c r="B120" s="29" t="s">
        <v>282</v>
      </c>
      <c r="C120" s="12" t="s">
        <v>132</v>
      </c>
      <c r="D120" s="12">
        <v>28</v>
      </c>
      <c r="E120" s="12">
        <v>4</v>
      </c>
      <c r="F120" s="12">
        <v>10900</v>
      </c>
      <c r="G120" s="12">
        <v>315</v>
      </c>
      <c r="H120" s="12" t="s">
        <v>151</v>
      </c>
      <c r="I120" s="13"/>
      <c r="J120" s="36">
        <v>3773251.87</v>
      </c>
      <c r="K120" s="13"/>
      <c r="L120" s="36">
        <v>2142570.04</v>
      </c>
      <c r="M120" s="13"/>
      <c r="N120" s="37">
        <v>50586</v>
      </c>
      <c r="O120" s="13"/>
      <c r="P120" s="38">
        <v>5.1999999999999998E-3</v>
      </c>
      <c r="Q120" s="39"/>
      <c r="R120" s="39"/>
      <c r="S120" s="13"/>
      <c r="T120" s="40">
        <v>-6</v>
      </c>
      <c r="U120" s="13"/>
      <c r="V120" s="41">
        <v>2.4</v>
      </c>
      <c r="W120" s="13"/>
      <c r="X120" s="36">
        <v>90558</v>
      </c>
      <c r="Y120" s="13"/>
      <c r="Z120" s="37">
        <v>50586</v>
      </c>
      <c r="AA120" s="13"/>
      <c r="AB120" s="42">
        <v>65</v>
      </c>
      <c r="AC120" s="12" t="s">
        <v>139</v>
      </c>
      <c r="AD120" s="42" t="s">
        <v>144</v>
      </c>
      <c r="AE120" s="13"/>
      <c r="AF120" s="40">
        <v>-4</v>
      </c>
      <c r="AG120" s="13"/>
      <c r="AH120" s="36">
        <v>1781612</v>
      </c>
      <c r="AI120" s="43"/>
      <c r="AJ120" s="18">
        <v>19.170000000000002</v>
      </c>
      <c r="AK120" s="43"/>
      <c r="AL120" s="36">
        <v>92938</v>
      </c>
      <c r="AM120" s="36"/>
      <c r="AN120" s="18">
        <v>2.46</v>
      </c>
      <c r="AO120" s="18"/>
      <c r="AP120" s="36">
        <v>2380</v>
      </c>
      <c r="AQ120" s="18"/>
      <c r="AR120" s="36">
        <v>2145214</v>
      </c>
      <c r="AS120" s="18"/>
      <c r="AT120" s="18"/>
      <c r="AU120" s="18"/>
      <c r="AV120" s="13"/>
      <c r="AW120" s="13"/>
      <c r="AX120" s="13"/>
      <c r="AY120" s="13"/>
      <c r="AZ120" s="13"/>
      <c r="BA120" s="13"/>
      <c r="BB120" s="36">
        <v>3773251.87</v>
      </c>
      <c r="BC120" s="36">
        <v>0</v>
      </c>
      <c r="BD120" s="44"/>
      <c r="BE120" s="13"/>
      <c r="BF120" s="43"/>
    </row>
    <row r="121" spans="1:58" ht="14.4" x14ac:dyDescent="0.3">
      <c r="A121" s="12" t="s">
        <v>283</v>
      </c>
      <c r="B121" s="29" t="s">
        <v>284</v>
      </c>
      <c r="C121" s="12" t="s">
        <v>132</v>
      </c>
      <c r="D121" s="12">
        <v>28</v>
      </c>
      <c r="E121" s="12">
        <v>5</v>
      </c>
      <c r="F121" s="12">
        <v>10900</v>
      </c>
      <c r="G121" s="12">
        <v>316</v>
      </c>
      <c r="H121" s="12" t="s">
        <v>154</v>
      </c>
      <c r="I121" s="13"/>
      <c r="J121" s="45">
        <v>300302.01</v>
      </c>
      <c r="K121" s="13"/>
      <c r="L121" s="45">
        <v>161831.04000000001</v>
      </c>
      <c r="M121" s="13"/>
      <c r="N121" s="37">
        <v>50586</v>
      </c>
      <c r="O121" s="13"/>
      <c r="P121" s="38">
        <v>7.1000000000000004E-3</v>
      </c>
      <c r="Q121" s="39"/>
      <c r="R121" s="39"/>
      <c r="S121" s="13"/>
      <c r="T121" s="40">
        <v>0</v>
      </c>
      <c r="U121" s="13"/>
      <c r="V121" s="41">
        <v>2.4</v>
      </c>
      <c r="W121" s="13"/>
      <c r="X121" s="45">
        <v>7207</v>
      </c>
      <c r="Y121" s="13"/>
      <c r="Z121" s="37">
        <v>50586</v>
      </c>
      <c r="AA121" s="13"/>
      <c r="AB121" s="42">
        <v>65</v>
      </c>
      <c r="AC121" s="12" t="s">
        <v>139</v>
      </c>
      <c r="AD121" s="42" t="s">
        <v>148</v>
      </c>
      <c r="AE121" s="13"/>
      <c r="AF121" s="40">
        <v>-1</v>
      </c>
      <c r="AG121" s="13"/>
      <c r="AH121" s="45">
        <v>141474</v>
      </c>
      <c r="AI121" s="46"/>
      <c r="AJ121" s="18">
        <v>19.329999999999998</v>
      </c>
      <c r="AK121" s="46"/>
      <c r="AL121" s="45">
        <v>7319</v>
      </c>
      <c r="AM121" s="47"/>
      <c r="AN121" s="18">
        <v>2.44</v>
      </c>
      <c r="AO121" s="18"/>
      <c r="AP121" s="45">
        <v>112</v>
      </c>
      <c r="AQ121" s="18"/>
      <c r="AR121" s="45">
        <v>164197</v>
      </c>
      <c r="AS121" s="18"/>
      <c r="AT121" s="18"/>
      <c r="AU121" s="18"/>
      <c r="AV121" s="13"/>
      <c r="AW121" s="13"/>
      <c r="AX121" s="13"/>
      <c r="AY121" s="13"/>
      <c r="AZ121" s="13"/>
      <c r="BA121" s="13"/>
      <c r="BB121" s="45">
        <v>300302.00999999995</v>
      </c>
      <c r="BC121" s="36">
        <v>0</v>
      </c>
      <c r="BD121" s="44"/>
      <c r="BE121" s="13"/>
      <c r="BF121" s="43"/>
    </row>
    <row r="122" spans="1:58" s="29" customFormat="1" x14ac:dyDescent="0.25">
      <c r="A122" s="12" t="s">
        <v>275</v>
      </c>
      <c r="B122" s="29" t="s">
        <v>129</v>
      </c>
      <c r="C122" s="29" t="s">
        <v>132</v>
      </c>
      <c r="D122" s="29">
        <v>28</v>
      </c>
      <c r="E122" s="29">
        <v>6</v>
      </c>
      <c r="F122" s="29">
        <v>10900</v>
      </c>
      <c r="G122" s="29" t="s">
        <v>133</v>
      </c>
      <c r="H122" s="29" t="s">
        <v>285</v>
      </c>
      <c r="J122" s="31">
        <v>38519333.529999994</v>
      </c>
      <c r="L122" s="31">
        <v>19380720.579999998</v>
      </c>
      <c r="N122" s="37"/>
      <c r="P122" s="38"/>
      <c r="Q122" s="39"/>
      <c r="R122" s="39"/>
      <c r="T122" s="40"/>
      <c r="V122" s="48">
        <v>2.5</v>
      </c>
      <c r="X122" s="31">
        <v>975543</v>
      </c>
      <c r="Z122" s="37"/>
      <c r="AA122" s="12"/>
      <c r="AB122" s="42"/>
      <c r="AC122" s="12"/>
      <c r="AD122" s="42"/>
      <c r="AE122" s="12"/>
      <c r="AF122" s="40"/>
      <c r="AH122" s="31">
        <v>20563506</v>
      </c>
      <c r="AI122" s="31"/>
      <c r="AJ122" s="49">
        <v>18.29727829899916</v>
      </c>
      <c r="AK122" s="31"/>
      <c r="AL122" s="31">
        <v>1123856</v>
      </c>
      <c r="AM122" s="31"/>
      <c r="AN122" s="49">
        <v>2.9176413426901786</v>
      </c>
      <c r="AO122" s="49"/>
      <c r="AP122" s="31">
        <v>148313</v>
      </c>
      <c r="AQ122" s="18"/>
      <c r="AR122" s="31">
        <v>21045807</v>
      </c>
      <c r="AS122" s="18"/>
      <c r="AT122" s="18"/>
      <c r="AU122" s="18"/>
      <c r="BB122" s="31">
        <v>38519333.529999994</v>
      </c>
      <c r="BC122" s="31">
        <v>0</v>
      </c>
      <c r="BD122" s="44"/>
      <c r="BF122" s="43"/>
    </row>
    <row r="123" spans="1:58" ht="14.4" x14ac:dyDescent="0.3">
      <c r="A123" s="12" t="s">
        <v>275</v>
      </c>
      <c r="B123" s="29" t="s">
        <v>129</v>
      </c>
      <c r="C123" s="12" t="s">
        <v>132</v>
      </c>
      <c r="D123" s="12">
        <v>28</v>
      </c>
      <c r="E123" s="12">
        <v>7</v>
      </c>
      <c r="F123" s="12">
        <v>10900</v>
      </c>
      <c r="G123" s="12" t="s">
        <v>133</v>
      </c>
      <c r="H123" s="12" t="s">
        <v>133</v>
      </c>
      <c r="I123" s="13"/>
      <c r="J123" s="13"/>
      <c r="K123" s="13"/>
      <c r="L123" s="13"/>
      <c r="M123" s="13"/>
      <c r="N123" s="37"/>
      <c r="O123" s="13"/>
      <c r="P123" s="38"/>
      <c r="Q123" s="39"/>
      <c r="R123" s="39"/>
      <c r="S123" s="13"/>
      <c r="T123" s="40"/>
      <c r="U123" s="13"/>
      <c r="V123" s="34"/>
      <c r="W123" s="13"/>
      <c r="X123" s="13"/>
      <c r="Y123" s="13"/>
      <c r="Z123" s="37"/>
      <c r="AA123" s="13"/>
      <c r="AB123" s="42"/>
      <c r="AC123" s="13"/>
      <c r="AD123" s="42"/>
      <c r="AE123" s="13"/>
      <c r="AF123" s="40"/>
      <c r="AG123" s="13"/>
      <c r="AH123" s="13"/>
      <c r="AI123" s="13"/>
      <c r="AJ123" s="18"/>
      <c r="AK123" s="13"/>
      <c r="AL123" s="13"/>
      <c r="AM123" s="13"/>
      <c r="AN123" s="18"/>
      <c r="AO123" s="18"/>
      <c r="AP123" s="13"/>
      <c r="AQ123" s="18"/>
      <c r="AR123" s="13"/>
      <c r="AS123" s="18"/>
      <c r="AT123" s="18"/>
      <c r="AU123" s="18"/>
      <c r="AV123" s="13"/>
      <c r="AW123" s="13"/>
      <c r="AX123" s="13"/>
      <c r="AY123" s="13"/>
      <c r="AZ123" s="13"/>
      <c r="BA123" s="13"/>
      <c r="BB123" s="13"/>
      <c r="BC123" s="13"/>
      <c r="BD123" s="44"/>
      <c r="BE123" s="13"/>
      <c r="BF123" s="43"/>
    </row>
    <row r="124" spans="1:58" s="29" customFormat="1" x14ac:dyDescent="0.25">
      <c r="A124" s="12" t="s">
        <v>286</v>
      </c>
      <c r="B124" s="29" t="s">
        <v>129</v>
      </c>
      <c r="C124" s="29" t="s">
        <v>132</v>
      </c>
      <c r="D124" s="29">
        <v>29</v>
      </c>
      <c r="E124" s="29">
        <v>8</v>
      </c>
      <c r="F124" s="29">
        <v>10901</v>
      </c>
      <c r="G124" s="29" t="s">
        <v>133</v>
      </c>
      <c r="H124" s="29" t="s">
        <v>287</v>
      </c>
      <c r="N124" s="37"/>
      <c r="P124" s="38"/>
      <c r="Q124" s="39"/>
      <c r="R124" s="39"/>
      <c r="T124" s="40"/>
      <c r="V124" s="32"/>
      <c r="Z124" s="37"/>
      <c r="AA124" s="12"/>
      <c r="AB124" s="42"/>
      <c r="AC124" s="12"/>
      <c r="AD124" s="42"/>
      <c r="AE124" s="12"/>
      <c r="AF124" s="40"/>
      <c r="AJ124" s="18"/>
      <c r="AN124" s="18"/>
      <c r="AO124" s="18"/>
      <c r="AQ124" s="18"/>
      <c r="AS124" s="18"/>
      <c r="AT124" s="18"/>
      <c r="AU124" s="18"/>
      <c r="BD124" s="44"/>
      <c r="BF124" s="43"/>
    </row>
    <row r="125" spans="1:58" ht="14.4" x14ac:dyDescent="0.3">
      <c r="A125" s="12" t="s">
        <v>288</v>
      </c>
      <c r="B125" s="29" t="s">
        <v>289</v>
      </c>
      <c r="C125" s="12" t="s">
        <v>132</v>
      </c>
      <c r="D125" s="12">
        <v>29</v>
      </c>
      <c r="E125" s="12">
        <v>2</v>
      </c>
      <c r="F125" s="12">
        <v>10901</v>
      </c>
      <c r="G125" s="12">
        <v>312</v>
      </c>
      <c r="H125" s="12" t="s">
        <v>143</v>
      </c>
      <c r="I125" s="13"/>
      <c r="J125" s="45">
        <v>52104.91</v>
      </c>
      <c r="K125" s="13"/>
      <c r="L125" s="45">
        <v>52104.93</v>
      </c>
      <c r="M125" s="13"/>
      <c r="N125" s="37">
        <v>50586</v>
      </c>
      <c r="O125" s="13"/>
      <c r="P125" s="38">
        <v>9.4000000000000004E-3</v>
      </c>
      <c r="Q125" s="39"/>
      <c r="R125" s="39"/>
      <c r="S125" s="13"/>
      <c r="T125" s="40">
        <v>-7</v>
      </c>
      <c r="U125" s="13"/>
      <c r="V125" s="41">
        <v>2.6</v>
      </c>
      <c r="W125" s="13"/>
      <c r="X125" s="45">
        <v>1355</v>
      </c>
      <c r="Y125" s="13"/>
      <c r="Z125" s="37">
        <v>50586</v>
      </c>
      <c r="AA125" s="13"/>
      <c r="AB125" s="42">
        <v>50</v>
      </c>
      <c r="AC125" s="12" t="s">
        <v>139</v>
      </c>
      <c r="AD125" s="42" t="s">
        <v>144</v>
      </c>
      <c r="AE125" s="13"/>
      <c r="AF125" s="40">
        <v>0</v>
      </c>
      <c r="AG125" s="13"/>
      <c r="AH125" s="45">
        <v>0</v>
      </c>
      <c r="AI125" s="46"/>
      <c r="AJ125" s="18">
        <v>17.84</v>
      </c>
      <c r="AK125" s="46"/>
      <c r="AL125" s="45">
        <v>0</v>
      </c>
      <c r="AM125" s="47"/>
      <c r="AN125" s="18">
        <v>0</v>
      </c>
      <c r="AO125" s="18"/>
      <c r="AP125" s="45">
        <v>-1355</v>
      </c>
      <c r="AQ125" s="18"/>
      <c r="AR125" s="45">
        <v>28219</v>
      </c>
      <c r="AS125" s="18"/>
      <c r="AT125" s="18"/>
      <c r="AU125" s="18"/>
      <c r="AV125" s="13"/>
      <c r="AW125" s="13"/>
      <c r="AX125" s="13"/>
      <c r="AY125" s="13"/>
      <c r="AZ125" s="13"/>
      <c r="BA125" s="13"/>
      <c r="BB125" s="45">
        <v>52104.91</v>
      </c>
      <c r="BC125" s="36">
        <v>0</v>
      </c>
      <c r="BD125" s="44"/>
      <c r="BE125" s="13"/>
      <c r="BF125" s="43"/>
    </row>
    <row r="126" spans="1:58" s="29" customFormat="1" x14ac:dyDescent="0.25">
      <c r="A126" s="12" t="s">
        <v>286</v>
      </c>
      <c r="B126" s="29" t="s">
        <v>129</v>
      </c>
      <c r="C126" s="29" t="s">
        <v>132</v>
      </c>
      <c r="D126" s="29">
        <v>29</v>
      </c>
      <c r="E126" s="29">
        <v>6</v>
      </c>
      <c r="F126" s="29">
        <v>10901</v>
      </c>
      <c r="G126" s="29" t="s">
        <v>133</v>
      </c>
      <c r="H126" s="29" t="s">
        <v>290</v>
      </c>
      <c r="J126" s="31">
        <v>52104.91</v>
      </c>
      <c r="L126" s="31">
        <v>52104.93</v>
      </c>
      <c r="N126" s="37"/>
      <c r="P126" s="38"/>
      <c r="Q126" s="39"/>
      <c r="R126" s="39"/>
      <c r="T126" s="40"/>
      <c r="V126" s="48">
        <v>2.6</v>
      </c>
      <c r="X126" s="31">
        <v>1355</v>
      </c>
      <c r="Z126" s="37"/>
      <c r="AA126" s="12"/>
      <c r="AB126" s="42"/>
      <c r="AC126" s="12"/>
      <c r="AD126" s="42"/>
      <c r="AE126" s="12"/>
      <c r="AF126" s="40"/>
      <c r="AH126" s="31">
        <v>0</v>
      </c>
      <c r="AI126" s="31"/>
      <c r="AJ126" s="49">
        <v>17.84</v>
      </c>
      <c r="AK126" s="31"/>
      <c r="AL126" s="31">
        <v>0</v>
      </c>
      <c r="AM126" s="31"/>
      <c r="AN126" s="49">
        <v>0</v>
      </c>
      <c r="AO126" s="49"/>
      <c r="AP126" s="31">
        <v>-1355</v>
      </c>
      <c r="AQ126" s="18"/>
      <c r="AR126" s="31">
        <v>28219</v>
      </c>
      <c r="AS126" s="18"/>
      <c r="AT126" s="18"/>
      <c r="AU126" s="18"/>
      <c r="BB126" s="31">
        <v>52104.91</v>
      </c>
      <c r="BC126" s="31">
        <v>0</v>
      </c>
      <c r="BD126" s="44"/>
      <c r="BF126" s="43"/>
    </row>
    <row r="127" spans="1:58" ht="14.4" x14ac:dyDescent="0.3">
      <c r="A127" s="12" t="s">
        <v>286</v>
      </c>
      <c r="B127" s="29" t="s">
        <v>129</v>
      </c>
      <c r="C127" s="12" t="s">
        <v>132</v>
      </c>
      <c r="D127" s="12">
        <v>29</v>
      </c>
      <c r="E127" s="12">
        <v>7</v>
      </c>
      <c r="F127" s="12">
        <v>10901</v>
      </c>
      <c r="G127" s="12" t="s">
        <v>133</v>
      </c>
      <c r="H127" s="12" t="s">
        <v>133</v>
      </c>
      <c r="I127" s="13"/>
      <c r="J127" s="13"/>
      <c r="K127" s="13"/>
      <c r="L127" s="13"/>
      <c r="M127" s="13"/>
      <c r="N127" s="37"/>
      <c r="O127" s="13"/>
      <c r="P127" s="38"/>
      <c r="Q127" s="39"/>
      <c r="R127" s="39"/>
      <c r="S127" s="13"/>
      <c r="T127" s="40"/>
      <c r="U127" s="13"/>
      <c r="V127" s="34"/>
      <c r="W127" s="13"/>
      <c r="X127" s="13"/>
      <c r="Y127" s="13"/>
      <c r="Z127" s="37"/>
      <c r="AA127" s="13"/>
      <c r="AB127" s="42"/>
      <c r="AC127" s="13"/>
      <c r="AD127" s="42"/>
      <c r="AE127" s="13"/>
      <c r="AF127" s="40"/>
      <c r="AG127" s="13"/>
      <c r="AH127" s="13"/>
      <c r="AI127" s="13"/>
      <c r="AJ127" s="18"/>
      <c r="AK127" s="13"/>
      <c r="AL127" s="13"/>
      <c r="AM127" s="13"/>
      <c r="AN127" s="18"/>
      <c r="AO127" s="18"/>
      <c r="AP127" s="13"/>
      <c r="AQ127" s="18"/>
      <c r="AR127" s="13"/>
      <c r="AS127" s="18"/>
      <c r="AT127" s="18"/>
      <c r="AU127" s="18"/>
      <c r="AV127" s="13"/>
      <c r="AW127" s="13"/>
      <c r="AX127" s="13"/>
      <c r="AY127" s="13"/>
      <c r="AZ127" s="13"/>
      <c r="BA127" s="13"/>
      <c r="BB127" s="13"/>
      <c r="BC127" s="13"/>
      <c r="BD127" s="44"/>
      <c r="BE127" s="13"/>
      <c r="BF127" s="43"/>
    </row>
    <row r="128" spans="1:58" s="29" customFormat="1" x14ac:dyDescent="0.25">
      <c r="A128" s="12" t="s">
        <v>291</v>
      </c>
      <c r="B128" s="29" t="s">
        <v>129</v>
      </c>
      <c r="C128" s="29" t="s">
        <v>132</v>
      </c>
      <c r="D128" s="29">
        <v>30</v>
      </c>
      <c r="E128" s="29">
        <v>8</v>
      </c>
      <c r="F128" s="29">
        <v>10902</v>
      </c>
      <c r="G128" s="29" t="s">
        <v>133</v>
      </c>
      <c r="H128" s="29" t="s">
        <v>292</v>
      </c>
      <c r="N128" s="37"/>
      <c r="P128" s="38"/>
      <c r="Q128" s="39"/>
      <c r="R128" s="39"/>
      <c r="T128" s="40"/>
      <c r="V128" s="32"/>
      <c r="Z128" s="37"/>
      <c r="AA128" s="12"/>
      <c r="AB128" s="42"/>
      <c r="AC128" s="12"/>
      <c r="AD128" s="42"/>
      <c r="AE128" s="12"/>
      <c r="AF128" s="40"/>
      <c r="AJ128" s="18"/>
      <c r="AN128" s="18"/>
      <c r="AO128" s="18"/>
      <c r="AQ128" s="18"/>
      <c r="AS128" s="18"/>
      <c r="AT128" s="18"/>
      <c r="AU128" s="18"/>
      <c r="BD128" s="44"/>
      <c r="BF128" s="43"/>
    </row>
    <row r="129" spans="1:58" ht="14.4" x14ac:dyDescent="0.3">
      <c r="A129" s="12" t="s">
        <v>293</v>
      </c>
      <c r="B129" s="29" t="s">
        <v>294</v>
      </c>
      <c r="C129" s="12" t="s">
        <v>132</v>
      </c>
      <c r="D129" s="12">
        <v>30</v>
      </c>
      <c r="E129" s="12">
        <v>1</v>
      </c>
      <c r="F129" s="12">
        <v>10902</v>
      </c>
      <c r="G129" s="12">
        <v>311</v>
      </c>
      <c r="H129" s="12" t="s">
        <v>138</v>
      </c>
      <c r="I129" s="13"/>
      <c r="J129" s="36">
        <v>33146529.48</v>
      </c>
      <c r="K129" s="13"/>
      <c r="L129" s="36">
        <v>22171911.777131252</v>
      </c>
      <c r="M129" s="13"/>
      <c r="N129" s="37">
        <v>50586</v>
      </c>
      <c r="O129" s="13"/>
      <c r="P129" s="38">
        <v>3.2000000000000002E-3</v>
      </c>
      <c r="Q129" s="39"/>
      <c r="R129" s="39"/>
      <c r="S129" s="13"/>
      <c r="T129" s="40">
        <v>-2</v>
      </c>
      <c r="U129" s="13"/>
      <c r="V129" s="41">
        <v>2.1</v>
      </c>
      <c r="W129" s="13"/>
      <c r="X129" s="36">
        <v>696077</v>
      </c>
      <c r="Y129" s="13"/>
      <c r="Z129" s="37">
        <v>50586</v>
      </c>
      <c r="AA129" s="13"/>
      <c r="AB129" s="42">
        <v>80</v>
      </c>
      <c r="AC129" s="12" t="s">
        <v>139</v>
      </c>
      <c r="AD129" s="42" t="s">
        <v>140</v>
      </c>
      <c r="AE129" s="13"/>
      <c r="AF129" s="40">
        <v>-1</v>
      </c>
      <c r="AG129" s="13"/>
      <c r="AH129" s="36">
        <v>11306083</v>
      </c>
      <c r="AI129" s="43"/>
      <c r="AJ129" s="18">
        <v>20.54</v>
      </c>
      <c r="AK129" s="43"/>
      <c r="AL129" s="36">
        <v>550442</v>
      </c>
      <c r="AM129" s="36"/>
      <c r="AN129" s="18">
        <v>1.66</v>
      </c>
      <c r="AO129" s="18"/>
      <c r="AP129" s="36">
        <v>-145635</v>
      </c>
      <c r="AQ129" s="18"/>
      <c r="AR129" s="36">
        <v>17609732</v>
      </c>
      <c r="AS129" s="18"/>
      <c r="AT129" s="18"/>
      <c r="AU129" s="18"/>
      <c r="AV129" s="13"/>
      <c r="AW129" s="13"/>
      <c r="AX129" s="13"/>
      <c r="AY129" s="13"/>
      <c r="AZ129" s="13"/>
      <c r="BA129" s="13"/>
      <c r="BB129" s="36">
        <v>33146529.480000004</v>
      </c>
      <c r="BC129" s="36">
        <v>0</v>
      </c>
      <c r="BD129" s="44"/>
      <c r="BE129" s="13"/>
      <c r="BF129" s="43"/>
    </row>
    <row r="130" spans="1:58" ht="14.4" x14ac:dyDescent="0.3">
      <c r="A130" s="12" t="s">
        <v>295</v>
      </c>
      <c r="B130" s="29" t="s">
        <v>296</v>
      </c>
      <c r="C130" s="12" t="s">
        <v>132</v>
      </c>
      <c r="D130" s="12">
        <v>30</v>
      </c>
      <c r="E130" s="12">
        <v>2</v>
      </c>
      <c r="F130" s="12">
        <v>10902</v>
      </c>
      <c r="G130" s="12">
        <v>312</v>
      </c>
      <c r="H130" s="12" t="s">
        <v>143</v>
      </c>
      <c r="I130" s="13"/>
      <c r="J130" s="36">
        <v>3694842.87</v>
      </c>
      <c r="K130" s="13"/>
      <c r="L130" s="36">
        <v>2563468.1440975</v>
      </c>
      <c r="M130" s="13"/>
      <c r="N130" s="37">
        <v>50586</v>
      </c>
      <c r="O130" s="13"/>
      <c r="P130" s="38">
        <v>9.4000000000000004E-3</v>
      </c>
      <c r="Q130" s="39"/>
      <c r="R130" s="39"/>
      <c r="S130" s="13"/>
      <c r="T130" s="40">
        <v>-7</v>
      </c>
      <c r="U130" s="13"/>
      <c r="V130" s="41">
        <v>2.6</v>
      </c>
      <c r="W130" s="13"/>
      <c r="X130" s="36">
        <v>96066</v>
      </c>
      <c r="Y130" s="13"/>
      <c r="Z130" s="37">
        <v>50586</v>
      </c>
      <c r="AA130" s="13"/>
      <c r="AB130" s="42">
        <v>50</v>
      </c>
      <c r="AC130" s="12" t="s">
        <v>139</v>
      </c>
      <c r="AD130" s="42" t="s">
        <v>144</v>
      </c>
      <c r="AE130" s="13"/>
      <c r="AF130" s="40">
        <v>-4</v>
      </c>
      <c r="AG130" s="13"/>
      <c r="AH130" s="36">
        <v>1279168</v>
      </c>
      <c r="AI130" s="43"/>
      <c r="AJ130" s="18">
        <v>18.22</v>
      </c>
      <c r="AK130" s="43"/>
      <c r="AL130" s="36">
        <v>70207</v>
      </c>
      <c r="AM130" s="36"/>
      <c r="AN130" s="18">
        <v>1.9</v>
      </c>
      <c r="AO130" s="18"/>
      <c r="AP130" s="36">
        <v>-25859</v>
      </c>
      <c r="AQ130" s="18"/>
      <c r="AR130" s="36">
        <v>1899199</v>
      </c>
      <c r="AS130" s="18"/>
      <c r="AT130" s="18"/>
      <c r="AU130" s="18"/>
      <c r="AV130" s="13"/>
      <c r="AW130" s="13"/>
      <c r="AX130" s="13"/>
      <c r="AY130" s="13"/>
      <c r="AZ130" s="13"/>
      <c r="BA130" s="13"/>
      <c r="BB130" s="36">
        <v>3694842.87</v>
      </c>
      <c r="BC130" s="36">
        <v>0</v>
      </c>
      <c r="BD130" s="44"/>
      <c r="BE130" s="13"/>
      <c r="BF130" s="43"/>
    </row>
    <row r="131" spans="1:58" ht="14.4" x14ac:dyDescent="0.3">
      <c r="A131" s="12" t="s">
        <v>297</v>
      </c>
      <c r="B131" s="29" t="s">
        <v>298</v>
      </c>
      <c r="C131" s="12" t="s">
        <v>132</v>
      </c>
      <c r="D131" s="12">
        <v>30</v>
      </c>
      <c r="E131" s="12">
        <v>3</v>
      </c>
      <c r="F131" s="12">
        <v>10902</v>
      </c>
      <c r="G131" s="12">
        <v>314</v>
      </c>
      <c r="H131" s="12" t="s">
        <v>147</v>
      </c>
      <c r="I131" s="13"/>
      <c r="J131" s="36">
        <v>2497877.73</v>
      </c>
      <c r="K131" s="13"/>
      <c r="L131" s="36">
        <v>1684863.5259475003</v>
      </c>
      <c r="M131" s="13"/>
      <c r="N131" s="37">
        <v>50586</v>
      </c>
      <c r="O131" s="13"/>
      <c r="P131" s="38">
        <v>1.2E-2</v>
      </c>
      <c r="Q131" s="39"/>
      <c r="R131" s="39"/>
      <c r="S131" s="13"/>
      <c r="T131" s="40">
        <v>0</v>
      </c>
      <c r="U131" s="13"/>
      <c r="V131" s="41">
        <v>2.6</v>
      </c>
      <c r="W131" s="13"/>
      <c r="X131" s="36">
        <v>64945</v>
      </c>
      <c r="Y131" s="13"/>
      <c r="Z131" s="37">
        <v>50586</v>
      </c>
      <c r="AA131" s="13"/>
      <c r="AB131" s="42">
        <v>55</v>
      </c>
      <c r="AC131" s="12" t="s">
        <v>139</v>
      </c>
      <c r="AD131" s="42" t="s">
        <v>148</v>
      </c>
      <c r="AE131" s="13"/>
      <c r="AF131" s="40">
        <v>-1</v>
      </c>
      <c r="AG131" s="13"/>
      <c r="AH131" s="36">
        <v>837993</v>
      </c>
      <c r="AI131" s="43"/>
      <c r="AJ131" s="18">
        <v>18.75</v>
      </c>
      <c r="AK131" s="43"/>
      <c r="AL131" s="36">
        <v>44693</v>
      </c>
      <c r="AM131" s="36"/>
      <c r="AN131" s="18">
        <v>1.79</v>
      </c>
      <c r="AO131" s="18"/>
      <c r="AP131" s="36">
        <v>-20252</v>
      </c>
      <c r="AQ131" s="18"/>
      <c r="AR131" s="36">
        <v>1321065</v>
      </c>
      <c r="AS131" s="18"/>
      <c r="AT131" s="18"/>
      <c r="AU131" s="18"/>
      <c r="AV131" s="13"/>
      <c r="AW131" s="13"/>
      <c r="AX131" s="13"/>
      <c r="AY131" s="13"/>
      <c r="AZ131" s="13"/>
      <c r="BA131" s="13"/>
      <c r="BB131" s="36">
        <v>2497877.7299999995</v>
      </c>
      <c r="BC131" s="36">
        <v>0</v>
      </c>
      <c r="BD131" s="44"/>
      <c r="BE131" s="13"/>
      <c r="BF131" s="43"/>
    </row>
    <row r="132" spans="1:58" ht="14.4" x14ac:dyDescent="0.3">
      <c r="A132" s="12" t="s">
        <v>299</v>
      </c>
      <c r="B132" s="29" t="s">
        <v>300</v>
      </c>
      <c r="C132" s="12" t="s">
        <v>132</v>
      </c>
      <c r="D132" s="12">
        <v>30</v>
      </c>
      <c r="E132" s="12">
        <v>4</v>
      </c>
      <c r="F132" s="12">
        <v>10902</v>
      </c>
      <c r="G132" s="12">
        <v>315</v>
      </c>
      <c r="H132" s="12" t="s">
        <v>151</v>
      </c>
      <c r="I132" s="13"/>
      <c r="J132" s="36">
        <v>5833698.1299999999</v>
      </c>
      <c r="K132" s="13"/>
      <c r="L132" s="36">
        <v>3990700.5509400005</v>
      </c>
      <c r="M132" s="13"/>
      <c r="N132" s="37">
        <v>50586</v>
      </c>
      <c r="O132" s="13"/>
      <c r="P132" s="38">
        <v>5.1999999999999998E-3</v>
      </c>
      <c r="Q132" s="39"/>
      <c r="R132" s="39"/>
      <c r="S132" s="13"/>
      <c r="T132" s="40">
        <v>-6</v>
      </c>
      <c r="U132" s="13"/>
      <c r="V132" s="41">
        <v>2.4</v>
      </c>
      <c r="W132" s="13"/>
      <c r="X132" s="36">
        <v>140009</v>
      </c>
      <c r="Y132" s="13"/>
      <c r="Z132" s="37">
        <v>50586</v>
      </c>
      <c r="AA132" s="13"/>
      <c r="AB132" s="42">
        <v>65</v>
      </c>
      <c r="AC132" s="12" t="s">
        <v>139</v>
      </c>
      <c r="AD132" s="42" t="s">
        <v>144</v>
      </c>
      <c r="AE132" s="13"/>
      <c r="AF132" s="40">
        <v>-4</v>
      </c>
      <c r="AG132" s="13"/>
      <c r="AH132" s="36">
        <v>2076346</v>
      </c>
      <c r="AI132" s="43"/>
      <c r="AJ132" s="18">
        <v>19.27</v>
      </c>
      <c r="AK132" s="43"/>
      <c r="AL132" s="36">
        <v>107750</v>
      </c>
      <c r="AM132" s="36"/>
      <c r="AN132" s="18">
        <v>1.85</v>
      </c>
      <c r="AO132" s="18"/>
      <c r="AP132" s="36">
        <v>-32259</v>
      </c>
      <c r="AQ132" s="18"/>
      <c r="AR132" s="36">
        <v>3208339</v>
      </c>
      <c r="AS132" s="18"/>
      <c r="AT132" s="18"/>
      <c r="AU132" s="18"/>
      <c r="AV132" s="13"/>
      <c r="AW132" s="13"/>
      <c r="AX132" s="13"/>
      <c r="AY132" s="13"/>
      <c r="AZ132" s="13"/>
      <c r="BA132" s="13"/>
      <c r="BB132" s="36">
        <v>5833698.1299999999</v>
      </c>
      <c r="BC132" s="36">
        <v>0</v>
      </c>
      <c r="BD132" s="44"/>
      <c r="BE132" s="13"/>
      <c r="BF132" s="43"/>
    </row>
    <row r="133" spans="1:58" ht="14.4" x14ac:dyDescent="0.3">
      <c r="A133" s="12" t="s">
        <v>301</v>
      </c>
      <c r="B133" s="29" t="s">
        <v>302</v>
      </c>
      <c r="C133" s="12" t="s">
        <v>132</v>
      </c>
      <c r="D133" s="12">
        <v>30</v>
      </c>
      <c r="E133" s="12">
        <v>5</v>
      </c>
      <c r="F133" s="12">
        <v>10902</v>
      </c>
      <c r="G133" s="12">
        <v>316</v>
      </c>
      <c r="H133" s="12" t="s">
        <v>154</v>
      </c>
      <c r="I133" s="13"/>
      <c r="J133" s="45">
        <v>1598862.14</v>
      </c>
      <c r="K133" s="13"/>
      <c r="L133" s="45">
        <v>1006657.7832000001</v>
      </c>
      <c r="M133" s="13"/>
      <c r="N133" s="37">
        <v>50586</v>
      </c>
      <c r="O133" s="13"/>
      <c r="P133" s="38">
        <v>7.1000000000000004E-3</v>
      </c>
      <c r="Q133" s="39"/>
      <c r="R133" s="39"/>
      <c r="S133" s="13"/>
      <c r="T133" s="40">
        <v>0</v>
      </c>
      <c r="U133" s="13"/>
      <c r="V133" s="41">
        <v>2.4</v>
      </c>
      <c r="W133" s="13"/>
      <c r="X133" s="45">
        <v>38373</v>
      </c>
      <c r="Y133" s="13"/>
      <c r="Z133" s="37">
        <v>50586</v>
      </c>
      <c r="AA133" s="13"/>
      <c r="AB133" s="42">
        <v>65</v>
      </c>
      <c r="AC133" s="12" t="s">
        <v>139</v>
      </c>
      <c r="AD133" s="42" t="s">
        <v>148</v>
      </c>
      <c r="AE133" s="13"/>
      <c r="AF133" s="40">
        <v>-1</v>
      </c>
      <c r="AG133" s="13"/>
      <c r="AH133" s="45">
        <v>608193</v>
      </c>
      <c r="AI133" s="46"/>
      <c r="AJ133" s="18">
        <v>19.52</v>
      </c>
      <c r="AK133" s="46"/>
      <c r="AL133" s="45">
        <v>31157</v>
      </c>
      <c r="AM133" s="47"/>
      <c r="AN133" s="18">
        <v>1.95</v>
      </c>
      <c r="AO133" s="18"/>
      <c r="AP133" s="45">
        <v>-7216</v>
      </c>
      <c r="AQ133" s="18"/>
      <c r="AR133" s="45">
        <v>782381</v>
      </c>
      <c r="AS133" s="18"/>
      <c r="AT133" s="18"/>
      <c r="AU133" s="18"/>
      <c r="AV133" s="13"/>
      <c r="AW133" s="13"/>
      <c r="AX133" s="13"/>
      <c r="AY133" s="13"/>
      <c r="AZ133" s="13"/>
      <c r="BA133" s="13"/>
      <c r="BB133" s="45">
        <v>1598862.1400000001</v>
      </c>
      <c r="BC133" s="36">
        <v>0</v>
      </c>
      <c r="BD133" s="44"/>
      <c r="BE133" s="13"/>
      <c r="BF133" s="43"/>
    </row>
    <row r="134" spans="1:58" s="29" customFormat="1" x14ac:dyDescent="0.25">
      <c r="A134" s="12" t="s">
        <v>291</v>
      </c>
      <c r="B134" s="29" t="s">
        <v>129</v>
      </c>
      <c r="C134" s="29" t="s">
        <v>132</v>
      </c>
      <c r="D134" s="29">
        <v>30</v>
      </c>
      <c r="E134" s="29">
        <v>6</v>
      </c>
      <c r="F134" s="29">
        <v>10902</v>
      </c>
      <c r="G134" s="29" t="s">
        <v>133</v>
      </c>
      <c r="H134" s="29" t="s">
        <v>303</v>
      </c>
      <c r="J134" s="31">
        <v>46771810.350000001</v>
      </c>
      <c r="L134" s="31">
        <v>31417601.781316251</v>
      </c>
      <c r="N134" s="37"/>
      <c r="P134" s="38"/>
      <c r="Q134" s="39"/>
      <c r="R134" s="39"/>
      <c r="T134" s="40"/>
      <c r="V134" s="48">
        <v>2.2000000000000002</v>
      </c>
      <c r="X134" s="31">
        <v>1035470</v>
      </c>
      <c r="Z134" s="37"/>
      <c r="AA134" s="12"/>
      <c r="AB134" s="42"/>
      <c r="AC134" s="12"/>
      <c r="AD134" s="42"/>
      <c r="AE134" s="12"/>
      <c r="AF134" s="40"/>
      <c r="AH134" s="31">
        <v>16107783</v>
      </c>
      <c r="AI134" s="31"/>
      <c r="AJ134" s="49">
        <v>20.028353159282759</v>
      </c>
      <c r="AK134" s="31"/>
      <c r="AL134" s="31">
        <v>804249</v>
      </c>
      <c r="AM134" s="31"/>
      <c r="AN134" s="49">
        <v>1.7195165078744916</v>
      </c>
      <c r="AO134" s="49"/>
      <c r="AP134" s="31">
        <v>-231221</v>
      </c>
      <c r="AQ134" s="18"/>
      <c r="AR134" s="31">
        <v>24820716</v>
      </c>
      <c r="AS134" s="18"/>
      <c r="AT134" s="18"/>
      <c r="AU134" s="18"/>
      <c r="BB134" s="31">
        <v>46771810.350000001</v>
      </c>
      <c r="BC134" s="31">
        <v>0</v>
      </c>
      <c r="BD134" s="44"/>
      <c r="BF134" s="43"/>
    </row>
    <row r="135" spans="1:58" ht="14.4" x14ac:dyDescent="0.3">
      <c r="A135" s="12" t="s">
        <v>291</v>
      </c>
      <c r="B135" s="29" t="s">
        <v>129</v>
      </c>
      <c r="C135" s="12" t="s">
        <v>132</v>
      </c>
      <c r="D135" s="12">
        <v>30</v>
      </c>
      <c r="E135" s="12">
        <v>7</v>
      </c>
      <c r="F135" s="12">
        <v>10902</v>
      </c>
      <c r="G135" s="12" t="s">
        <v>133</v>
      </c>
      <c r="H135" s="12" t="s">
        <v>133</v>
      </c>
      <c r="I135" s="13"/>
      <c r="J135" s="13"/>
      <c r="K135" s="13"/>
      <c r="L135" s="13"/>
      <c r="M135" s="13"/>
      <c r="N135" s="37"/>
      <c r="O135" s="13"/>
      <c r="P135" s="38"/>
      <c r="Q135" s="39"/>
      <c r="R135" s="39"/>
      <c r="S135" s="13"/>
      <c r="T135" s="40"/>
      <c r="U135" s="13"/>
      <c r="V135" s="34"/>
      <c r="W135" s="13"/>
      <c r="X135" s="13"/>
      <c r="Y135" s="13"/>
      <c r="Z135" s="37"/>
      <c r="AA135" s="13"/>
      <c r="AB135" s="42"/>
      <c r="AC135" s="13"/>
      <c r="AD135" s="42"/>
      <c r="AE135" s="13"/>
      <c r="AF135" s="40"/>
      <c r="AG135" s="13"/>
      <c r="AH135" s="13"/>
      <c r="AI135" s="13"/>
      <c r="AJ135" s="18"/>
      <c r="AK135" s="13"/>
      <c r="AL135" s="13"/>
      <c r="AM135" s="13"/>
      <c r="AN135" s="18"/>
      <c r="AO135" s="18"/>
      <c r="AP135" s="13"/>
      <c r="AQ135" s="18"/>
      <c r="AR135" s="13"/>
      <c r="AS135" s="18"/>
      <c r="AT135" s="18"/>
      <c r="AU135" s="18"/>
      <c r="AV135" s="13"/>
      <c r="AW135" s="13"/>
      <c r="AX135" s="13"/>
      <c r="AY135" s="13"/>
      <c r="AZ135" s="13"/>
      <c r="BA135" s="13"/>
      <c r="BB135" s="13"/>
      <c r="BC135" s="13"/>
      <c r="BD135" s="44"/>
      <c r="BE135" s="13"/>
      <c r="BF135" s="43"/>
    </row>
    <row r="136" spans="1:58" s="29" customFormat="1" x14ac:dyDescent="0.25">
      <c r="A136" s="12" t="s">
        <v>304</v>
      </c>
      <c r="B136" s="29" t="s">
        <v>129</v>
      </c>
      <c r="C136" s="29" t="s">
        <v>132</v>
      </c>
      <c r="D136" s="29">
        <v>31</v>
      </c>
      <c r="E136" s="29">
        <v>8</v>
      </c>
      <c r="F136" s="29">
        <v>10903</v>
      </c>
      <c r="G136" s="29" t="s">
        <v>133</v>
      </c>
      <c r="H136" s="29" t="s">
        <v>305</v>
      </c>
      <c r="N136" s="37"/>
      <c r="P136" s="38"/>
      <c r="Q136" s="39"/>
      <c r="R136" s="39"/>
      <c r="T136" s="40"/>
      <c r="V136" s="32"/>
      <c r="Z136" s="37"/>
      <c r="AA136" s="12"/>
      <c r="AB136" s="42"/>
      <c r="AC136" s="12"/>
      <c r="AD136" s="42"/>
      <c r="AE136" s="12"/>
      <c r="AF136" s="40"/>
      <c r="AJ136" s="18"/>
      <c r="AN136" s="18"/>
      <c r="AO136" s="18"/>
      <c r="AQ136" s="18"/>
      <c r="AS136" s="18"/>
      <c r="AT136" s="18"/>
      <c r="AU136" s="18"/>
      <c r="BD136" s="44"/>
      <c r="BF136" s="43"/>
    </row>
    <row r="137" spans="1:58" ht="14.4" x14ac:dyDescent="0.3">
      <c r="A137" s="12" t="s">
        <v>306</v>
      </c>
      <c r="B137" s="29" t="s">
        <v>307</v>
      </c>
      <c r="C137" s="12" t="s">
        <v>132</v>
      </c>
      <c r="D137" s="12">
        <v>31</v>
      </c>
      <c r="E137" s="12">
        <v>1</v>
      </c>
      <c r="F137" s="12">
        <v>10903</v>
      </c>
      <c r="G137" s="12">
        <v>311</v>
      </c>
      <c r="H137" s="12" t="s">
        <v>138</v>
      </c>
      <c r="I137" s="13"/>
      <c r="J137" s="36">
        <v>2172988.92</v>
      </c>
      <c r="K137" s="13"/>
      <c r="L137" s="36">
        <v>1122276.7899999998</v>
      </c>
      <c r="M137" s="13"/>
      <c r="N137" s="37">
        <v>50586</v>
      </c>
      <c r="O137" s="13"/>
      <c r="P137" s="38">
        <v>3.2000000000000002E-3</v>
      </c>
      <c r="Q137" s="39"/>
      <c r="R137" s="39"/>
      <c r="S137" s="13"/>
      <c r="T137" s="40">
        <v>-2</v>
      </c>
      <c r="U137" s="13"/>
      <c r="V137" s="41">
        <v>2.1</v>
      </c>
      <c r="W137" s="13"/>
      <c r="X137" s="36">
        <v>45633</v>
      </c>
      <c r="Y137" s="13"/>
      <c r="Z137" s="37">
        <v>50586</v>
      </c>
      <c r="AA137" s="13"/>
      <c r="AB137" s="42">
        <v>80</v>
      </c>
      <c r="AC137" s="12" t="s">
        <v>139</v>
      </c>
      <c r="AD137" s="42" t="s">
        <v>140</v>
      </c>
      <c r="AE137" s="13"/>
      <c r="AF137" s="40">
        <v>-1</v>
      </c>
      <c r="AG137" s="13"/>
      <c r="AH137" s="36">
        <v>1072442</v>
      </c>
      <c r="AI137" s="43"/>
      <c r="AJ137" s="18">
        <v>20.54</v>
      </c>
      <c r="AK137" s="43"/>
      <c r="AL137" s="36">
        <v>52212</v>
      </c>
      <c r="AM137" s="36"/>
      <c r="AN137" s="18">
        <v>2.4</v>
      </c>
      <c r="AO137" s="18"/>
      <c r="AP137" s="36">
        <v>6579</v>
      </c>
      <c r="AQ137" s="18"/>
      <c r="AR137" s="36">
        <v>1155876</v>
      </c>
      <c r="AS137" s="18"/>
      <c r="AT137" s="18"/>
      <c r="AU137" s="18"/>
      <c r="AV137" s="13"/>
      <c r="AW137" s="13"/>
      <c r="AX137" s="13"/>
      <c r="AY137" s="13"/>
      <c r="AZ137" s="13"/>
      <c r="BA137" s="13"/>
      <c r="BB137" s="36">
        <v>2172988.92</v>
      </c>
      <c r="BC137" s="36">
        <v>0</v>
      </c>
      <c r="BD137" s="44"/>
      <c r="BE137" s="13"/>
      <c r="BF137" s="43"/>
    </row>
    <row r="138" spans="1:58" ht="14.4" x14ac:dyDescent="0.3">
      <c r="A138" s="12" t="s">
        <v>308</v>
      </c>
      <c r="B138" s="29" t="s">
        <v>309</v>
      </c>
      <c r="C138" s="12" t="s">
        <v>132</v>
      </c>
      <c r="D138" s="12">
        <v>31</v>
      </c>
      <c r="E138" s="12">
        <v>2</v>
      </c>
      <c r="F138" s="12">
        <v>10903</v>
      </c>
      <c r="G138" s="12">
        <v>312</v>
      </c>
      <c r="H138" s="12" t="s">
        <v>143</v>
      </c>
      <c r="I138" s="13"/>
      <c r="J138" s="36">
        <v>17085256.690000001</v>
      </c>
      <c r="K138" s="13"/>
      <c r="L138" s="36">
        <v>9494175.0900000017</v>
      </c>
      <c r="M138" s="13"/>
      <c r="N138" s="37">
        <v>50586</v>
      </c>
      <c r="O138" s="13"/>
      <c r="P138" s="38">
        <v>9.4000000000000004E-3</v>
      </c>
      <c r="Q138" s="39"/>
      <c r="R138" s="39"/>
      <c r="S138" s="13"/>
      <c r="T138" s="40">
        <v>-7</v>
      </c>
      <c r="U138" s="13"/>
      <c r="V138" s="41">
        <v>2.6</v>
      </c>
      <c r="W138" s="13"/>
      <c r="X138" s="36">
        <v>444217</v>
      </c>
      <c r="Y138" s="13"/>
      <c r="Z138" s="37">
        <v>50586</v>
      </c>
      <c r="AA138" s="13"/>
      <c r="AB138" s="42">
        <v>50</v>
      </c>
      <c r="AC138" s="12" t="s">
        <v>139</v>
      </c>
      <c r="AD138" s="42" t="s">
        <v>144</v>
      </c>
      <c r="AE138" s="13"/>
      <c r="AF138" s="40">
        <v>-4</v>
      </c>
      <c r="AG138" s="13"/>
      <c r="AH138" s="36">
        <v>8274492</v>
      </c>
      <c r="AI138" s="43"/>
      <c r="AJ138" s="18">
        <v>17.87</v>
      </c>
      <c r="AK138" s="43"/>
      <c r="AL138" s="36">
        <v>463038</v>
      </c>
      <c r="AM138" s="36"/>
      <c r="AN138" s="18">
        <v>2.71</v>
      </c>
      <c r="AO138" s="18"/>
      <c r="AP138" s="36">
        <v>18821</v>
      </c>
      <c r="AQ138" s="18"/>
      <c r="AR138" s="36">
        <v>9529384</v>
      </c>
      <c r="AS138" s="18"/>
      <c r="AT138" s="18"/>
      <c r="AU138" s="18"/>
      <c r="AV138" s="13"/>
      <c r="AW138" s="13"/>
      <c r="AX138" s="13"/>
      <c r="AY138" s="13"/>
      <c r="AZ138" s="13"/>
      <c r="BA138" s="13"/>
      <c r="BB138" s="36">
        <v>17085256.690000001</v>
      </c>
      <c r="BC138" s="36">
        <v>0</v>
      </c>
      <c r="BD138" s="44"/>
      <c r="BE138" s="13"/>
      <c r="BF138" s="43"/>
    </row>
    <row r="139" spans="1:58" ht="14.4" x14ac:dyDescent="0.3">
      <c r="A139" s="12" t="s">
        <v>310</v>
      </c>
      <c r="B139" s="29" t="s">
        <v>311</v>
      </c>
      <c r="C139" s="12" t="s">
        <v>132</v>
      </c>
      <c r="D139" s="12">
        <v>31</v>
      </c>
      <c r="E139" s="12">
        <v>4</v>
      </c>
      <c r="F139" s="12">
        <v>10903</v>
      </c>
      <c r="G139" s="12">
        <v>315</v>
      </c>
      <c r="H139" s="12" t="s">
        <v>151</v>
      </c>
      <c r="I139" s="13"/>
      <c r="J139" s="36">
        <v>52571.14</v>
      </c>
      <c r="K139" s="13"/>
      <c r="L139" s="36">
        <v>31681.53</v>
      </c>
      <c r="M139" s="13"/>
      <c r="N139" s="37">
        <v>50586</v>
      </c>
      <c r="O139" s="13"/>
      <c r="P139" s="38">
        <v>5.1999999999999998E-3</v>
      </c>
      <c r="Q139" s="39"/>
      <c r="R139" s="39"/>
      <c r="S139" s="13"/>
      <c r="T139" s="40">
        <v>-6</v>
      </c>
      <c r="U139" s="13"/>
      <c r="V139" s="41">
        <v>2.4</v>
      </c>
      <c r="W139" s="13"/>
      <c r="X139" s="36">
        <v>1262</v>
      </c>
      <c r="Y139" s="13"/>
      <c r="Z139" s="37">
        <v>50586</v>
      </c>
      <c r="AA139" s="13"/>
      <c r="AB139" s="42">
        <v>65</v>
      </c>
      <c r="AC139" s="12" t="s">
        <v>139</v>
      </c>
      <c r="AD139" s="42" t="s">
        <v>144</v>
      </c>
      <c r="AE139" s="13"/>
      <c r="AF139" s="40">
        <v>-4</v>
      </c>
      <c r="AG139" s="13"/>
      <c r="AH139" s="36">
        <v>22992</v>
      </c>
      <c r="AI139" s="43"/>
      <c r="AJ139" s="18">
        <v>19.350000000000001</v>
      </c>
      <c r="AK139" s="43"/>
      <c r="AL139" s="36">
        <v>1188</v>
      </c>
      <c r="AM139" s="36"/>
      <c r="AN139" s="18">
        <v>2.2599999999999998</v>
      </c>
      <c r="AO139" s="18"/>
      <c r="AP139" s="36">
        <v>-74</v>
      </c>
      <c r="AQ139" s="18"/>
      <c r="AR139" s="36">
        <v>28055</v>
      </c>
      <c r="AS139" s="18"/>
      <c r="AT139" s="18"/>
      <c r="AU139" s="18"/>
      <c r="AV139" s="13"/>
      <c r="AW139" s="13"/>
      <c r="AX139" s="13"/>
      <c r="AY139" s="13"/>
      <c r="AZ139" s="13"/>
      <c r="BA139" s="13"/>
      <c r="BB139" s="36">
        <v>52571.140000000007</v>
      </c>
      <c r="BC139" s="36">
        <v>0</v>
      </c>
      <c r="BD139" s="44"/>
      <c r="BE139" s="13"/>
      <c r="BF139" s="43"/>
    </row>
    <row r="140" spans="1:58" ht="14.4" x14ac:dyDescent="0.3">
      <c r="A140" s="12" t="s">
        <v>312</v>
      </c>
      <c r="B140" s="29" t="s">
        <v>313</v>
      </c>
      <c r="C140" s="12" t="s">
        <v>132</v>
      </c>
      <c r="D140" s="12">
        <v>31</v>
      </c>
      <c r="E140" s="12">
        <v>5</v>
      </c>
      <c r="F140" s="12">
        <v>10903</v>
      </c>
      <c r="G140" s="12">
        <v>316</v>
      </c>
      <c r="H140" s="12" t="s">
        <v>154</v>
      </c>
      <c r="I140" s="13"/>
      <c r="J140" s="45">
        <v>154892.04999999999</v>
      </c>
      <c r="K140" s="13"/>
      <c r="L140" s="45">
        <v>64476.420000000006</v>
      </c>
      <c r="M140" s="13"/>
      <c r="N140" s="37">
        <v>50586</v>
      </c>
      <c r="O140" s="13"/>
      <c r="P140" s="38">
        <v>7.1000000000000004E-3</v>
      </c>
      <c r="Q140" s="39"/>
      <c r="R140" s="39"/>
      <c r="S140" s="13"/>
      <c r="T140" s="40">
        <v>0</v>
      </c>
      <c r="U140" s="13"/>
      <c r="V140" s="41">
        <v>2.4</v>
      </c>
      <c r="W140" s="13"/>
      <c r="X140" s="45">
        <v>3717</v>
      </c>
      <c r="Y140" s="13"/>
      <c r="Z140" s="37">
        <v>50586</v>
      </c>
      <c r="AA140" s="13"/>
      <c r="AB140" s="42">
        <v>65</v>
      </c>
      <c r="AC140" s="12" t="s">
        <v>139</v>
      </c>
      <c r="AD140" s="42" t="s">
        <v>148</v>
      </c>
      <c r="AE140" s="13"/>
      <c r="AF140" s="40">
        <v>-1</v>
      </c>
      <c r="AG140" s="13"/>
      <c r="AH140" s="45">
        <v>91965</v>
      </c>
      <c r="AI140" s="46"/>
      <c r="AJ140" s="18">
        <v>19.649999999999999</v>
      </c>
      <c r="AK140" s="46"/>
      <c r="AL140" s="45">
        <v>4680</v>
      </c>
      <c r="AM140" s="47"/>
      <c r="AN140" s="18">
        <v>3.02</v>
      </c>
      <c r="AO140" s="18"/>
      <c r="AP140" s="45">
        <v>963</v>
      </c>
      <c r="AQ140" s="18"/>
      <c r="AR140" s="45">
        <v>64604</v>
      </c>
      <c r="AS140" s="18"/>
      <c r="AT140" s="18"/>
      <c r="AU140" s="18"/>
      <c r="AV140" s="13"/>
      <c r="AW140" s="13"/>
      <c r="AX140" s="13"/>
      <c r="AY140" s="13"/>
      <c r="AZ140" s="13"/>
      <c r="BA140" s="13"/>
      <c r="BB140" s="45">
        <v>154892.05000000002</v>
      </c>
      <c r="BC140" s="36">
        <v>0</v>
      </c>
      <c r="BD140" s="44"/>
      <c r="BE140" s="13"/>
      <c r="BF140" s="43"/>
    </row>
    <row r="141" spans="1:58" s="29" customFormat="1" x14ac:dyDescent="0.25">
      <c r="A141" s="12" t="s">
        <v>304</v>
      </c>
      <c r="B141" s="29" t="s">
        <v>129</v>
      </c>
      <c r="C141" s="29" t="s">
        <v>132</v>
      </c>
      <c r="D141" s="29">
        <v>31</v>
      </c>
      <c r="E141" s="29">
        <v>6</v>
      </c>
      <c r="F141" s="29">
        <v>10903</v>
      </c>
      <c r="G141" s="29" t="s">
        <v>133</v>
      </c>
      <c r="H141" s="29" t="s">
        <v>314</v>
      </c>
      <c r="J141" s="31">
        <v>19465708.800000001</v>
      </c>
      <c r="L141" s="31">
        <v>10712609.83</v>
      </c>
      <c r="N141" s="37"/>
      <c r="P141" s="38"/>
      <c r="Q141" s="39"/>
      <c r="R141" s="39"/>
      <c r="T141" s="40"/>
      <c r="V141" s="48">
        <v>2.5</v>
      </c>
      <c r="X141" s="31">
        <v>494829</v>
      </c>
      <c r="Z141" s="37"/>
      <c r="AA141" s="12"/>
      <c r="AB141" s="42"/>
      <c r="AC141" s="12"/>
      <c r="AD141" s="42"/>
      <c r="AE141" s="12"/>
      <c r="AF141" s="40"/>
      <c r="AH141" s="31">
        <v>9461891</v>
      </c>
      <c r="AI141" s="31"/>
      <c r="AJ141" s="49">
        <v>18.156906880975136</v>
      </c>
      <c r="AK141" s="31"/>
      <c r="AL141" s="31">
        <v>521118</v>
      </c>
      <c r="AM141" s="31"/>
      <c r="AN141" s="49">
        <v>2.6771077557679277</v>
      </c>
      <c r="AO141" s="49"/>
      <c r="AP141" s="31">
        <v>26289</v>
      </c>
      <c r="AQ141" s="18"/>
      <c r="AR141" s="31">
        <v>10777919</v>
      </c>
      <c r="AS141" s="18"/>
      <c r="AT141" s="18"/>
      <c r="AU141" s="18"/>
      <c r="BB141" s="31">
        <v>19465708.800000001</v>
      </c>
      <c r="BC141" s="31">
        <v>0</v>
      </c>
      <c r="BD141" s="44"/>
      <c r="BF141" s="43"/>
    </row>
    <row r="142" spans="1:58" ht="14.4" x14ac:dyDescent="0.3">
      <c r="A142" s="12" t="s">
        <v>304</v>
      </c>
      <c r="B142" s="29" t="s">
        <v>129</v>
      </c>
      <c r="C142" s="12" t="s">
        <v>132</v>
      </c>
      <c r="D142" s="12">
        <v>31</v>
      </c>
      <c r="E142" s="12">
        <v>7</v>
      </c>
      <c r="F142" s="12">
        <v>10903</v>
      </c>
      <c r="G142" s="12" t="s">
        <v>133</v>
      </c>
      <c r="H142" s="12" t="s">
        <v>133</v>
      </c>
      <c r="I142" s="13"/>
      <c r="J142" s="13"/>
      <c r="K142" s="13"/>
      <c r="L142" s="13"/>
      <c r="M142" s="13"/>
      <c r="N142" s="37"/>
      <c r="O142" s="13"/>
      <c r="P142" s="38"/>
      <c r="Q142" s="39"/>
      <c r="R142" s="39"/>
      <c r="S142" s="13"/>
      <c r="T142" s="40"/>
      <c r="U142" s="13"/>
      <c r="V142" s="34"/>
      <c r="W142" s="13"/>
      <c r="X142" s="13"/>
      <c r="Y142" s="13"/>
      <c r="Z142" s="37"/>
      <c r="AA142" s="13"/>
      <c r="AB142" s="42"/>
      <c r="AC142" s="13"/>
      <c r="AD142" s="42"/>
      <c r="AE142" s="13"/>
      <c r="AF142" s="40"/>
      <c r="AG142" s="13"/>
      <c r="AH142" s="13"/>
      <c r="AI142" s="13"/>
      <c r="AJ142" s="18"/>
      <c r="AK142" s="13"/>
      <c r="AL142" s="13"/>
      <c r="AM142" s="13"/>
      <c r="AN142" s="18"/>
      <c r="AO142" s="18"/>
      <c r="AP142" s="13"/>
      <c r="AQ142" s="18"/>
      <c r="AR142" s="13"/>
      <c r="AS142" s="18"/>
      <c r="AT142" s="18"/>
      <c r="AU142" s="18"/>
      <c r="AV142" s="13"/>
      <c r="AW142" s="13"/>
      <c r="AX142" s="13"/>
      <c r="AY142" s="13"/>
      <c r="AZ142" s="13"/>
      <c r="BA142" s="13"/>
      <c r="BB142" s="13"/>
      <c r="BC142" s="13"/>
      <c r="BD142" s="44"/>
      <c r="BE142" s="13"/>
      <c r="BF142" s="43"/>
    </row>
    <row r="143" spans="1:58" s="29" customFormat="1" x14ac:dyDescent="0.25">
      <c r="A143" s="12" t="s">
        <v>315</v>
      </c>
      <c r="B143" s="29" t="s">
        <v>129</v>
      </c>
      <c r="C143" s="29" t="s">
        <v>132</v>
      </c>
      <c r="D143" s="29">
        <v>32</v>
      </c>
      <c r="E143" s="29">
        <v>8</v>
      </c>
      <c r="F143" s="29">
        <v>10904</v>
      </c>
      <c r="G143" s="29" t="s">
        <v>133</v>
      </c>
      <c r="H143" s="29" t="s">
        <v>316</v>
      </c>
      <c r="N143" s="37"/>
      <c r="P143" s="38"/>
      <c r="Q143" s="39"/>
      <c r="R143" s="39"/>
      <c r="T143" s="40"/>
      <c r="V143" s="32"/>
      <c r="Z143" s="37"/>
      <c r="AA143" s="12"/>
      <c r="AB143" s="42"/>
      <c r="AC143" s="12"/>
      <c r="AD143" s="42"/>
      <c r="AE143" s="12"/>
      <c r="AF143" s="40"/>
      <c r="AJ143" s="18"/>
      <c r="AN143" s="18"/>
      <c r="AO143" s="18"/>
      <c r="AQ143" s="18"/>
      <c r="AS143" s="18"/>
      <c r="AT143" s="18"/>
      <c r="AU143" s="18"/>
      <c r="BD143" s="44"/>
      <c r="BF143" s="43"/>
    </row>
    <row r="144" spans="1:58" ht="14.4" x14ac:dyDescent="0.3">
      <c r="A144" s="12" t="s">
        <v>317</v>
      </c>
      <c r="B144" s="29" t="s">
        <v>318</v>
      </c>
      <c r="C144" s="12" t="s">
        <v>132</v>
      </c>
      <c r="D144" s="12">
        <v>32</v>
      </c>
      <c r="E144" s="12">
        <v>1</v>
      </c>
      <c r="F144" s="12">
        <v>10904</v>
      </c>
      <c r="G144" s="12">
        <v>311</v>
      </c>
      <c r="H144" s="12" t="s">
        <v>138</v>
      </c>
      <c r="I144" s="13"/>
      <c r="J144" s="36">
        <v>9049629.2100000009</v>
      </c>
      <c r="K144" s="13"/>
      <c r="L144" s="36">
        <v>6497954.1703650001</v>
      </c>
      <c r="M144" s="13"/>
      <c r="N144" s="37">
        <v>50586</v>
      </c>
      <c r="O144" s="13"/>
      <c r="P144" s="38">
        <v>3.2000000000000002E-3</v>
      </c>
      <c r="Q144" s="39"/>
      <c r="R144" s="39"/>
      <c r="S144" s="13"/>
      <c r="T144" s="40">
        <v>-2</v>
      </c>
      <c r="U144" s="13"/>
      <c r="V144" s="41">
        <v>2.1</v>
      </c>
      <c r="W144" s="13"/>
      <c r="X144" s="36">
        <v>190042</v>
      </c>
      <c r="Y144" s="13"/>
      <c r="Z144" s="37">
        <v>50586</v>
      </c>
      <c r="AA144" s="13"/>
      <c r="AB144" s="42">
        <v>80</v>
      </c>
      <c r="AC144" s="12" t="s">
        <v>139</v>
      </c>
      <c r="AD144" s="42" t="s">
        <v>140</v>
      </c>
      <c r="AE144" s="13"/>
      <c r="AF144" s="40">
        <v>-1</v>
      </c>
      <c r="AG144" s="13"/>
      <c r="AH144" s="36">
        <v>2642171</v>
      </c>
      <c r="AI144" s="43"/>
      <c r="AJ144" s="18">
        <v>20.45</v>
      </c>
      <c r="AK144" s="43"/>
      <c r="AL144" s="36">
        <v>129202</v>
      </c>
      <c r="AM144" s="36"/>
      <c r="AN144" s="18">
        <v>1.43</v>
      </c>
      <c r="AO144" s="18"/>
      <c r="AP144" s="36">
        <v>-60840</v>
      </c>
      <c r="AQ144" s="18"/>
      <c r="AR144" s="36">
        <v>5112579</v>
      </c>
      <c r="AS144" s="18"/>
      <c r="AT144" s="18"/>
      <c r="AU144" s="18"/>
      <c r="AV144" s="13"/>
      <c r="AW144" s="13"/>
      <c r="AX144" s="13"/>
      <c r="AY144" s="13"/>
      <c r="AZ144" s="13"/>
      <c r="BA144" s="13"/>
      <c r="BB144" s="36">
        <v>9049629.2100000009</v>
      </c>
      <c r="BC144" s="36">
        <v>0</v>
      </c>
      <c r="BD144" s="44"/>
      <c r="BE144" s="13"/>
      <c r="BF144" s="43"/>
    </row>
    <row r="145" spans="1:58" ht="14.4" x14ac:dyDescent="0.3">
      <c r="A145" s="12" t="s">
        <v>319</v>
      </c>
      <c r="B145" s="29" t="s">
        <v>320</v>
      </c>
      <c r="C145" s="12" t="s">
        <v>132</v>
      </c>
      <c r="D145" s="12">
        <v>32</v>
      </c>
      <c r="E145" s="12">
        <v>2</v>
      </c>
      <c r="F145" s="12">
        <v>10904</v>
      </c>
      <c r="G145" s="12">
        <v>312</v>
      </c>
      <c r="H145" s="12" t="s">
        <v>143</v>
      </c>
      <c r="I145" s="13"/>
      <c r="J145" s="36">
        <v>99626681.170000002</v>
      </c>
      <c r="K145" s="13"/>
      <c r="L145" s="36">
        <v>50079303.25728751</v>
      </c>
      <c r="M145" s="13"/>
      <c r="N145" s="37">
        <v>50586</v>
      </c>
      <c r="O145" s="13"/>
      <c r="P145" s="38">
        <v>9.4000000000000004E-3</v>
      </c>
      <c r="Q145" s="39"/>
      <c r="R145" s="39"/>
      <c r="S145" s="13"/>
      <c r="T145" s="40">
        <v>-7</v>
      </c>
      <c r="U145" s="13"/>
      <c r="V145" s="41">
        <v>2.6</v>
      </c>
      <c r="W145" s="13"/>
      <c r="X145" s="36">
        <v>2590294</v>
      </c>
      <c r="Y145" s="13"/>
      <c r="Z145" s="37">
        <v>50586</v>
      </c>
      <c r="AA145" s="13"/>
      <c r="AB145" s="42">
        <v>50</v>
      </c>
      <c r="AC145" s="12" t="s">
        <v>139</v>
      </c>
      <c r="AD145" s="42" t="s">
        <v>144</v>
      </c>
      <c r="AE145" s="13"/>
      <c r="AF145" s="40">
        <v>-4</v>
      </c>
      <c r="AG145" s="13"/>
      <c r="AH145" s="36">
        <v>53532445</v>
      </c>
      <c r="AI145" s="43"/>
      <c r="AJ145" s="18">
        <v>18.54</v>
      </c>
      <c r="AK145" s="43"/>
      <c r="AL145" s="36">
        <v>2887403</v>
      </c>
      <c r="AM145" s="36"/>
      <c r="AN145" s="18">
        <v>2.9</v>
      </c>
      <c r="AO145" s="18"/>
      <c r="AP145" s="36">
        <v>297109</v>
      </c>
      <c r="AQ145" s="18"/>
      <c r="AR145" s="36">
        <v>46567786</v>
      </c>
      <c r="AS145" s="18"/>
      <c r="AT145" s="18"/>
      <c r="AU145" s="18"/>
      <c r="AV145" s="13"/>
      <c r="AW145" s="13"/>
      <c r="AX145" s="13"/>
      <c r="AY145" s="13"/>
      <c r="AZ145" s="13"/>
      <c r="BA145" s="13"/>
      <c r="BB145" s="36">
        <v>99626681.169999987</v>
      </c>
      <c r="BC145" s="36">
        <v>0</v>
      </c>
      <c r="BD145" s="44"/>
      <c r="BE145" s="13"/>
      <c r="BF145" s="43"/>
    </row>
    <row r="146" spans="1:58" ht="14.4" x14ac:dyDescent="0.3">
      <c r="A146" s="12" t="s">
        <v>321</v>
      </c>
      <c r="B146" s="29" t="s">
        <v>322</v>
      </c>
      <c r="C146" s="12" t="s">
        <v>132</v>
      </c>
      <c r="D146" s="12">
        <v>32</v>
      </c>
      <c r="E146" s="12">
        <v>3</v>
      </c>
      <c r="F146" s="12">
        <v>10904</v>
      </c>
      <c r="G146" s="12">
        <v>314</v>
      </c>
      <c r="H146" s="12" t="s">
        <v>147</v>
      </c>
      <c r="I146" s="13"/>
      <c r="J146" s="36">
        <v>31463410.16</v>
      </c>
      <c r="K146" s="13"/>
      <c r="L146" s="36">
        <v>15259034.088384999</v>
      </c>
      <c r="M146" s="13"/>
      <c r="N146" s="37">
        <v>50586</v>
      </c>
      <c r="O146" s="13"/>
      <c r="P146" s="38">
        <v>1.2E-2</v>
      </c>
      <c r="Q146" s="39"/>
      <c r="R146" s="39"/>
      <c r="S146" s="13"/>
      <c r="T146" s="40">
        <v>0</v>
      </c>
      <c r="U146" s="13"/>
      <c r="V146" s="41">
        <v>2.6</v>
      </c>
      <c r="W146" s="13"/>
      <c r="X146" s="36">
        <v>818049</v>
      </c>
      <c r="Y146" s="13"/>
      <c r="Z146" s="37">
        <v>50586</v>
      </c>
      <c r="AA146" s="13"/>
      <c r="AB146" s="42">
        <v>55</v>
      </c>
      <c r="AC146" s="12" t="s">
        <v>139</v>
      </c>
      <c r="AD146" s="42" t="s">
        <v>148</v>
      </c>
      <c r="AE146" s="13"/>
      <c r="AF146" s="40">
        <v>-1</v>
      </c>
      <c r="AG146" s="13"/>
      <c r="AH146" s="36">
        <v>16519010</v>
      </c>
      <c r="AI146" s="43"/>
      <c r="AJ146" s="18">
        <v>19.2</v>
      </c>
      <c r="AK146" s="43"/>
      <c r="AL146" s="36">
        <v>860365</v>
      </c>
      <c r="AM146" s="36"/>
      <c r="AN146" s="18">
        <v>2.73</v>
      </c>
      <c r="AO146" s="18"/>
      <c r="AP146" s="36">
        <v>42316</v>
      </c>
      <c r="AQ146" s="18"/>
      <c r="AR146" s="36">
        <v>12528019</v>
      </c>
      <c r="AS146" s="18"/>
      <c r="AT146" s="18"/>
      <c r="AU146" s="18"/>
      <c r="AV146" s="13"/>
      <c r="AW146" s="13"/>
      <c r="AX146" s="13"/>
      <c r="AY146" s="13"/>
      <c r="AZ146" s="13"/>
      <c r="BA146" s="13"/>
      <c r="BB146" s="36">
        <v>31463410.160000004</v>
      </c>
      <c r="BC146" s="36">
        <v>0</v>
      </c>
      <c r="BD146" s="44"/>
      <c r="BE146" s="13"/>
      <c r="BF146" s="43"/>
    </row>
    <row r="147" spans="1:58" ht="14.4" x14ac:dyDescent="0.3">
      <c r="A147" s="12" t="s">
        <v>323</v>
      </c>
      <c r="B147" s="29" t="s">
        <v>324</v>
      </c>
      <c r="C147" s="12" t="s">
        <v>132</v>
      </c>
      <c r="D147" s="12">
        <v>32</v>
      </c>
      <c r="E147" s="12">
        <v>4</v>
      </c>
      <c r="F147" s="12">
        <v>10904</v>
      </c>
      <c r="G147" s="12">
        <v>315</v>
      </c>
      <c r="H147" s="12" t="s">
        <v>151</v>
      </c>
      <c r="I147" s="13"/>
      <c r="J147" s="36">
        <v>12475837</v>
      </c>
      <c r="K147" s="13"/>
      <c r="L147" s="36">
        <v>7908662.5180499991</v>
      </c>
      <c r="M147" s="13"/>
      <c r="N147" s="37">
        <v>50586</v>
      </c>
      <c r="O147" s="13"/>
      <c r="P147" s="38">
        <v>5.1999999999999998E-3</v>
      </c>
      <c r="Q147" s="39"/>
      <c r="R147" s="39"/>
      <c r="S147" s="13"/>
      <c r="T147" s="40">
        <v>-6</v>
      </c>
      <c r="U147" s="13"/>
      <c r="V147" s="41">
        <v>2.4</v>
      </c>
      <c r="W147" s="13"/>
      <c r="X147" s="36">
        <v>299420</v>
      </c>
      <c r="Y147" s="13"/>
      <c r="Z147" s="37">
        <v>50586</v>
      </c>
      <c r="AA147" s="13"/>
      <c r="AB147" s="42">
        <v>65</v>
      </c>
      <c r="AC147" s="12" t="s">
        <v>139</v>
      </c>
      <c r="AD147" s="42" t="s">
        <v>144</v>
      </c>
      <c r="AE147" s="13"/>
      <c r="AF147" s="40">
        <v>-4</v>
      </c>
      <c r="AG147" s="13"/>
      <c r="AH147" s="36">
        <v>5066208</v>
      </c>
      <c r="AI147" s="43"/>
      <c r="AJ147" s="18">
        <v>19.36</v>
      </c>
      <c r="AK147" s="43"/>
      <c r="AL147" s="36">
        <v>261684</v>
      </c>
      <c r="AM147" s="36"/>
      <c r="AN147" s="18">
        <v>2.1</v>
      </c>
      <c r="AO147" s="18"/>
      <c r="AP147" s="36">
        <v>-37736</v>
      </c>
      <c r="AQ147" s="18"/>
      <c r="AR147" s="36">
        <v>6635390</v>
      </c>
      <c r="AS147" s="18"/>
      <c r="AT147" s="18"/>
      <c r="AU147" s="18"/>
      <c r="AV147" s="13"/>
      <c r="AW147" s="13"/>
      <c r="AX147" s="13"/>
      <c r="AY147" s="13"/>
      <c r="AZ147" s="13"/>
      <c r="BA147" s="13"/>
      <c r="BB147" s="36">
        <v>12475837</v>
      </c>
      <c r="BC147" s="36">
        <v>0</v>
      </c>
      <c r="BD147" s="44"/>
      <c r="BE147" s="13"/>
      <c r="BF147" s="43"/>
    </row>
    <row r="148" spans="1:58" ht="14.4" x14ac:dyDescent="0.3">
      <c r="A148" s="12" t="s">
        <v>325</v>
      </c>
      <c r="B148" s="29" t="s">
        <v>326</v>
      </c>
      <c r="C148" s="12" t="s">
        <v>132</v>
      </c>
      <c r="D148" s="12">
        <v>32</v>
      </c>
      <c r="E148" s="12">
        <v>5</v>
      </c>
      <c r="F148" s="12">
        <v>10904</v>
      </c>
      <c r="G148" s="12">
        <v>316</v>
      </c>
      <c r="H148" s="12" t="s">
        <v>154</v>
      </c>
      <c r="I148" s="13"/>
      <c r="J148" s="45">
        <v>2038425.44</v>
      </c>
      <c r="K148" s="13"/>
      <c r="L148" s="45">
        <v>1391601.09947</v>
      </c>
      <c r="M148" s="13"/>
      <c r="N148" s="37">
        <v>50586</v>
      </c>
      <c r="O148" s="13"/>
      <c r="P148" s="38">
        <v>7.1000000000000004E-3</v>
      </c>
      <c r="Q148" s="39"/>
      <c r="R148" s="39"/>
      <c r="S148" s="13"/>
      <c r="T148" s="40">
        <v>0</v>
      </c>
      <c r="U148" s="13"/>
      <c r="V148" s="41">
        <v>2.4</v>
      </c>
      <c r="W148" s="13"/>
      <c r="X148" s="45">
        <v>48922</v>
      </c>
      <c r="Y148" s="13"/>
      <c r="Z148" s="37">
        <v>50586</v>
      </c>
      <c r="AA148" s="13"/>
      <c r="AB148" s="42">
        <v>65</v>
      </c>
      <c r="AC148" s="12" t="s">
        <v>139</v>
      </c>
      <c r="AD148" s="42" t="s">
        <v>148</v>
      </c>
      <c r="AE148" s="13"/>
      <c r="AF148" s="40">
        <v>-1</v>
      </c>
      <c r="AG148" s="13"/>
      <c r="AH148" s="45">
        <v>667209</v>
      </c>
      <c r="AI148" s="46"/>
      <c r="AJ148" s="18">
        <v>19.399999999999999</v>
      </c>
      <c r="AK148" s="46"/>
      <c r="AL148" s="45">
        <v>34392</v>
      </c>
      <c r="AM148" s="47"/>
      <c r="AN148" s="18">
        <v>1.69</v>
      </c>
      <c r="AO148" s="18"/>
      <c r="AP148" s="45">
        <v>-14530</v>
      </c>
      <c r="AQ148" s="18"/>
      <c r="AR148" s="45">
        <v>1066758</v>
      </c>
      <c r="AS148" s="18"/>
      <c r="AT148" s="18"/>
      <c r="AU148" s="18"/>
      <c r="AV148" s="13"/>
      <c r="AW148" s="13"/>
      <c r="AX148" s="13"/>
      <c r="AY148" s="13"/>
      <c r="AZ148" s="13"/>
      <c r="BA148" s="13"/>
      <c r="BB148" s="45">
        <v>2038425.44</v>
      </c>
      <c r="BC148" s="36">
        <v>0</v>
      </c>
      <c r="BD148" s="44"/>
      <c r="BE148" s="13"/>
      <c r="BF148" s="43"/>
    </row>
    <row r="149" spans="1:58" s="29" customFormat="1" x14ac:dyDescent="0.25">
      <c r="A149" s="12" t="s">
        <v>315</v>
      </c>
      <c r="B149" s="29" t="s">
        <v>129</v>
      </c>
      <c r="C149" s="29" t="s">
        <v>132</v>
      </c>
      <c r="D149" s="29">
        <v>32</v>
      </c>
      <c r="E149" s="29">
        <v>6</v>
      </c>
      <c r="F149" s="29">
        <v>10904</v>
      </c>
      <c r="G149" s="29" t="s">
        <v>133</v>
      </c>
      <c r="H149" s="29" t="s">
        <v>327</v>
      </c>
      <c r="J149" s="31">
        <v>154653982.97999999</v>
      </c>
      <c r="L149" s="31">
        <v>81136555.133557513</v>
      </c>
      <c r="N149" s="37"/>
      <c r="P149" s="38"/>
      <c r="Q149" s="39"/>
      <c r="R149" s="39"/>
      <c r="T149" s="40"/>
      <c r="V149" s="48">
        <v>2.6</v>
      </c>
      <c r="X149" s="31">
        <v>3946727</v>
      </c>
      <c r="Z149" s="37"/>
      <c r="AA149" s="12"/>
      <c r="AB149" s="42"/>
      <c r="AC149" s="12"/>
      <c r="AD149" s="42"/>
      <c r="AE149" s="12"/>
      <c r="AF149" s="40"/>
      <c r="AH149" s="31">
        <v>78427043</v>
      </c>
      <c r="AI149" s="31"/>
      <c r="AJ149" s="49">
        <v>18.793716388460613</v>
      </c>
      <c r="AK149" s="31"/>
      <c r="AL149" s="31">
        <v>4173046</v>
      </c>
      <c r="AM149" s="31"/>
      <c r="AN149" s="49">
        <v>2.6983113655337685</v>
      </c>
      <c r="AO149" s="49"/>
      <c r="AP149" s="31">
        <v>226319</v>
      </c>
      <c r="AQ149" s="18"/>
      <c r="AR149" s="31">
        <v>71910532</v>
      </c>
      <c r="AS149" s="18"/>
      <c r="AT149" s="18"/>
      <c r="AU149" s="18"/>
      <c r="BB149" s="31">
        <v>154653982.97999999</v>
      </c>
      <c r="BC149" s="31">
        <v>0</v>
      </c>
      <c r="BD149" s="44"/>
      <c r="BF149" s="43"/>
    </row>
    <row r="150" spans="1:58" ht="14.4" x14ac:dyDescent="0.3">
      <c r="A150" s="12" t="s">
        <v>315</v>
      </c>
      <c r="B150" s="29" t="s">
        <v>129</v>
      </c>
      <c r="C150" s="12" t="s">
        <v>132</v>
      </c>
      <c r="D150" s="12">
        <v>32</v>
      </c>
      <c r="E150" s="12">
        <v>7</v>
      </c>
      <c r="F150" s="12">
        <v>10904</v>
      </c>
      <c r="G150" s="12" t="s">
        <v>133</v>
      </c>
      <c r="H150" s="12" t="s">
        <v>133</v>
      </c>
      <c r="I150" s="13"/>
      <c r="J150" s="13"/>
      <c r="K150" s="13"/>
      <c r="L150" s="13"/>
      <c r="M150" s="13"/>
      <c r="N150" s="37"/>
      <c r="O150" s="13"/>
      <c r="P150" s="38"/>
      <c r="Q150" s="39"/>
      <c r="R150" s="39"/>
      <c r="S150" s="13"/>
      <c r="T150" s="40"/>
      <c r="U150" s="13"/>
      <c r="V150" s="34"/>
      <c r="W150" s="13"/>
      <c r="X150" s="13"/>
      <c r="Y150" s="13"/>
      <c r="Z150" s="37"/>
      <c r="AA150" s="13"/>
      <c r="AB150" s="42"/>
      <c r="AC150" s="13"/>
      <c r="AD150" s="42"/>
      <c r="AE150" s="13"/>
      <c r="AF150" s="40"/>
      <c r="AG150" s="13"/>
      <c r="AH150" s="13"/>
      <c r="AI150" s="13"/>
      <c r="AJ150" s="18"/>
      <c r="AK150" s="13"/>
      <c r="AL150" s="13"/>
      <c r="AM150" s="13"/>
      <c r="AN150" s="18"/>
      <c r="AO150" s="18"/>
      <c r="AP150" s="13"/>
      <c r="AQ150" s="18"/>
      <c r="AR150" s="13"/>
      <c r="AS150" s="18"/>
      <c r="AT150" s="18"/>
      <c r="AU150" s="18"/>
      <c r="AV150" s="13"/>
      <c r="AW150" s="13"/>
      <c r="AX150" s="13"/>
      <c r="AY150" s="13"/>
      <c r="AZ150" s="13"/>
      <c r="BA150" s="13"/>
      <c r="BB150" s="13"/>
      <c r="BC150" s="13"/>
      <c r="BD150" s="44"/>
      <c r="BE150" s="13"/>
      <c r="BF150" s="43"/>
    </row>
    <row r="151" spans="1:58" s="29" customFormat="1" x14ac:dyDescent="0.25">
      <c r="A151" s="12" t="s">
        <v>328</v>
      </c>
      <c r="B151" s="29" t="s">
        <v>129</v>
      </c>
      <c r="C151" s="29" t="s">
        <v>132</v>
      </c>
      <c r="D151" s="29">
        <v>33</v>
      </c>
      <c r="E151" s="29">
        <v>8</v>
      </c>
      <c r="F151" s="29">
        <v>10905</v>
      </c>
      <c r="G151" s="29" t="s">
        <v>133</v>
      </c>
      <c r="H151" s="29" t="s">
        <v>329</v>
      </c>
      <c r="N151" s="37"/>
      <c r="P151" s="38"/>
      <c r="Q151" s="39"/>
      <c r="R151" s="39"/>
      <c r="T151" s="40"/>
      <c r="V151" s="32"/>
      <c r="Z151" s="37"/>
      <c r="AA151" s="12"/>
      <c r="AB151" s="42"/>
      <c r="AC151" s="12"/>
      <c r="AD151" s="42"/>
      <c r="AE151" s="12"/>
      <c r="AF151" s="40"/>
      <c r="AJ151" s="18"/>
      <c r="AN151" s="18"/>
      <c r="AO151" s="18"/>
      <c r="AQ151" s="18"/>
      <c r="AS151" s="18"/>
      <c r="AT151" s="18"/>
      <c r="AU151" s="18"/>
      <c r="BD151" s="44"/>
      <c r="BF151" s="43"/>
    </row>
    <row r="152" spans="1:58" ht="14.4" x14ac:dyDescent="0.3">
      <c r="A152" s="12" t="s">
        <v>330</v>
      </c>
      <c r="B152" s="29" t="s">
        <v>331</v>
      </c>
      <c r="C152" s="12" t="s">
        <v>132</v>
      </c>
      <c r="D152" s="12">
        <v>33</v>
      </c>
      <c r="E152" s="12">
        <v>1</v>
      </c>
      <c r="F152" s="12">
        <v>10905</v>
      </c>
      <c r="G152" s="12">
        <v>311</v>
      </c>
      <c r="H152" s="12" t="s">
        <v>138</v>
      </c>
      <c r="I152" s="13"/>
      <c r="J152" s="36">
        <v>7177145.4400000004</v>
      </c>
      <c r="K152" s="13"/>
      <c r="L152" s="36">
        <v>4116166.28</v>
      </c>
      <c r="M152" s="13"/>
      <c r="N152" s="37">
        <v>50586</v>
      </c>
      <c r="O152" s="13"/>
      <c r="P152" s="38">
        <v>3.2000000000000002E-3</v>
      </c>
      <c r="Q152" s="39"/>
      <c r="R152" s="39"/>
      <c r="S152" s="13"/>
      <c r="T152" s="40">
        <v>-2</v>
      </c>
      <c r="U152" s="13"/>
      <c r="V152" s="41">
        <v>2.1</v>
      </c>
      <c r="W152" s="13"/>
      <c r="X152" s="36">
        <v>150720</v>
      </c>
      <c r="Y152" s="13"/>
      <c r="Z152" s="37">
        <v>50586</v>
      </c>
      <c r="AA152" s="13"/>
      <c r="AB152" s="42">
        <v>80</v>
      </c>
      <c r="AC152" s="12" t="s">
        <v>139</v>
      </c>
      <c r="AD152" s="42" t="s">
        <v>140</v>
      </c>
      <c r="AE152" s="13"/>
      <c r="AF152" s="40">
        <v>-1</v>
      </c>
      <c r="AG152" s="13"/>
      <c r="AH152" s="36">
        <v>3132751</v>
      </c>
      <c r="AI152" s="43"/>
      <c r="AJ152" s="18">
        <v>20.43</v>
      </c>
      <c r="AK152" s="43"/>
      <c r="AL152" s="36">
        <v>153341</v>
      </c>
      <c r="AM152" s="36"/>
      <c r="AN152" s="18">
        <v>2.14</v>
      </c>
      <c r="AO152" s="18"/>
      <c r="AP152" s="36">
        <v>2621</v>
      </c>
      <c r="AQ152" s="18"/>
      <c r="AR152" s="36">
        <v>4074211</v>
      </c>
      <c r="AS152" s="18"/>
      <c r="AT152" s="18"/>
      <c r="AU152" s="18"/>
      <c r="AV152" s="13"/>
      <c r="AW152" s="13"/>
      <c r="AX152" s="13"/>
      <c r="AY152" s="13"/>
      <c r="AZ152" s="13"/>
      <c r="BA152" s="13"/>
      <c r="BB152" s="36">
        <v>7177145.4399999995</v>
      </c>
      <c r="BC152" s="36">
        <v>0</v>
      </c>
      <c r="BD152" s="44"/>
      <c r="BE152" s="13"/>
      <c r="BF152" s="43"/>
    </row>
    <row r="153" spans="1:58" ht="14.4" x14ac:dyDescent="0.3">
      <c r="A153" s="12" t="s">
        <v>332</v>
      </c>
      <c r="B153" s="29" t="s">
        <v>333</v>
      </c>
      <c r="C153" s="12" t="s">
        <v>132</v>
      </c>
      <c r="D153" s="12">
        <v>33</v>
      </c>
      <c r="E153" s="12">
        <v>2</v>
      </c>
      <c r="F153" s="12">
        <v>10905</v>
      </c>
      <c r="G153" s="12">
        <v>312</v>
      </c>
      <c r="H153" s="12" t="s">
        <v>143</v>
      </c>
      <c r="I153" s="13"/>
      <c r="J153" s="36">
        <v>90153231.239999995</v>
      </c>
      <c r="K153" s="13"/>
      <c r="L153" s="36">
        <v>39507420.039999992</v>
      </c>
      <c r="M153" s="13"/>
      <c r="N153" s="37">
        <v>50586</v>
      </c>
      <c r="O153" s="13"/>
      <c r="P153" s="38">
        <v>9.4000000000000004E-3</v>
      </c>
      <c r="Q153" s="39"/>
      <c r="R153" s="39"/>
      <c r="S153" s="13"/>
      <c r="T153" s="40">
        <v>-7</v>
      </c>
      <c r="U153" s="13"/>
      <c r="V153" s="41">
        <v>2.6</v>
      </c>
      <c r="W153" s="13"/>
      <c r="X153" s="36">
        <v>2343984</v>
      </c>
      <c r="Y153" s="13"/>
      <c r="Z153" s="37">
        <v>50586</v>
      </c>
      <c r="AA153" s="13"/>
      <c r="AB153" s="42">
        <v>50</v>
      </c>
      <c r="AC153" s="12" t="s">
        <v>139</v>
      </c>
      <c r="AD153" s="42" t="s">
        <v>144</v>
      </c>
      <c r="AE153" s="13"/>
      <c r="AF153" s="40">
        <v>-4</v>
      </c>
      <c r="AG153" s="13"/>
      <c r="AH153" s="36">
        <v>54251940</v>
      </c>
      <c r="AI153" s="43"/>
      <c r="AJ153" s="18">
        <v>18.559999999999999</v>
      </c>
      <c r="AK153" s="43"/>
      <c r="AL153" s="36">
        <v>2923057</v>
      </c>
      <c r="AM153" s="36"/>
      <c r="AN153" s="18">
        <v>3.24</v>
      </c>
      <c r="AO153" s="18"/>
      <c r="AP153" s="36">
        <v>579073</v>
      </c>
      <c r="AQ153" s="18"/>
      <c r="AR153" s="36">
        <v>42081111</v>
      </c>
      <c r="AS153" s="18"/>
      <c r="AT153" s="18"/>
      <c r="AU153" s="18"/>
      <c r="AV153" s="13"/>
      <c r="AW153" s="13"/>
      <c r="AX153" s="13"/>
      <c r="AY153" s="13"/>
      <c r="AZ153" s="13"/>
      <c r="BA153" s="13"/>
      <c r="BB153" s="36">
        <v>90153231.239999995</v>
      </c>
      <c r="BC153" s="36">
        <v>0</v>
      </c>
      <c r="BD153" s="44"/>
      <c r="BE153" s="13"/>
      <c r="BF153" s="43"/>
    </row>
    <row r="154" spans="1:58" ht="14.4" x14ac:dyDescent="0.3">
      <c r="A154" s="12" t="s">
        <v>334</v>
      </c>
      <c r="B154" s="29" t="s">
        <v>335</v>
      </c>
      <c r="C154" s="12" t="s">
        <v>132</v>
      </c>
      <c r="D154" s="12">
        <v>33</v>
      </c>
      <c r="E154" s="12">
        <v>3</v>
      </c>
      <c r="F154" s="12">
        <v>10905</v>
      </c>
      <c r="G154" s="12">
        <v>314</v>
      </c>
      <c r="H154" s="12" t="s">
        <v>147</v>
      </c>
      <c r="I154" s="13"/>
      <c r="J154" s="36">
        <v>28479810.359999999</v>
      </c>
      <c r="K154" s="13"/>
      <c r="L154" s="36">
        <v>10690425.079999998</v>
      </c>
      <c r="M154" s="13"/>
      <c r="N154" s="37">
        <v>50586</v>
      </c>
      <c r="O154" s="13"/>
      <c r="P154" s="38">
        <v>1.2E-2</v>
      </c>
      <c r="Q154" s="39"/>
      <c r="R154" s="39"/>
      <c r="S154" s="13"/>
      <c r="T154" s="40">
        <v>0</v>
      </c>
      <c r="U154" s="13"/>
      <c r="V154" s="41">
        <v>2.6</v>
      </c>
      <c r="W154" s="13"/>
      <c r="X154" s="36">
        <v>740475</v>
      </c>
      <c r="Y154" s="13"/>
      <c r="Z154" s="37">
        <v>50586</v>
      </c>
      <c r="AA154" s="13"/>
      <c r="AB154" s="42">
        <v>55</v>
      </c>
      <c r="AC154" s="12" t="s">
        <v>139</v>
      </c>
      <c r="AD154" s="42" t="s">
        <v>148</v>
      </c>
      <c r="AE154" s="13"/>
      <c r="AF154" s="40">
        <v>-1</v>
      </c>
      <c r="AG154" s="13"/>
      <c r="AH154" s="36">
        <v>18074183</v>
      </c>
      <c r="AI154" s="43"/>
      <c r="AJ154" s="18">
        <v>19.21</v>
      </c>
      <c r="AK154" s="43"/>
      <c r="AL154" s="36">
        <v>940874</v>
      </c>
      <c r="AM154" s="36"/>
      <c r="AN154" s="18">
        <v>3.3</v>
      </c>
      <c r="AO154" s="18"/>
      <c r="AP154" s="36">
        <v>200399</v>
      </c>
      <c r="AQ154" s="18"/>
      <c r="AR154" s="36">
        <v>11221140</v>
      </c>
      <c r="AS154" s="18"/>
      <c r="AT154" s="18"/>
      <c r="AU154" s="18"/>
      <c r="AV154" s="13"/>
      <c r="AW154" s="13"/>
      <c r="AX154" s="13"/>
      <c r="AY154" s="13"/>
      <c r="AZ154" s="13"/>
      <c r="BA154" s="13"/>
      <c r="BB154" s="36">
        <v>28479810.360000003</v>
      </c>
      <c r="BC154" s="36">
        <v>0</v>
      </c>
      <c r="BD154" s="44"/>
      <c r="BE154" s="13"/>
      <c r="BF154" s="43"/>
    </row>
    <row r="155" spans="1:58" ht="14.4" x14ac:dyDescent="0.3">
      <c r="A155" s="12" t="s">
        <v>336</v>
      </c>
      <c r="B155" s="29" t="s">
        <v>337</v>
      </c>
      <c r="C155" s="12" t="s">
        <v>132</v>
      </c>
      <c r="D155" s="12">
        <v>33</v>
      </c>
      <c r="E155" s="12">
        <v>4</v>
      </c>
      <c r="F155" s="12">
        <v>10905</v>
      </c>
      <c r="G155" s="12">
        <v>315</v>
      </c>
      <c r="H155" s="12" t="s">
        <v>151</v>
      </c>
      <c r="I155" s="13"/>
      <c r="J155" s="36">
        <v>10105911.57</v>
      </c>
      <c r="K155" s="13"/>
      <c r="L155" s="36">
        <v>5314627.8899999987</v>
      </c>
      <c r="M155" s="13"/>
      <c r="N155" s="37">
        <v>50586</v>
      </c>
      <c r="O155" s="13"/>
      <c r="P155" s="38">
        <v>5.1999999999999998E-3</v>
      </c>
      <c r="Q155" s="39"/>
      <c r="R155" s="39"/>
      <c r="S155" s="13"/>
      <c r="T155" s="40">
        <v>-6</v>
      </c>
      <c r="U155" s="13"/>
      <c r="V155" s="41">
        <v>2.4</v>
      </c>
      <c r="W155" s="13"/>
      <c r="X155" s="36">
        <v>242542</v>
      </c>
      <c r="Y155" s="13"/>
      <c r="Z155" s="37">
        <v>50586</v>
      </c>
      <c r="AA155" s="13"/>
      <c r="AB155" s="42">
        <v>65</v>
      </c>
      <c r="AC155" s="12" t="s">
        <v>139</v>
      </c>
      <c r="AD155" s="42" t="s">
        <v>144</v>
      </c>
      <c r="AE155" s="13"/>
      <c r="AF155" s="40">
        <v>-4</v>
      </c>
      <c r="AG155" s="13"/>
      <c r="AH155" s="36">
        <v>5195520</v>
      </c>
      <c r="AI155" s="43"/>
      <c r="AJ155" s="18">
        <v>19.27</v>
      </c>
      <c r="AK155" s="43"/>
      <c r="AL155" s="36">
        <v>269617</v>
      </c>
      <c r="AM155" s="36"/>
      <c r="AN155" s="18">
        <v>2.67</v>
      </c>
      <c r="AO155" s="18"/>
      <c r="AP155" s="36">
        <v>27075</v>
      </c>
      <c r="AQ155" s="18"/>
      <c r="AR155" s="36">
        <v>5490126</v>
      </c>
      <c r="AS155" s="18"/>
      <c r="AT155" s="18"/>
      <c r="AU155" s="18"/>
      <c r="AV155" s="13"/>
      <c r="AW155" s="13"/>
      <c r="AX155" s="13"/>
      <c r="AY155" s="13"/>
      <c r="AZ155" s="13"/>
      <c r="BA155" s="13"/>
      <c r="BB155" s="36">
        <v>10105911.57</v>
      </c>
      <c r="BC155" s="36">
        <v>0</v>
      </c>
      <c r="BD155" s="44"/>
      <c r="BE155" s="13"/>
      <c r="BF155" s="43"/>
    </row>
    <row r="156" spans="1:58" ht="14.4" x14ac:dyDescent="0.3">
      <c r="A156" s="12" t="s">
        <v>338</v>
      </c>
      <c r="B156" s="29" t="s">
        <v>339</v>
      </c>
      <c r="C156" s="12" t="s">
        <v>132</v>
      </c>
      <c r="D156" s="12">
        <v>33</v>
      </c>
      <c r="E156" s="12">
        <v>5</v>
      </c>
      <c r="F156" s="12">
        <v>10905</v>
      </c>
      <c r="G156" s="12">
        <v>316</v>
      </c>
      <c r="H156" s="12" t="s">
        <v>154</v>
      </c>
      <c r="I156" s="13"/>
      <c r="J156" s="45">
        <v>1571821.5</v>
      </c>
      <c r="K156" s="13"/>
      <c r="L156" s="36">
        <v>869236.10000000009</v>
      </c>
      <c r="M156" s="13"/>
      <c r="N156" s="37">
        <v>50586</v>
      </c>
      <c r="O156" s="13"/>
      <c r="P156" s="38">
        <v>7.1000000000000004E-3</v>
      </c>
      <c r="Q156" s="39"/>
      <c r="R156" s="39"/>
      <c r="S156" s="13"/>
      <c r="T156" s="40">
        <v>0</v>
      </c>
      <c r="U156" s="13"/>
      <c r="V156" s="41">
        <v>2.4</v>
      </c>
      <c r="W156" s="13"/>
      <c r="X156" s="45">
        <v>37724</v>
      </c>
      <c r="Y156" s="13"/>
      <c r="Z156" s="37">
        <v>50586</v>
      </c>
      <c r="AA156" s="13"/>
      <c r="AB156" s="42">
        <v>65</v>
      </c>
      <c r="AC156" s="12" t="s">
        <v>139</v>
      </c>
      <c r="AD156" s="42" t="s">
        <v>148</v>
      </c>
      <c r="AE156" s="13"/>
      <c r="AF156" s="40">
        <v>-1</v>
      </c>
      <c r="AG156" s="13"/>
      <c r="AH156" s="45">
        <v>718304</v>
      </c>
      <c r="AI156" s="46"/>
      <c r="AJ156" s="18">
        <v>19.45</v>
      </c>
      <c r="AK156" s="46"/>
      <c r="AL156" s="45">
        <v>36931</v>
      </c>
      <c r="AM156" s="47"/>
      <c r="AN156" s="18">
        <v>2.35</v>
      </c>
      <c r="AO156" s="18"/>
      <c r="AP156" s="45">
        <v>-793</v>
      </c>
      <c r="AQ156" s="18"/>
      <c r="AR156" s="45">
        <v>826613</v>
      </c>
      <c r="AS156" s="18"/>
      <c r="AT156" s="18"/>
      <c r="AU156" s="18"/>
      <c r="AV156" s="13"/>
      <c r="AW156" s="13"/>
      <c r="AX156" s="13"/>
      <c r="AY156" s="13"/>
      <c r="AZ156" s="13"/>
      <c r="BA156" s="13"/>
      <c r="BB156" s="45">
        <v>1571821.5</v>
      </c>
      <c r="BC156" s="36">
        <v>0</v>
      </c>
      <c r="BD156" s="44"/>
      <c r="BE156" s="13"/>
      <c r="BF156" s="43"/>
    </row>
    <row r="157" spans="1:58" s="29" customFormat="1" x14ac:dyDescent="0.25">
      <c r="A157" s="12" t="s">
        <v>328</v>
      </c>
      <c r="B157" s="29" t="s">
        <v>129</v>
      </c>
      <c r="C157" s="29" t="s">
        <v>132</v>
      </c>
      <c r="D157" s="29">
        <v>33</v>
      </c>
      <c r="E157" s="29">
        <v>6</v>
      </c>
      <c r="F157" s="29">
        <v>10905</v>
      </c>
      <c r="G157" s="29" t="s">
        <v>133</v>
      </c>
      <c r="H157" s="29" t="s">
        <v>340</v>
      </c>
      <c r="J157" s="50">
        <v>137487920.10999998</v>
      </c>
      <c r="L157" s="50">
        <v>60497875.389999993</v>
      </c>
      <c r="N157" s="37"/>
      <c r="P157" s="38"/>
      <c r="Q157" s="39"/>
      <c r="R157" s="39"/>
      <c r="T157" s="40"/>
      <c r="V157" s="48">
        <v>2.6</v>
      </c>
      <c r="X157" s="50">
        <v>3515445</v>
      </c>
      <c r="Z157" s="37"/>
      <c r="AA157" s="12"/>
      <c r="AB157" s="42"/>
      <c r="AC157" s="12"/>
      <c r="AD157" s="42"/>
      <c r="AE157" s="12"/>
      <c r="AF157" s="40"/>
      <c r="AH157" s="50">
        <v>81372698</v>
      </c>
      <c r="AI157" s="51"/>
      <c r="AJ157" s="49">
        <v>18.819631251994764</v>
      </c>
      <c r="AK157" s="51"/>
      <c r="AL157" s="50">
        <v>4323820</v>
      </c>
      <c r="AM157" s="51"/>
      <c r="AN157" s="49">
        <v>3.1448726524778619</v>
      </c>
      <c r="AO157" s="49"/>
      <c r="AP157" s="50">
        <v>808375</v>
      </c>
      <c r="AQ157" s="18"/>
      <c r="AR157" s="50">
        <v>63693201</v>
      </c>
      <c r="AS157" s="18"/>
      <c r="AT157" s="18"/>
      <c r="AU157" s="18"/>
      <c r="BB157" s="50">
        <v>137487920.10999998</v>
      </c>
      <c r="BC157" s="50">
        <v>0</v>
      </c>
      <c r="BD157" s="44"/>
      <c r="BF157" s="43"/>
    </row>
    <row r="158" spans="1:58" s="29" customFormat="1" x14ac:dyDescent="0.25">
      <c r="A158" s="12"/>
      <c r="B158" s="29" t="s">
        <v>129</v>
      </c>
      <c r="H158" s="29" t="s">
        <v>133</v>
      </c>
      <c r="J158" s="31"/>
      <c r="L158" s="31"/>
      <c r="N158" s="37"/>
      <c r="P158" s="38"/>
      <c r="Q158" s="39"/>
      <c r="R158" s="39"/>
      <c r="T158" s="40"/>
      <c r="V158" s="32"/>
      <c r="X158" s="31"/>
      <c r="Z158" s="37"/>
      <c r="AA158" s="12"/>
      <c r="AB158" s="42"/>
      <c r="AC158" s="12"/>
      <c r="AD158" s="42"/>
      <c r="AE158" s="12"/>
      <c r="AF158" s="40"/>
      <c r="AH158" s="31"/>
      <c r="AI158" s="31"/>
      <c r="AJ158" s="18"/>
      <c r="AK158" s="31"/>
      <c r="AL158" s="31"/>
      <c r="AM158" s="31"/>
      <c r="AN158" s="18"/>
      <c r="AO158" s="18"/>
      <c r="AP158" s="31"/>
      <c r="AQ158" s="18"/>
      <c r="AR158" s="31"/>
      <c r="AS158" s="18"/>
      <c r="AT158" s="18"/>
      <c r="AU158" s="18"/>
      <c r="BB158" s="31"/>
      <c r="BC158" s="31"/>
      <c r="BD158" s="44"/>
      <c r="BF158" s="43"/>
    </row>
    <row r="159" spans="1:58" s="29" customFormat="1" x14ac:dyDescent="0.25">
      <c r="A159" s="12"/>
      <c r="B159" s="29" t="s">
        <v>129</v>
      </c>
      <c r="G159" s="30" t="s">
        <v>341</v>
      </c>
      <c r="J159" s="52">
        <v>396950860.67999995</v>
      </c>
      <c r="L159" s="52">
        <v>203197467.64487371</v>
      </c>
      <c r="N159" s="37"/>
      <c r="P159" s="38"/>
      <c r="Q159" s="39"/>
      <c r="R159" s="39"/>
      <c r="T159" s="40"/>
      <c r="V159" s="53">
        <v>2.5</v>
      </c>
      <c r="X159" s="52">
        <v>9969369</v>
      </c>
      <c r="Z159" s="37"/>
      <c r="AA159" s="12"/>
      <c r="AB159" s="42"/>
      <c r="AC159" s="12"/>
      <c r="AD159" s="42"/>
      <c r="AE159" s="12"/>
      <c r="AF159" s="40"/>
      <c r="AH159" s="52">
        <v>205932921</v>
      </c>
      <c r="AI159" s="52"/>
      <c r="AJ159" s="56">
        <v>18.813379006876339</v>
      </c>
      <c r="AK159" s="52"/>
      <c r="AL159" s="52">
        <v>10946089</v>
      </c>
      <c r="AM159" s="52"/>
      <c r="AN159" s="56">
        <v>2.7575425787586685</v>
      </c>
      <c r="AO159" s="56"/>
      <c r="AP159" s="52">
        <v>976720</v>
      </c>
      <c r="AQ159" s="18"/>
      <c r="AR159" s="52">
        <v>192276394</v>
      </c>
      <c r="AS159" s="18"/>
      <c r="AT159" s="18"/>
      <c r="AU159" s="18"/>
      <c r="BB159" s="52">
        <v>396950860.67999995</v>
      </c>
      <c r="BC159" s="52">
        <v>0</v>
      </c>
      <c r="BD159" s="44"/>
      <c r="BF159" s="43"/>
    </row>
    <row r="160" spans="1:58" s="29" customFormat="1" x14ac:dyDescent="0.25">
      <c r="A160" s="12"/>
      <c r="B160" s="29" t="s">
        <v>129</v>
      </c>
      <c r="H160" s="29" t="s">
        <v>133</v>
      </c>
      <c r="J160" s="31"/>
      <c r="L160" s="31"/>
      <c r="N160" s="37"/>
      <c r="P160" s="38"/>
      <c r="Q160" s="39"/>
      <c r="R160" s="39"/>
      <c r="T160" s="40"/>
      <c r="V160" s="32"/>
      <c r="X160" s="31"/>
      <c r="Z160" s="37"/>
      <c r="AA160" s="12"/>
      <c r="AB160" s="42"/>
      <c r="AC160" s="12"/>
      <c r="AD160" s="42"/>
      <c r="AE160" s="12"/>
      <c r="AF160" s="40"/>
      <c r="AH160" s="31"/>
      <c r="AI160" s="31"/>
      <c r="AJ160" s="18"/>
      <c r="AK160" s="31"/>
      <c r="AL160" s="31"/>
      <c r="AM160" s="31"/>
      <c r="AN160" s="18"/>
      <c r="AO160" s="18"/>
      <c r="AP160" s="31"/>
      <c r="AQ160" s="18"/>
      <c r="AR160" s="31"/>
      <c r="AS160" s="18"/>
      <c r="AT160" s="18"/>
      <c r="AU160" s="18"/>
      <c r="BB160" s="31"/>
      <c r="BC160" s="31"/>
      <c r="BD160" s="44"/>
      <c r="BF160" s="43"/>
    </row>
    <row r="161" spans="1:58" s="29" customFormat="1" hidden="1" outlineLevel="1" x14ac:dyDescent="0.25">
      <c r="A161" s="12"/>
      <c r="B161" s="29" t="s">
        <v>129</v>
      </c>
      <c r="H161" s="29" t="s">
        <v>133</v>
      </c>
      <c r="J161" s="31"/>
      <c r="L161" s="31"/>
      <c r="N161" s="37"/>
      <c r="P161" s="38"/>
      <c r="Q161" s="39"/>
      <c r="R161" s="39"/>
      <c r="T161" s="40"/>
      <c r="V161" s="32"/>
      <c r="X161" s="31"/>
      <c r="Z161" s="37"/>
      <c r="AA161" s="12"/>
      <c r="AB161" s="42"/>
      <c r="AC161" s="12"/>
      <c r="AD161" s="42"/>
      <c r="AE161" s="12"/>
      <c r="AF161" s="40"/>
      <c r="AH161" s="31"/>
      <c r="AI161" s="31"/>
      <c r="AJ161" s="18"/>
      <c r="AK161" s="31"/>
      <c r="AL161" s="31"/>
      <c r="AM161" s="31"/>
      <c r="AN161" s="18"/>
      <c r="AO161" s="18"/>
      <c r="AP161" s="31"/>
      <c r="AQ161" s="18"/>
      <c r="AR161" s="31"/>
      <c r="AS161" s="18"/>
      <c r="AT161" s="18"/>
      <c r="AU161" s="18"/>
      <c r="BB161" s="31"/>
      <c r="BC161" s="31"/>
      <c r="BD161" s="44"/>
      <c r="BF161" s="43"/>
    </row>
    <row r="162" spans="1:58" s="29" customFormat="1" hidden="1" outlineLevel="1" x14ac:dyDescent="0.25">
      <c r="A162" s="12"/>
      <c r="B162" s="29" t="s">
        <v>129</v>
      </c>
      <c r="G162" s="30" t="s">
        <v>342</v>
      </c>
      <c r="J162" s="31"/>
      <c r="L162" s="31"/>
      <c r="N162" s="37"/>
      <c r="P162" s="38"/>
      <c r="Q162" s="39"/>
      <c r="R162" s="39"/>
      <c r="T162" s="40"/>
      <c r="V162" s="32"/>
      <c r="X162" s="31"/>
      <c r="Z162" s="37"/>
      <c r="AA162" s="12"/>
      <c r="AB162" s="42"/>
      <c r="AC162" s="12"/>
      <c r="AD162" s="42"/>
      <c r="AE162" s="12"/>
      <c r="AF162" s="40"/>
      <c r="AH162" s="31"/>
      <c r="AI162" s="31"/>
      <c r="AJ162" s="18"/>
      <c r="AK162" s="31"/>
      <c r="AL162" s="31"/>
      <c r="AM162" s="31"/>
      <c r="AN162" s="18"/>
      <c r="AO162" s="18"/>
      <c r="AP162" s="31"/>
      <c r="AQ162" s="18"/>
      <c r="AR162" s="31"/>
      <c r="AS162" s="18"/>
      <c r="AT162" s="18"/>
      <c r="AU162" s="18"/>
      <c r="BB162" s="31"/>
      <c r="BC162" s="31"/>
      <c r="BD162" s="44"/>
      <c r="BF162" s="43"/>
    </row>
    <row r="163" spans="1:58" ht="14.4" hidden="1" outlineLevel="1" x14ac:dyDescent="0.3">
      <c r="A163" s="12" t="s">
        <v>328</v>
      </c>
      <c r="B163" s="29" t="s">
        <v>129</v>
      </c>
      <c r="C163" s="12" t="s">
        <v>132</v>
      </c>
      <c r="D163" s="12">
        <v>33</v>
      </c>
      <c r="E163" s="12">
        <v>7</v>
      </c>
      <c r="F163" s="12">
        <v>10905</v>
      </c>
      <c r="G163" s="12" t="s">
        <v>133</v>
      </c>
      <c r="H163" s="12" t="s">
        <v>133</v>
      </c>
      <c r="I163" s="13"/>
      <c r="J163" s="13"/>
      <c r="K163" s="13"/>
      <c r="L163" s="13"/>
      <c r="M163" s="13"/>
      <c r="N163" s="37"/>
      <c r="O163" s="13"/>
      <c r="P163" s="38"/>
      <c r="Q163" s="39"/>
      <c r="R163" s="39"/>
      <c r="S163" s="13"/>
      <c r="T163" s="40"/>
      <c r="U163" s="13"/>
      <c r="V163" s="34"/>
      <c r="W163" s="13"/>
      <c r="X163" s="13"/>
      <c r="Y163" s="13"/>
      <c r="Z163" s="37"/>
      <c r="AA163" s="13"/>
      <c r="AB163" s="42"/>
      <c r="AC163" s="13"/>
      <c r="AD163" s="42"/>
      <c r="AE163" s="13"/>
      <c r="AF163" s="40"/>
      <c r="AG163" s="13"/>
      <c r="AH163" s="13"/>
      <c r="AI163" s="13"/>
      <c r="AJ163" s="18"/>
      <c r="AK163" s="13"/>
      <c r="AL163" s="13"/>
      <c r="AM163" s="13"/>
      <c r="AN163" s="18"/>
      <c r="AO163" s="18"/>
      <c r="AP163" s="13"/>
      <c r="AQ163" s="18"/>
      <c r="AR163" s="13"/>
      <c r="AS163" s="18"/>
      <c r="AT163" s="18"/>
      <c r="AU163" s="18"/>
      <c r="AV163" s="13"/>
      <c r="AW163" s="13"/>
      <c r="AX163" s="13"/>
      <c r="AY163" s="13"/>
      <c r="AZ163" s="13"/>
      <c r="BA163" s="13"/>
      <c r="BB163" s="13"/>
      <c r="BC163" s="13"/>
      <c r="BD163" s="44"/>
      <c r="BE163" s="13"/>
      <c r="BF163" s="43"/>
    </row>
    <row r="164" spans="1:58" s="29" customFormat="1" hidden="1" outlineLevel="1" x14ac:dyDescent="0.25">
      <c r="A164" s="12" t="s">
        <v>343</v>
      </c>
      <c r="B164" s="29" t="s">
        <v>129</v>
      </c>
      <c r="C164" s="29" t="s">
        <v>132</v>
      </c>
      <c r="D164" s="29">
        <v>34</v>
      </c>
      <c r="E164" s="29">
        <v>8</v>
      </c>
      <c r="F164" s="29">
        <v>11000</v>
      </c>
      <c r="G164" s="29" t="s">
        <v>133</v>
      </c>
      <c r="H164" s="29" t="s">
        <v>344</v>
      </c>
      <c r="N164" s="37"/>
      <c r="P164" s="38"/>
      <c r="Q164" s="39"/>
      <c r="R164" s="39"/>
      <c r="T164" s="40"/>
      <c r="V164" s="32"/>
      <c r="Z164" s="37"/>
      <c r="AA164" s="12"/>
      <c r="AB164" s="42"/>
      <c r="AC164" s="12"/>
      <c r="AD164" s="42"/>
      <c r="AE164" s="12"/>
      <c r="AF164" s="40"/>
      <c r="AJ164" s="18"/>
      <c r="AN164" s="18"/>
      <c r="AO164" s="18"/>
      <c r="AQ164" s="18"/>
      <c r="AS164" s="18"/>
      <c r="AT164" s="18"/>
      <c r="AU164" s="18"/>
      <c r="BD164" s="44"/>
      <c r="BF164" s="43"/>
    </row>
    <row r="165" spans="1:58" ht="14.4" hidden="1" outlineLevel="1" x14ac:dyDescent="0.3">
      <c r="A165" s="12" t="s">
        <v>345</v>
      </c>
      <c r="B165" s="29" t="s">
        <v>346</v>
      </c>
      <c r="C165" s="12" t="s">
        <v>132</v>
      </c>
      <c r="D165" s="12">
        <v>34</v>
      </c>
      <c r="E165" s="12">
        <v>1</v>
      </c>
      <c r="F165" s="12">
        <v>11000</v>
      </c>
      <c r="G165" s="12">
        <v>311</v>
      </c>
      <c r="H165" s="12" t="s">
        <v>138</v>
      </c>
      <c r="I165" s="13"/>
      <c r="J165" s="36"/>
      <c r="K165" s="13"/>
      <c r="L165" s="36"/>
      <c r="M165" s="13"/>
      <c r="N165" s="37"/>
      <c r="O165" s="13"/>
      <c r="P165" s="38"/>
      <c r="Q165" s="39"/>
      <c r="R165" s="39"/>
      <c r="S165" s="13"/>
      <c r="T165" s="40"/>
      <c r="U165" s="13"/>
      <c r="V165" s="41"/>
      <c r="W165" s="13"/>
      <c r="X165" s="36"/>
      <c r="Y165" s="13"/>
      <c r="Z165" s="37"/>
      <c r="AA165" s="13"/>
      <c r="AB165" s="42"/>
      <c r="AC165" s="13"/>
      <c r="AD165" s="42"/>
      <c r="AE165" s="13"/>
      <c r="AF165" s="40"/>
      <c r="AG165" s="13"/>
      <c r="AH165" s="36"/>
      <c r="AI165" s="43"/>
      <c r="AJ165" s="18"/>
      <c r="AK165" s="43"/>
      <c r="AL165" s="36"/>
      <c r="AM165" s="36"/>
      <c r="AN165" s="18"/>
      <c r="AO165" s="18"/>
      <c r="AP165" s="36">
        <v>0</v>
      </c>
      <c r="AQ165" s="18"/>
      <c r="AR165" s="36" t="e">
        <v>#N/A</v>
      </c>
      <c r="AS165" s="18"/>
      <c r="AT165" s="18"/>
      <c r="AU165" s="18"/>
      <c r="AV165" s="13"/>
      <c r="AW165" s="13"/>
      <c r="AX165" s="13"/>
      <c r="AY165" s="13"/>
      <c r="AZ165" s="13"/>
      <c r="BA165" s="13"/>
      <c r="BB165" s="36">
        <v>0</v>
      </c>
      <c r="BC165" s="36">
        <v>0</v>
      </c>
      <c r="BD165" s="44"/>
      <c r="BE165" s="13"/>
      <c r="BF165" s="43"/>
    </row>
    <row r="166" spans="1:58" ht="14.4" hidden="1" outlineLevel="1" x14ac:dyDescent="0.3">
      <c r="A166" s="12" t="s">
        <v>347</v>
      </c>
      <c r="B166" s="29" t="s">
        <v>348</v>
      </c>
      <c r="C166" s="12" t="s">
        <v>132</v>
      </c>
      <c r="D166" s="12">
        <v>34</v>
      </c>
      <c r="E166" s="12">
        <v>2</v>
      </c>
      <c r="F166" s="12">
        <v>11000</v>
      </c>
      <c r="G166" s="12">
        <v>312</v>
      </c>
      <c r="H166" s="12" t="s">
        <v>143</v>
      </c>
      <c r="I166" s="13"/>
      <c r="J166" s="36"/>
      <c r="K166" s="13"/>
      <c r="L166" s="36"/>
      <c r="M166" s="13"/>
      <c r="N166" s="37"/>
      <c r="O166" s="13"/>
      <c r="P166" s="38"/>
      <c r="Q166" s="39"/>
      <c r="R166" s="39"/>
      <c r="S166" s="13"/>
      <c r="T166" s="40"/>
      <c r="U166" s="13"/>
      <c r="V166" s="41"/>
      <c r="W166" s="13"/>
      <c r="X166" s="36"/>
      <c r="Y166" s="13"/>
      <c r="Z166" s="37"/>
      <c r="AA166" s="13"/>
      <c r="AB166" s="42"/>
      <c r="AC166" s="13"/>
      <c r="AD166" s="42"/>
      <c r="AE166" s="13"/>
      <c r="AF166" s="40"/>
      <c r="AG166" s="13"/>
      <c r="AH166" s="36"/>
      <c r="AI166" s="43"/>
      <c r="AJ166" s="18"/>
      <c r="AK166" s="43"/>
      <c r="AL166" s="36"/>
      <c r="AM166" s="36"/>
      <c r="AN166" s="18"/>
      <c r="AO166" s="18"/>
      <c r="AP166" s="36">
        <v>0</v>
      </c>
      <c r="AQ166" s="18"/>
      <c r="AR166" s="36" t="e">
        <v>#N/A</v>
      </c>
      <c r="AS166" s="18"/>
      <c r="AT166" s="18"/>
      <c r="AU166" s="18"/>
      <c r="AV166" s="13"/>
      <c r="AW166" s="13"/>
      <c r="AX166" s="13"/>
      <c r="AY166" s="13"/>
      <c r="AZ166" s="13"/>
      <c r="BA166" s="13"/>
      <c r="BB166" s="36">
        <v>0</v>
      </c>
      <c r="BC166" s="36">
        <v>0</v>
      </c>
      <c r="BD166" s="44"/>
      <c r="BE166" s="13"/>
      <c r="BF166" s="43"/>
    </row>
    <row r="167" spans="1:58" ht="14.4" hidden="1" outlineLevel="1" x14ac:dyDescent="0.3">
      <c r="A167" s="12" t="s">
        <v>349</v>
      </c>
      <c r="B167" s="29" t="s">
        <v>350</v>
      </c>
      <c r="C167" s="12" t="s">
        <v>132</v>
      </c>
      <c r="D167" s="12">
        <v>34</v>
      </c>
      <c r="E167" s="12">
        <v>3</v>
      </c>
      <c r="F167" s="12">
        <v>11000</v>
      </c>
      <c r="G167" s="12">
        <v>314</v>
      </c>
      <c r="H167" s="12" t="s">
        <v>147</v>
      </c>
      <c r="I167" s="13"/>
      <c r="J167" s="36"/>
      <c r="K167" s="13"/>
      <c r="L167" s="36"/>
      <c r="M167" s="13"/>
      <c r="N167" s="37"/>
      <c r="O167" s="13"/>
      <c r="P167" s="38"/>
      <c r="Q167" s="39"/>
      <c r="R167" s="39"/>
      <c r="S167" s="13"/>
      <c r="T167" s="40"/>
      <c r="U167" s="13"/>
      <c r="V167" s="41"/>
      <c r="W167" s="13"/>
      <c r="X167" s="36"/>
      <c r="Y167" s="13"/>
      <c r="Z167" s="37"/>
      <c r="AA167" s="13"/>
      <c r="AB167" s="42"/>
      <c r="AC167" s="13"/>
      <c r="AD167" s="42"/>
      <c r="AE167" s="13"/>
      <c r="AF167" s="40"/>
      <c r="AG167" s="13"/>
      <c r="AH167" s="36"/>
      <c r="AI167" s="43"/>
      <c r="AJ167" s="18"/>
      <c r="AK167" s="43"/>
      <c r="AL167" s="36"/>
      <c r="AM167" s="36"/>
      <c r="AN167" s="18"/>
      <c r="AO167" s="18"/>
      <c r="AP167" s="36">
        <v>0</v>
      </c>
      <c r="AQ167" s="18"/>
      <c r="AR167" s="36" t="e">
        <v>#N/A</v>
      </c>
      <c r="AS167" s="18"/>
      <c r="AT167" s="18"/>
      <c r="AU167" s="18"/>
      <c r="AV167" s="13"/>
      <c r="AW167" s="13"/>
      <c r="AX167" s="13"/>
      <c r="AY167" s="13"/>
      <c r="AZ167" s="13"/>
      <c r="BA167" s="13"/>
      <c r="BB167" s="36">
        <v>0</v>
      </c>
      <c r="BC167" s="36">
        <v>0</v>
      </c>
      <c r="BD167" s="44"/>
      <c r="BE167" s="13"/>
      <c r="BF167" s="43"/>
    </row>
    <row r="168" spans="1:58" ht="14.4" hidden="1" outlineLevel="1" x14ac:dyDescent="0.3">
      <c r="A168" s="12" t="s">
        <v>351</v>
      </c>
      <c r="B168" s="29" t="s">
        <v>352</v>
      </c>
      <c r="C168" s="12" t="s">
        <v>132</v>
      </c>
      <c r="D168" s="12">
        <v>34</v>
      </c>
      <c r="E168" s="12">
        <v>4</v>
      </c>
      <c r="F168" s="12">
        <v>11000</v>
      </c>
      <c r="G168" s="12">
        <v>315</v>
      </c>
      <c r="H168" s="12" t="s">
        <v>151</v>
      </c>
      <c r="I168" s="13"/>
      <c r="J168" s="36"/>
      <c r="K168" s="13"/>
      <c r="L168" s="36"/>
      <c r="M168" s="13"/>
      <c r="N168" s="37"/>
      <c r="O168" s="13"/>
      <c r="P168" s="38"/>
      <c r="Q168" s="39"/>
      <c r="R168" s="39"/>
      <c r="S168" s="13"/>
      <c r="T168" s="40"/>
      <c r="U168" s="13"/>
      <c r="V168" s="41"/>
      <c r="W168" s="13"/>
      <c r="X168" s="36"/>
      <c r="Y168" s="13"/>
      <c r="Z168" s="37"/>
      <c r="AA168" s="13"/>
      <c r="AB168" s="42"/>
      <c r="AC168" s="13"/>
      <c r="AD168" s="42"/>
      <c r="AE168" s="13"/>
      <c r="AF168" s="40"/>
      <c r="AG168" s="13"/>
      <c r="AH168" s="36"/>
      <c r="AI168" s="43"/>
      <c r="AJ168" s="18"/>
      <c r="AK168" s="43"/>
      <c r="AL168" s="36"/>
      <c r="AM168" s="36"/>
      <c r="AN168" s="18"/>
      <c r="AO168" s="18"/>
      <c r="AP168" s="36">
        <v>0</v>
      </c>
      <c r="AQ168" s="18"/>
      <c r="AR168" s="36" t="e">
        <v>#N/A</v>
      </c>
      <c r="AS168" s="18"/>
      <c r="AT168" s="18"/>
      <c r="AU168" s="18"/>
      <c r="AV168" s="13"/>
      <c r="AW168" s="13"/>
      <c r="AX168" s="13"/>
      <c r="AY168" s="13"/>
      <c r="AZ168" s="13"/>
      <c r="BA168" s="13"/>
      <c r="BB168" s="36">
        <v>0</v>
      </c>
      <c r="BC168" s="36">
        <v>0</v>
      </c>
      <c r="BD168" s="44"/>
      <c r="BE168" s="13"/>
      <c r="BF168" s="43"/>
    </row>
    <row r="169" spans="1:58" ht="14.4" hidden="1" outlineLevel="1" x14ac:dyDescent="0.3">
      <c r="A169" s="12" t="s">
        <v>353</v>
      </c>
      <c r="B169" s="29" t="s">
        <v>354</v>
      </c>
      <c r="C169" s="12" t="s">
        <v>132</v>
      </c>
      <c r="D169" s="12">
        <v>34</v>
      </c>
      <c r="E169" s="12">
        <v>5</v>
      </c>
      <c r="F169" s="12">
        <v>11000</v>
      </c>
      <c r="G169" s="12">
        <v>316</v>
      </c>
      <c r="H169" s="12" t="s">
        <v>355</v>
      </c>
      <c r="I169" s="13"/>
      <c r="J169" s="45"/>
      <c r="K169" s="13"/>
      <c r="L169" s="45"/>
      <c r="M169" s="13"/>
      <c r="N169" s="37"/>
      <c r="O169" s="13"/>
      <c r="P169" s="38"/>
      <c r="Q169" s="39"/>
      <c r="R169" s="39"/>
      <c r="S169" s="13"/>
      <c r="T169" s="40"/>
      <c r="U169" s="13"/>
      <c r="V169" s="41"/>
      <c r="W169" s="13"/>
      <c r="X169" s="45"/>
      <c r="Y169" s="13"/>
      <c r="Z169" s="37"/>
      <c r="AA169" s="13"/>
      <c r="AB169" s="42"/>
      <c r="AC169" s="13"/>
      <c r="AD169" s="42"/>
      <c r="AE169" s="13"/>
      <c r="AF169" s="40"/>
      <c r="AG169" s="13"/>
      <c r="AH169" s="45"/>
      <c r="AI169" s="46"/>
      <c r="AJ169" s="18"/>
      <c r="AK169" s="46"/>
      <c r="AL169" s="45"/>
      <c r="AM169" s="47"/>
      <c r="AN169" s="18"/>
      <c r="AO169" s="18"/>
      <c r="AP169" s="45">
        <v>0</v>
      </c>
      <c r="AQ169" s="18"/>
      <c r="AR169" s="45" t="e">
        <v>#N/A</v>
      </c>
      <c r="AS169" s="18"/>
      <c r="AT169" s="18"/>
      <c r="AU169" s="18"/>
      <c r="AV169" s="13"/>
      <c r="AW169" s="13"/>
      <c r="AX169" s="13"/>
      <c r="AY169" s="13"/>
      <c r="AZ169" s="13"/>
      <c r="BA169" s="13"/>
      <c r="BB169" s="45">
        <v>0</v>
      </c>
      <c r="BC169" s="36">
        <v>0</v>
      </c>
      <c r="BD169" s="44"/>
      <c r="BE169" s="13"/>
      <c r="BF169" s="43"/>
    </row>
    <row r="170" spans="1:58" s="29" customFormat="1" hidden="1" outlineLevel="1" x14ac:dyDescent="0.25">
      <c r="A170" s="12" t="s">
        <v>343</v>
      </c>
      <c r="B170" s="29" t="s">
        <v>129</v>
      </c>
      <c r="C170" s="29" t="s">
        <v>132</v>
      </c>
      <c r="D170" s="29">
        <v>34</v>
      </c>
      <c r="E170" s="29">
        <v>6</v>
      </c>
      <c r="F170" s="29">
        <v>11000</v>
      </c>
      <c r="G170" s="29" t="s">
        <v>133</v>
      </c>
      <c r="H170" s="29" t="s">
        <v>356</v>
      </c>
      <c r="J170" s="31"/>
      <c r="L170" s="31"/>
      <c r="N170" s="37"/>
      <c r="P170" s="38"/>
      <c r="Q170" s="39"/>
      <c r="R170" s="39"/>
      <c r="T170" s="40"/>
      <c r="V170" s="48"/>
      <c r="X170" s="31"/>
      <c r="Z170" s="37"/>
      <c r="AA170" s="12"/>
      <c r="AB170" s="42"/>
      <c r="AC170" s="12"/>
      <c r="AD170" s="42"/>
      <c r="AE170" s="12"/>
      <c r="AF170" s="40"/>
      <c r="AH170" s="31"/>
      <c r="AI170" s="31"/>
      <c r="AJ170" s="49"/>
      <c r="AK170" s="31"/>
      <c r="AL170" s="31"/>
      <c r="AM170" s="31"/>
      <c r="AN170" s="49"/>
      <c r="AO170" s="49"/>
      <c r="AP170" s="31">
        <v>0</v>
      </c>
      <c r="AQ170" s="18"/>
      <c r="AR170" s="31" t="e">
        <v>#N/A</v>
      </c>
      <c r="AS170" s="18"/>
      <c r="AT170" s="18"/>
      <c r="AU170" s="18"/>
      <c r="BB170" s="31">
        <v>0</v>
      </c>
      <c r="BC170" s="31">
        <v>0</v>
      </c>
      <c r="BD170" s="44"/>
      <c r="BF170" s="43"/>
    </row>
    <row r="171" spans="1:58" ht="14.4" hidden="1" outlineLevel="1" x14ac:dyDescent="0.3">
      <c r="A171" s="12" t="s">
        <v>343</v>
      </c>
      <c r="B171" s="29" t="s">
        <v>129</v>
      </c>
      <c r="C171" s="12" t="s">
        <v>132</v>
      </c>
      <c r="D171" s="12">
        <v>34</v>
      </c>
      <c r="E171" s="12">
        <v>7</v>
      </c>
      <c r="F171" s="12">
        <v>11000</v>
      </c>
      <c r="G171" s="12" t="s">
        <v>133</v>
      </c>
      <c r="H171" s="12" t="s">
        <v>133</v>
      </c>
      <c r="I171" s="13"/>
      <c r="J171" s="13"/>
      <c r="K171" s="13"/>
      <c r="L171" s="13"/>
      <c r="M171" s="13"/>
      <c r="N171" s="37"/>
      <c r="O171" s="13"/>
      <c r="P171" s="38"/>
      <c r="Q171" s="39"/>
      <c r="R171" s="39"/>
      <c r="S171" s="13"/>
      <c r="T171" s="40"/>
      <c r="U171" s="13"/>
      <c r="V171" s="34"/>
      <c r="W171" s="13"/>
      <c r="X171" s="13"/>
      <c r="Y171" s="13"/>
      <c r="Z171" s="37"/>
      <c r="AA171" s="13"/>
      <c r="AB171" s="42"/>
      <c r="AC171" s="13"/>
      <c r="AD171" s="42"/>
      <c r="AE171" s="13"/>
      <c r="AF171" s="40"/>
      <c r="AG171" s="13"/>
      <c r="AH171" s="13"/>
      <c r="AI171" s="13"/>
      <c r="AJ171" s="18"/>
      <c r="AK171" s="13"/>
      <c r="AL171" s="13"/>
      <c r="AM171" s="13"/>
      <c r="AN171" s="18"/>
      <c r="AO171" s="18"/>
      <c r="AP171" s="13"/>
      <c r="AQ171" s="18"/>
      <c r="AR171" s="13"/>
      <c r="AS171" s="18"/>
      <c r="AT171" s="18"/>
      <c r="AU171" s="18"/>
      <c r="AV171" s="13"/>
      <c r="AW171" s="13"/>
      <c r="AX171" s="13"/>
      <c r="AY171" s="13"/>
      <c r="AZ171" s="13"/>
      <c r="BA171" s="13"/>
      <c r="BB171" s="13"/>
      <c r="BC171" s="13"/>
      <c r="BD171" s="44"/>
      <c r="BE171" s="13"/>
      <c r="BF171" s="43"/>
    </row>
    <row r="172" spans="1:58" s="29" customFormat="1" hidden="1" outlineLevel="1" x14ac:dyDescent="0.25">
      <c r="A172" s="12" t="s">
        <v>357</v>
      </c>
      <c r="B172" s="29" t="s">
        <v>129</v>
      </c>
      <c r="C172" s="29" t="s">
        <v>132</v>
      </c>
      <c r="D172" s="29">
        <v>35</v>
      </c>
      <c r="E172" s="29">
        <v>8</v>
      </c>
      <c r="F172" s="29">
        <v>11001</v>
      </c>
      <c r="G172" s="29" t="s">
        <v>133</v>
      </c>
      <c r="H172" s="29" t="s">
        <v>358</v>
      </c>
      <c r="N172" s="37"/>
      <c r="P172" s="38"/>
      <c r="Q172" s="39"/>
      <c r="R172" s="39"/>
      <c r="T172" s="40"/>
      <c r="V172" s="32"/>
      <c r="Z172" s="37"/>
      <c r="AA172" s="12"/>
      <c r="AB172" s="42"/>
      <c r="AC172" s="12"/>
      <c r="AD172" s="42"/>
      <c r="AE172" s="12"/>
      <c r="AF172" s="40"/>
      <c r="AJ172" s="18"/>
      <c r="AN172" s="18"/>
      <c r="AO172" s="18"/>
      <c r="AQ172" s="18"/>
      <c r="AS172" s="18"/>
      <c r="AT172" s="18"/>
      <c r="AU172" s="18"/>
      <c r="BD172" s="44"/>
      <c r="BF172" s="43"/>
    </row>
    <row r="173" spans="1:58" ht="14.4" hidden="1" outlineLevel="1" x14ac:dyDescent="0.3">
      <c r="A173" s="12" t="s">
        <v>359</v>
      </c>
      <c r="B173" s="29" t="s">
        <v>360</v>
      </c>
      <c r="C173" s="12" t="s">
        <v>132</v>
      </c>
      <c r="D173" s="12">
        <v>35</v>
      </c>
      <c r="E173" s="12">
        <v>1</v>
      </c>
      <c r="F173" s="12">
        <v>11001</v>
      </c>
      <c r="G173" s="12">
        <v>311</v>
      </c>
      <c r="H173" s="12" t="s">
        <v>138</v>
      </c>
      <c r="I173" s="13"/>
      <c r="J173" s="36"/>
      <c r="K173" s="13"/>
      <c r="L173" s="36"/>
      <c r="M173" s="13"/>
      <c r="N173" s="37"/>
      <c r="O173" s="13"/>
      <c r="P173" s="38"/>
      <c r="Q173" s="39"/>
      <c r="R173" s="39"/>
      <c r="S173" s="13"/>
      <c r="T173" s="40"/>
      <c r="U173" s="13"/>
      <c r="V173" s="41"/>
      <c r="W173" s="13"/>
      <c r="X173" s="36"/>
      <c r="Y173" s="13"/>
      <c r="Z173" s="37"/>
      <c r="AA173" s="13"/>
      <c r="AB173" s="42"/>
      <c r="AC173" s="13"/>
      <c r="AD173" s="42"/>
      <c r="AE173" s="13"/>
      <c r="AF173" s="40"/>
      <c r="AG173" s="13"/>
      <c r="AH173" s="36"/>
      <c r="AI173" s="43"/>
      <c r="AJ173" s="18"/>
      <c r="AK173" s="43"/>
      <c r="AL173" s="36"/>
      <c r="AM173" s="36"/>
      <c r="AN173" s="18"/>
      <c r="AO173" s="18"/>
      <c r="AP173" s="36">
        <v>0</v>
      </c>
      <c r="AQ173" s="18"/>
      <c r="AR173" s="36" t="e">
        <v>#N/A</v>
      </c>
      <c r="AS173" s="18"/>
      <c r="AT173" s="18"/>
      <c r="AU173" s="18"/>
      <c r="AV173" s="13"/>
      <c r="AW173" s="13"/>
      <c r="AX173" s="13"/>
      <c r="AY173" s="13"/>
      <c r="AZ173" s="13"/>
      <c r="BA173" s="13"/>
      <c r="BB173" s="36">
        <v>0</v>
      </c>
      <c r="BC173" s="36">
        <v>0</v>
      </c>
      <c r="BD173" s="44"/>
      <c r="BE173" s="13"/>
      <c r="BF173" s="43"/>
    </row>
    <row r="174" spans="1:58" ht="14.4" hidden="1" outlineLevel="1" x14ac:dyDescent="0.3">
      <c r="A174" s="12" t="s">
        <v>361</v>
      </c>
      <c r="B174" s="29" t="s">
        <v>362</v>
      </c>
      <c r="C174" s="12" t="s">
        <v>132</v>
      </c>
      <c r="D174" s="12">
        <v>35</v>
      </c>
      <c r="E174" s="12">
        <v>2</v>
      </c>
      <c r="F174" s="12">
        <v>11001</v>
      </c>
      <c r="G174" s="12">
        <v>312</v>
      </c>
      <c r="H174" s="12" t="s">
        <v>143</v>
      </c>
      <c r="I174" s="13"/>
      <c r="J174" s="36"/>
      <c r="K174" s="13"/>
      <c r="L174" s="36"/>
      <c r="M174" s="13"/>
      <c r="N174" s="37"/>
      <c r="O174" s="13"/>
      <c r="P174" s="38"/>
      <c r="Q174" s="39"/>
      <c r="R174" s="39"/>
      <c r="S174" s="13"/>
      <c r="T174" s="40"/>
      <c r="U174" s="13"/>
      <c r="V174" s="41"/>
      <c r="W174" s="13"/>
      <c r="X174" s="36"/>
      <c r="Y174" s="13"/>
      <c r="Z174" s="37"/>
      <c r="AA174" s="13"/>
      <c r="AB174" s="42"/>
      <c r="AC174" s="13"/>
      <c r="AD174" s="42"/>
      <c r="AE174" s="13"/>
      <c r="AF174" s="40"/>
      <c r="AG174" s="13"/>
      <c r="AH174" s="36"/>
      <c r="AI174" s="43"/>
      <c r="AJ174" s="18"/>
      <c r="AK174" s="43"/>
      <c r="AL174" s="36"/>
      <c r="AM174" s="36"/>
      <c r="AN174" s="18"/>
      <c r="AO174" s="18"/>
      <c r="AP174" s="36">
        <v>0</v>
      </c>
      <c r="AQ174" s="18"/>
      <c r="AR174" s="36" t="e">
        <v>#N/A</v>
      </c>
      <c r="AS174" s="18"/>
      <c r="AT174" s="18"/>
      <c r="AU174" s="18"/>
      <c r="AV174" s="13"/>
      <c r="AW174" s="13"/>
      <c r="AX174" s="13"/>
      <c r="AY174" s="13"/>
      <c r="AZ174" s="13"/>
      <c r="BA174" s="13"/>
      <c r="BB174" s="36">
        <v>0</v>
      </c>
      <c r="BC174" s="36">
        <v>0</v>
      </c>
      <c r="BD174" s="44"/>
      <c r="BE174" s="13"/>
      <c r="BF174" s="43"/>
    </row>
    <row r="175" spans="1:58" ht="14.4" hidden="1" outlineLevel="1" x14ac:dyDescent="0.3">
      <c r="A175" s="12" t="s">
        <v>363</v>
      </c>
      <c r="B175" s="29" t="s">
        <v>364</v>
      </c>
      <c r="C175" s="12" t="s">
        <v>132</v>
      </c>
      <c r="D175" s="12">
        <v>35</v>
      </c>
      <c r="E175" s="12">
        <v>3</v>
      </c>
      <c r="F175" s="12">
        <v>11001</v>
      </c>
      <c r="G175" s="12">
        <v>314</v>
      </c>
      <c r="H175" s="12" t="s">
        <v>147</v>
      </c>
      <c r="I175" s="13"/>
      <c r="J175" s="36"/>
      <c r="K175" s="13"/>
      <c r="L175" s="36"/>
      <c r="M175" s="13"/>
      <c r="N175" s="37"/>
      <c r="O175" s="13"/>
      <c r="P175" s="38"/>
      <c r="Q175" s="39"/>
      <c r="R175" s="39"/>
      <c r="S175" s="13"/>
      <c r="T175" s="40"/>
      <c r="U175" s="13"/>
      <c r="V175" s="41"/>
      <c r="W175" s="13"/>
      <c r="X175" s="36"/>
      <c r="Y175" s="13"/>
      <c r="Z175" s="37"/>
      <c r="AA175" s="13"/>
      <c r="AB175" s="42"/>
      <c r="AC175" s="13"/>
      <c r="AD175" s="42"/>
      <c r="AE175" s="13"/>
      <c r="AF175" s="40"/>
      <c r="AG175" s="13"/>
      <c r="AH175" s="36"/>
      <c r="AI175" s="43"/>
      <c r="AJ175" s="18"/>
      <c r="AK175" s="43"/>
      <c r="AL175" s="36"/>
      <c r="AM175" s="36"/>
      <c r="AN175" s="18"/>
      <c r="AO175" s="18"/>
      <c r="AP175" s="36">
        <v>0</v>
      </c>
      <c r="AQ175" s="18"/>
      <c r="AR175" s="36" t="e">
        <v>#N/A</v>
      </c>
      <c r="AS175" s="18"/>
      <c r="AT175" s="18"/>
      <c r="AU175" s="18"/>
      <c r="AV175" s="13"/>
      <c r="AW175" s="13"/>
      <c r="AX175" s="13"/>
      <c r="AY175" s="13"/>
      <c r="AZ175" s="13"/>
      <c r="BA175" s="13"/>
      <c r="BB175" s="36">
        <v>0</v>
      </c>
      <c r="BC175" s="36">
        <v>0</v>
      </c>
      <c r="BD175" s="44"/>
      <c r="BE175" s="13"/>
      <c r="BF175" s="43"/>
    </row>
    <row r="176" spans="1:58" ht="14.4" hidden="1" outlineLevel="1" x14ac:dyDescent="0.3">
      <c r="A176" s="12" t="s">
        <v>365</v>
      </c>
      <c r="B176" s="29" t="s">
        <v>366</v>
      </c>
      <c r="C176" s="12" t="s">
        <v>132</v>
      </c>
      <c r="D176" s="12">
        <v>35</v>
      </c>
      <c r="E176" s="12">
        <v>4</v>
      </c>
      <c r="F176" s="12">
        <v>11001</v>
      </c>
      <c r="G176" s="12">
        <v>315</v>
      </c>
      <c r="H176" s="12" t="s">
        <v>151</v>
      </c>
      <c r="I176" s="13"/>
      <c r="J176" s="36"/>
      <c r="K176" s="13"/>
      <c r="L176" s="36"/>
      <c r="M176" s="13"/>
      <c r="N176" s="37"/>
      <c r="O176" s="13"/>
      <c r="P176" s="38"/>
      <c r="Q176" s="39"/>
      <c r="R176" s="39"/>
      <c r="S176" s="13"/>
      <c r="T176" s="40"/>
      <c r="U176" s="13"/>
      <c r="V176" s="41"/>
      <c r="W176" s="13"/>
      <c r="X176" s="36"/>
      <c r="Y176" s="13"/>
      <c r="Z176" s="37"/>
      <c r="AA176" s="13"/>
      <c r="AB176" s="42"/>
      <c r="AC176" s="13"/>
      <c r="AD176" s="42"/>
      <c r="AE176" s="13"/>
      <c r="AF176" s="40"/>
      <c r="AG176" s="13"/>
      <c r="AH176" s="36"/>
      <c r="AI176" s="43"/>
      <c r="AJ176" s="18"/>
      <c r="AK176" s="43"/>
      <c r="AL176" s="36"/>
      <c r="AM176" s="36"/>
      <c r="AN176" s="18"/>
      <c r="AO176" s="18"/>
      <c r="AP176" s="36">
        <v>0</v>
      </c>
      <c r="AQ176" s="18"/>
      <c r="AR176" s="36" t="e">
        <v>#N/A</v>
      </c>
      <c r="AS176" s="18"/>
      <c r="AT176" s="18"/>
      <c r="AU176" s="18"/>
      <c r="AV176" s="13"/>
      <c r="AW176" s="13"/>
      <c r="AX176" s="13"/>
      <c r="AY176" s="13"/>
      <c r="AZ176" s="13"/>
      <c r="BA176" s="13"/>
      <c r="BB176" s="36">
        <v>0</v>
      </c>
      <c r="BC176" s="36">
        <v>0</v>
      </c>
      <c r="BD176" s="44"/>
      <c r="BE176" s="13"/>
      <c r="BF176" s="43"/>
    </row>
    <row r="177" spans="1:58" ht="14.4" hidden="1" outlineLevel="1" x14ac:dyDescent="0.3">
      <c r="A177" s="12" t="s">
        <v>367</v>
      </c>
      <c r="B177" s="29" t="s">
        <v>368</v>
      </c>
      <c r="C177" s="12" t="s">
        <v>132</v>
      </c>
      <c r="D177" s="12">
        <v>35</v>
      </c>
      <c r="E177" s="12">
        <v>5</v>
      </c>
      <c r="F177" s="12">
        <v>11001</v>
      </c>
      <c r="G177" s="12">
        <v>316</v>
      </c>
      <c r="H177" s="12" t="s">
        <v>355</v>
      </c>
      <c r="I177" s="13"/>
      <c r="J177" s="45"/>
      <c r="K177" s="13"/>
      <c r="L177" s="45"/>
      <c r="M177" s="13"/>
      <c r="N177" s="37"/>
      <c r="O177" s="13"/>
      <c r="P177" s="38"/>
      <c r="Q177" s="39"/>
      <c r="R177" s="39"/>
      <c r="S177" s="13"/>
      <c r="T177" s="40"/>
      <c r="U177" s="13"/>
      <c r="V177" s="41"/>
      <c r="W177" s="13"/>
      <c r="X177" s="45"/>
      <c r="Y177" s="13"/>
      <c r="Z177" s="37"/>
      <c r="AA177" s="13"/>
      <c r="AB177" s="42"/>
      <c r="AC177" s="13"/>
      <c r="AD177" s="42"/>
      <c r="AE177" s="13"/>
      <c r="AF177" s="40"/>
      <c r="AG177" s="13"/>
      <c r="AH177" s="45"/>
      <c r="AI177" s="46"/>
      <c r="AJ177" s="18"/>
      <c r="AK177" s="46"/>
      <c r="AL177" s="45"/>
      <c r="AM177" s="47"/>
      <c r="AN177" s="18"/>
      <c r="AO177" s="18"/>
      <c r="AP177" s="45">
        <v>0</v>
      </c>
      <c r="AQ177" s="18"/>
      <c r="AR177" s="45" t="e">
        <v>#N/A</v>
      </c>
      <c r="AS177" s="18"/>
      <c r="AT177" s="18"/>
      <c r="AU177" s="18"/>
      <c r="AV177" s="13"/>
      <c r="AW177" s="13"/>
      <c r="AX177" s="13"/>
      <c r="AY177" s="13"/>
      <c r="AZ177" s="13"/>
      <c r="BA177" s="13"/>
      <c r="BB177" s="45">
        <v>0</v>
      </c>
      <c r="BC177" s="36">
        <v>0</v>
      </c>
      <c r="BD177" s="44"/>
      <c r="BE177" s="13"/>
      <c r="BF177" s="43"/>
    </row>
    <row r="178" spans="1:58" s="29" customFormat="1" hidden="1" outlineLevel="1" x14ac:dyDescent="0.25">
      <c r="A178" s="12" t="s">
        <v>357</v>
      </c>
      <c r="B178" s="29" t="s">
        <v>129</v>
      </c>
      <c r="C178" s="29" t="s">
        <v>132</v>
      </c>
      <c r="D178" s="29">
        <v>35</v>
      </c>
      <c r="E178" s="29">
        <v>6</v>
      </c>
      <c r="F178" s="29">
        <v>11001</v>
      </c>
      <c r="G178" s="29" t="s">
        <v>133</v>
      </c>
      <c r="H178" s="29" t="s">
        <v>369</v>
      </c>
      <c r="J178" s="50"/>
      <c r="L178" s="50"/>
      <c r="N178" s="37"/>
      <c r="P178" s="38"/>
      <c r="Q178" s="39"/>
      <c r="R178" s="39"/>
      <c r="T178" s="40"/>
      <c r="V178" s="48"/>
      <c r="X178" s="50"/>
      <c r="Z178" s="37"/>
      <c r="AA178" s="12"/>
      <c r="AB178" s="42"/>
      <c r="AC178" s="12"/>
      <c r="AD178" s="42"/>
      <c r="AE178" s="12"/>
      <c r="AF178" s="40"/>
      <c r="AH178" s="50"/>
      <c r="AI178" s="31"/>
      <c r="AJ178" s="49"/>
      <c r="AK178" s="31"/>
      <c r="AL178" s="50"/>
      <c r="AM178" s="31"/>
      <c r="AN178" s="49"/>
      <c r="AO178" s="49"/>
      <c r="AP178" s="50">
        <v>0</v>
      </c>
      <c r="AQ178" s="18"/>
      <c r="AR178" s="31" t="e">
        <v>#N/A</v>
      </c>
      <c r="AS178" s="18"/>
      <c r="AT178" s="18"/>
      <c r="AU178" s="18"/>
      <c r="BB178" s="31">
        <v>0</v>
      </c>
      <c r="BC178" s="31">
        <v>0</v>
      </c>
      <c r="BD178" s="44"/>
      <c r="BF178" s="43"/>
    </row>
    <row r="179" spans="1:58" ht="14.4" hidden="1" outlineLevel="1" x14ac:dyDescent="0.3">
      <c r="A179" s="12" t="s">
        <v>357</v>
      </c>
      <c r="B179" s="29" t="s">
        <v>129</v>
      </c>
      <c r="C179" s="12" t="s">
        <v>132</v>
      </c>
      <c r="D179" s="12">
        <v>35</v>
      </c>
      <c r="E179" s="12">
        <v>7</v>
      </c>
      <c r="F179" s="12">
        <v>11001</v>
      </c>
      <c r="G179" s="12" t="s">
        <v>133</v>
      </c>
      <c r="H179" s="12" t="s">
        <v>133</v>
      </c>
      <c r="I179" s="13"/>
      <c r="J179" s="13"/>
      <c r="K179" s="13"/>
      <c r="L179" s="13"/>
      <c r="M179" s="13"/>
      <c r="N179" s="37"/>
      <c r="O179" s="13"/>
      <c r="P179" s="38"/>
      <c r="Q179" s="39"/>
      <c r="R179" s="39"/>
      <c r="S179" s="13"/>
      <c r="T179" s="40"/>
      <c r="U179" s="13"/>
      <c r="V179" s="34"/>
      <c r="W179" s="13"/>
      <c r="X179" s="13"/>
      <c r="Y179" s="13"/>
      <c r="Z179" s="37"/>
      <c r="AA179" s="13"/>
      <c r="AB179" s="42"/>
      <c r="AC179" s="13"/>
      <c r="AD179" s="42"/>
      <c r="AE179" s="13"/>
      <c r="AF179" s="40"/>
      <c r="AG179" s="13"/>
      <c r="AH179" s="13"/>
      <c r="AI179" s="13"/>
      <c r="AJ179" s="18"/>
      <c r="AK179" s="13"/>
      <c r="AL179" s="13"/>
      <c r="AM179" s="13"/>
      <c r="AN179" s="18"/>
      <c r="AO179" s="18"/>
      <c r="AP179" s="13"/>
      <c r="AQ179" s="18"/>
      <c r="AR179" s="13"/>
      <c r="AS179" s="18"/>
      <c r="AT179" s="18"/>
      <c r="AU179" s="18"/>
      <c r="AV179" s="13"/>
      <c r="AW179" s="13"/>
      <c r="AX179" s="13"/>
      <c r="AY179" s="13"/>
      <c r="AZ179" s="13"/>
      <c r="BA179" s="13"/>
      <c r="BB179" s="13"/>
      <c r="BC179" s="13"/>
      <c r="BD179" s="44"/>
      <c r="BE179" s="13"/>
      <c r="BF179" s="43"/>
    </row>
    <row r="180" spans="1:58" s="29" customFormat="1" hidden="1" outlineLevel="2" x14ac:dyDescent="0.25">
      <c r="A180" s="12" t="s">
        <v>370</v>
      </c>
      <c r="B180" s="29" t="s">
        <v>129</v>
      </c>
      <c r="C180" s="29" t="s">
        <v>132</v>
      </c>
      <c r="D180" s="29">
        <v>36</v>
      </c>
      <c r="E180" s="29">
        <v>8</v>
      </c>
      <c r="F180" s="29">
        <v>11002</v>
      </c>
      <c r="G180" s="29" t="s">
        <v>133</v>
      </c>
      <c r="H180" s="29" t="s">
        <v>371</v>
      </c>
      <c r="N180" s="37"/>
      <c r="P180" s="38"/>
      <c r="Q180" s="39"/>
      <c r="R180" s="39"/>
      <c r="T180" s="40"/>
      <c r="V180" s="32"/>
      <c r="Z180" s="37"/>
      <c r="AA180" s="12"/>
      <c r="AB180" s="42"/>
      <c r="AC180" s="12"/>
      <c r="AD180" s="42"/>
      <c r="AE180" s="12"/>
      <c r="AF180" s="40"/>
      <c r="AJ180" s="18"/>
      <c r="AN180" s="18"/>
      <c r="AO180" s="18"/>
      <c r="AQ180" s="18"/>
      <c r="AS180" s="18"/>
      <c r="AT180" s="18"/>
      <c r="AU180" s="18"/>
      <c r="BD180" s="44"/>
      <c r="BF180" s="43"/>
    </row>
    <row r="181" spans="1:58" ht="14.4" hidden="1" outlineLevel="2" x14ac:dyDescent="0.3">
      <c r="A181" s="12" t="s">
        <v>372</v>
      </c>
      <c r="B181" s="29" t="s">
        <v>373</v>
      </c>
      <c r="C181" s="12" t="s">
        <v>132</v>
      </c>
      <c r="D181" s="12">
        <v>36</v>
      </c>
      <c r="E181" s="12">
        <v>1</v>
      </c>
      <c r="F181" s="12">
        <v>11002</v>
      </c>
      <c r="G181" s="12">
        <v>311</v>
      </c>
      <c r="H181" s="12" t="s">
        <v>138</v>
      </c>
      <c r="I181" s="13"/>
      <c r="J181" s="36"/>
      <c r="K181" s="13"/>
      <c r="L181" s="36"/>
      <c r="M181" s="13"/>
      <c r="N181" s="37"/>
      <c r="O181" s="13"/>
      <c r="P181" s="38"/>
      <c r="Q181" s="39"/>
      <c r="R181" s="39"/>
      <c r="S181" s="13"/>
      <c r="T181" s="40"/>
      <c r="U181" s="13"/>
      <c r="V181" s="34"/>
      <c r="W181" s="13"/>
      <c r="X181" s="36"/>
      <c r="Y181" s="13"/>
      <c r="Z181" s="37"/>
      <c r="AA181" s="13"/>
      <c r="AB181" s="42"/>
      <c r="AC181" s="13"/>
      <c r="AD181" s="42"/>
      <c r="AE181" s="13"/>
      <c r="AF181" s="40"/>
      <c r="AG181" s="13"/>
      <c r="AH181" s="36"/>
      <c r="AI181" s="43"/>
      <c r="AJ181" s="18"/>
      <c r="AK181" s="43"/>
      <c r="AL181" s="36"/>
      <c r="AM181" s="36"/>
      <c r="AN181" s="18"/>
      <c r="AO181" s="18"/>
      <c r="AP181" s="36"/>
      <c r="AQ181" s="18"/>
      <c r="AR181" s="36"/>
      <c r="AS181" s="18"/>
      <c r="AT181" s="18"/>
      <c r="AU181" s="18"/>
      <c r="AV181" s="13"/>
      <c r="AW181" s="13"/>
      <c r="AX181" s="13"/>
      <c r="AY181" s="13"/>
      <c r="AZ181" s="13"/>
      <c r="BA181" s="13"/>
      <c r="BB181" s="36"/>
      <c r="BC181" s="36"/>
      <c r="BD181" s="44"/>
      <c r="BE181" s="13"/>
      <c r="BF181" s="43"/>
    </row>
    <row r="182" spans="1:58" ht="14.4" hidden="1" outlineLevel="2" x14ac:dyDescent="0.3">
      <c r="A182" s="12" t="s">
        <v>374</v>
      </c>
      <c r="B182" s="29" t="s">
        <v>375</v>
      </c>
      <c r="C182" s="12" t="s">
        <v>132</v>
      </c>
      <c r="D182" s="12">
        <v>36</v>
      </c>
      <c r="E182" s="12">
        <v>2</v>
      </c>
      <c r="F182" s="12">
        <v>11002</v>
      </c>
      <c r="G182" s="12">
        <v>312</v>
      </c>
      <c r="H182" s="12" t="s">
        <v>143</v>
      </c>
      <c r="I182" s="13"/>
      <c r="J182" s="36"/>
      <c r="K182" s="13"/>
      <c r="L182" s="36"/>
      <c r="M182" s="13"/>
      <c r="N182" s="37"/>
      <c r="O182" s="13"/>
      <c r="P182" s="38"/>
      <c r="Q182" s="39"/>
      <c r="R182" s="39"/>
      <c r="S182" s="13"/>
      <c r="T182" s="40"/>
      <c r="U182" s="13"/>
      <c r="V182" s="34"/>
      <c r="W182" s="13"/>
      <c r="X182" s="36"/>
      <c r="Y182" s="13"/>
      <c r="Z182" s="37"/>
      <c r="AA182" s="13"/>
      <c r="AB182" s="42"/>
      <c r="AC182" s="13"/>
      <c r="AD182" s="42"/>
      <c r="AE182" s="13"/>
      <c r="AF182" s="40"/>
      <c r="AG182" s="13"/>
      <c r="AH182" s="36"/>
      <c r="AI182" s="43"/>
      <c r="AJ182" s="18"/>
      <c r="AK182" s="43"/>
      <c r="AL182" s="36"/>
      <c r="AM182" s="36"/>
      <c r="AN182" s="18"/>
      <c r="AO182" s="18"/>
      <c r="AP182" s="36"/>
      <c r="AQ182" s="18"/>
      <c r="AR182" s="36"/>
      <c r="AS182" s="18"/>
      <c r="AT182" s="18"/>
      <c r="AU182" s="18"/>
      <c r="AV182" s="13"/>
      <c r="AW182" s="13"/>
      <c r="AX182" s="13"/>
      <c r="AY182" s="13"/>
      <c r="AZ182" s="13"/>
      <c r="BA182" s="13"/>
      <c r="BB182" s="36"/>
      <c r="BC182" s="36"/>
      <c r="BD182" s="44"/>
      <c r="BE182" s="13"/>
      <c r="BF182" s="43"/>
    </row>
    <row r="183" spans="1:58" ht="14.4" hidden="1" outlineLevel="2" x14ac:dyDescent="0.3">
      <c r="A183" s="12" t="s">
        <v>376</v>
      </c>
      <c r="B183" s="29" t="s">
        <v>377</v>
      </c>
      <c r="C183" s="12" t="s">
        <v>132</v>
      </c>
      <c r="D183" s="12">
        <v>36</v>
      </c>
      <c r="E183" s="12">
        <v>3</v>
      </c>
      <c r="F183" s="12">
        <v>11002</v>
      </c>
      <c r="G183" s="12">
        <v>314</v>
      </c>
      <c r="H183" s="12" t="s">
        <v>147</v>
      </c>
      <c r="I183" s="13"/>
      <c r="J183" s="36"/>
      <c r="K183" s="13"/>
      <c r="L183" s="36"/>
      <c r="M183" s="13"/>
      <c r="N183" s="37"/>
      <c r="O183" s="13"/>
      <c r="P183" s="38"/>
      <c r="Q183" s="39"/>
      <c r="R183" s="39"/>
      <c r="S183" s="13"/>
      <c r="T183" s="40"/>
      <c r="U183" s="13"/>
      <c r="V183" s="34"/>
      <c r="W183" s="13"/>
      <c r="X183" s="36"/>
      <c r="Y183" s="13"/>
      <c r="Z183" s="37"/>
      <c r="AA183" s="13"/>
      <c r="AB183" s="42"/>
      <c r="AC183" s="13"/>
      <c r="AD183" s="42"/>
      <c r="AE183" s="13"/>
      <c r="AF183" s="40"/>
      <c r="AG183" s="13"/>
      <c r="AH183" s="36"/>
      <c r="AI183" s="43"/>
      <c r="AJ183" s="18"/>
      <c r="AK183" s="43"/>
      <c r="AL183" s="36"/>
      <c r="AM183" s="36"/>
      <c r="AN183" s="18"/>
      <c r="AO183" s="18"/>
      <c r="AP183" s="36"/>
      <c r="AQ183" s="18"/>
      <c r="AR183" s="36"/>
      <c r="AS183" s="18"/>
      <c r="AT183" s="18"/>
      <c r="AU183" s="18"/>
      <c r="AV183" s="13"/>
      <c r="AW183" s="13"/>
      <c r="AX183" s="13"/>
      <c r="AY183" s="13"/>
      <c r="AZ183" s="13"/>
      <c r="BA183" s="13"/>
      <c r="BB183" s="36"/>
      <c r="BC183" s="36"/>
      <c r="BD183" s="44"/>
      <c r="BE183" s="13"/>
      <c r="BF183" s="43"/>
    </row>
    <row r="184" spans="1:58" ht="14.4" hidden="1" outlineLevel="2" x14ac:dyDescent="0.3">
      <c r="A184" s="12" t="s">
        <v>378</v>
      </c>
      <c r="B184" s="29" t="s">
        <v>379</v>
      </c>
      <c r="C184" s="12" t="s">
        <v>132</v>
      </c>
      <c r="D184" s="12">
        <v>36</v>
      </c>
      <c r="E184" s="12">
        <v>4</v>
      </c>
      <c r="F184" s="12">
        <v>11002</v>
      </c>
      <c r="G184" s="12">
        <v>315</v>
      </c>
      <c r="H184" s="12" t="s">
        <v>151</v>
      </c>
      <c r="I184" s="13"/>
      <c r="J184" s="36"/>
      <c r="K184" s="13"/>
      <c r="L184" s="36"/>
      <c r="M184" s="13"/>
      <c r="N184" s="37"/>
      <c r="O184" s="13"/>
      <c r="P184" s="38"/>
      <c r="Q184" s="39"/>
      <c r="R184" s="39"/>
      <c r="S184" s="13"/>
      <c r="T184" s="40"/>
      <c r="U184" s="13"/>
      <c r="V184" s="34"/>
      <c r="W184" s="13"/>
      <c r="X184" s="36"/>
      <c r="Y184" s="13"/>
      <c r="Z184" s="37"/>
      <c r="AA184" s="13"/>
      <c r="AB184" s="42"/>
      <c r="AC184" s="13"/>
      <c r="AD184" s="42"/>
      <c r="AE184" s="13"/>
      <c r="AF184" s="40"/>
      <c r="AG184" s="13"/>
      <c r="AH184" s="36"/>
      <c r="AI184" s="43"/>
      <c r="AJ184" s="18"/>
      <c r="AK184" s="43"/>
      <c r="AL184" s="36"/>
      <c r="AM184" s="36"/>
      <c r="AN184" s="18"/>
      <c r="AO184" s="18"/>
      <c r="AP184" s="36"/>
      <c r="AQ184" s="18"/>
      <c r="AR184" s="36"/>
      <c r="AS184" s="18"/>
      <c r="AT184" s="18"/>
      <c r="AU184" s="18"/>
      <c r="AV184" s="13"/>
      <c r="AW184" s="13"/>
      <c r="AX184" s="13"/>
      <c r="AY184" s="13"/>
      <c r="AZ184" s="13"/>
      <c r="BA184" s="13"/>
      <c r="BB184" s="36"/>
      <c r="BC184" s="36"/>
      <c r="BD184" s="44"/>
      <c r="BE184" s="13"/>
      <c r="BF184" s="43"/>
    </row>
    <row r="185" spans="1:58" ht="14.4" hidden="1" outlineLevel="2" x14ac:dyDescent="0.3">
      <c r="A185" s="12" t="s">
        <v>380</v>
      </c>
      <c r="B185" s="12" t="s">
        <v>381</v>
      </c>
      <c r="C185" s="12" t="s">
        <v>132</v>
      </c>
      <c r="D185" s="12">
        <v>36</v>
      </c>
      <c r="E185" s="12">
        <v>5</v>
      </c>
      <c r="F185" s="12">
        <v>11002</v>
      </c>
      <c r="G185" s="12">
        <v>316</v>
      </c>
      <c r="H185" s="12" t="s">
        <v>355</v>
      </c>
      <c r="I185" s="13"/>
      <c r="J185" s="45"/>
      <c r="K185" s="13"/>
      <c r="L185" s="36"/>
      <c r="M185" s="13"/>
      <c r="N185" s="37"/>
      <c r="O185" s="13"/>
      <c r="P185" s="38"/>
      <c r="Q185" s="39"/>
      <c r="R185" s="39"/>
      <c r="S185" s="13"/>
      <c r="T185" s="40"/>
      <c r="U185" s="13"/>
      <c r="V185" s="34"/>
      <c r="W185" s="13"/>
      <c r="X185" s="45"/>
      <c r="Y185" s="13"/>
      <c r="Z185" s="37"/>
      <c r="AA185" s="13"/>
      <c r="AB185" s="42"/>
      <c r="AC185" s="13"/>
      <c r="AD185" s="42"/>
      <c r="AE185" s="13"/>
      <c r="AF185" s="40"/>
      <c r="AG185" s="13"/>
      <c r="AH185" s="45"/>
      <c r="AI185" s="46"/>
      <c r="AJ185" s="18"/>
      <c r="AK185" s="46"/>
      <c r="AL185" s="45"/>
      <c r="AM185" s="47"/>
      <c r="AN185" s="18"/>
      <c r="AO185" s="18"/>
      <c r="AP185" s="45"/>
      <c r="AQ185" s="18"/>
      <c r="AR185" s="45"/>
      <c r="AS185" s="18"/>
      <c r="AT185" s="18"/>
      <c r="AU185" s="18"/>
      <c r="AV185" s="13"/>
      <c r="AW185" s="13"/>
      <c r="AX185" s="13"/>
      <c r="AY185" s="13"/>
      <c r="AZ185" s="13"/>
      <c r="BA185" s="13"/>
      <c r="BB185" s="45"/>
      <c r="BC185" s="36"/>
      <c r="BD185" s="44"/>
      <c r="BE185" s="13"/>
      <c r="BF185" s="43"/>
    </row>
    <row r="186" spans="1:58" s="29" customFormat="1" hidden="1" outlineLevel="2" x14ac:dyDescent="0.25">
      <c r="A186" s="29" t="s">
        <v>370</v>
      </c>
      <c r="B186" s="29" t="s">
        <v>129</v>
      </c>
      <c r="C186" s="29" t="s">
        <v>132</v>
      </c>
      <c r="D186" s="29">
        <v>36</v>
      </c>
      <c r="E186" s="29">
        <v>6</v>
      </c>
      <c r="F186" s="29">
        <v>11002</v>
      </c>
      <c r="G186" s="29" t="s">
        <v>133</v>
      </c>
      <c r="H186" s="29" t="s">
        <v>382</v>
      </c>
      <c r="J186" s="50"/>
      <c r="L186" s="50"/>
      <c r="N186" s="37"/>
      <c r="P186" s="38"/>
      <c r="Q186" s="39"/>
      <c r="R186" s="39"/>
      <c r="T186" s="40"/>
      <c r="V186" s="32"/>
      <c r="X186" s="50"/>
      <c r="Z186" s="37"/>
      <c r="AA186" s="12"/>
      <c r="AB186" s="42"/>
      <c r="AC186" s="12"/>
      <c r="AD186" s="42"/>
      <c r="AE186" s="12"/>
      <c r="AF186" s="40"/>
      <c r="AH186" s="50"/>
      <c r="AI186" s="51"/>
      <c r="AJ186" s="49"/>
      <c r="AK186" s="51"/>
      <c r="AL186" s="50"/>
      <c r="AM186" s="51"/>
      <c r="AN186" s="49"/>
      <c r="AO186" s="49"/>
      <c r="AP186" s="50"/>
      <c r="AQ186" s="18"/>
      <c r="AR186" s="50"/>
      <c r="AS186" s="18"/>
      <c r="AT186" s="18"/>
      <c r="AU186" s="18"/>
      <c r="BB186" s="50">
        <v>0</v>
      </c>
      <c r="BC186" s="50">
        <v>0</v>
      </c>
      <c r="BD186" s="44"/>
      <c r="BF186" s="43"/>
    </row>
    <row r="187" spans="1:58" s="29" customFormat="1" hidden="1" outlineLevel="2" x14ac:dyDescent="0.25">
      <c r="B187" s="29" t="s">
        <v>129</v>
      </c>
      <c r="H187" s="29" t="s">
        <v>133</v>
      </c>
      <c r="J187" s="51"/>
      <c r="L187" s="51"/>
      <c r="N187" s="37"/>
      <c r="P187" s="38"/>
      <c r="Q187" s="39"/>
      <c r="R187" s="39"/>
      <c r="T187" s="40"/>
      <c r="V187" s="32"/>
      <c r="X187" s="51"/>
      <c r="Z187" s="37"/>
      <c r="AA187" s="12"/>
      <c r="AB187" s="42"/>
      <c r="AC187" s="12"/>
      <c r="AD187" s="42"/>
      <c r="AE187" s="12"/>
      <c r="AF187" s="40"/>
      <c r="AH187" s="51"/>
      <c r="AI187" s="51"/>
      <c r="AJ187" s="18"/>
      <c r="AK187" s="51"/>
      <c r="AL187" s="51"/>
      <c r="AM187" s="51"/>
      <c r="AN187" s="18"/>
      <c r="AO187" s="18"/>
      <c r="AP187" s="51"/>
      <c r="AQ187" s="18"/>
      <c r="AR187" s="51"/>
      <c r="AS187" s="18"/>
      <c r="AT187" s="18"/>
      <c r="AU187" s="18"/>
      <c r="BB187" s="51"/>
      <c r="BC187" s="51"/>
      <c r="BD187" s="44"/>
      <c r="BF187" s="43"/>
    </row>
    <row r="188" spans="1:58" s="29" customFormat="1" hidden="1" outlineLevel="1" x14ac:dyDescent="0.25">
      <c r="B188" s="29" t="s">
        <v>129</v>
      </c>
      <c r="G188" s="30" t="s">
        <v>383</v>
      </c>
      <c r="J188" s="58">
        <v>0</v>
      </c>
      <c r="L188" s="58">
        <v>0</v>
      </c>
      <c r="N188" s="37"/>
      <c r="P188" s="38"/>
      <c r="Q188" s="39"/>
      <c r="R188" s="39"/>
      <c r="T188" s="40"/>
      <c r="V188" s="53"/>
      <c r="X188" s="58">
        <v>0</v>
      </c>
      <c r="Z188" s="37"/>
      <c r="AA188" s="12"/>
      <c r="AB188" s="42"/>
      <c r="AC188" s="12"/>
      <c r="AD188" s="42"/>
      <c r="AE188" s="12"/>
      <c r="AF188" s="40"/>
      <c r="AH188" s="58">
        <v>0</v>
      </c>
      <c r="AI188" s="59"/>
      <c r="AJ188" s="56"/>
      <c r="AK188" s="59"/>
      <c r="AL188" s="58">
        <v>0</v>
      </c>
      <c r="AM188" s="59"/>
      <c r="AN188" s="56"/>
      <c r="AO188" s="56"/>
      <c r="AP188" s="58">
        <v>0</v>
      </c>
      <c r="AQ188" s="18"/>
      <c r="AR188" s="58" t="e">
        <v>#N/A</v>
      </c>
      <c r="AS188" s="18"/>
      <c r="AT188" s="18"/>
      <c r="AU188" s="18"/>
      <c r="BB188" s="58">
        <v>0</v>
      </c>
      <c r="BC188" s="58">
        <v>0</v>
      </c>
      <c r="BD188" s="44"/>
      <c r="BF188" s="43"/>
    </row>
    <row r="189" spans="1:58" ht="14.4" hidden="1" outlineLevel="1" x14ac:dyDescent="0.3">
      <c r="A189" s="12" t="s">
        <v>370</v>
      </c>
      <c r="B189" s="29" t="s">
        <v>129</v>
      </c>
      <c r="C189" s="12" t="s">
        <v>132</v>
      </c>
      <c r="D189" s="12">
        <v>36</v>
      </c>
      <c r="E189" s="12">
        <v>7</v>
      </c>
      <c r="F189" s="12">
        <v>11002</v>
      </c>
      <c r="G189" s="12" t="s">
        <v>133</v>
      </c>
      <c r="H189" s="12" t="s">
        <v>133</v>
      </c>
      <c r="I189" s="13"/>
      <c r="J189" s="13"/>
      <c r="K189" s="13"/>
      <c r="L189" s="13"/>
      <c r="M189" s="13"/>
      <c r="N189" s="37"/>
      <c r="O189" s="13"/>
      <c r="P189" s="38"/>
      <c r="Q189" s="39"/>
      <c r="R189" s="39"/>
      <c r="S189" s="13"/>
      <c r="T189" s="40"/>
      <c r="U189" s="13"/>
      <c r="V189" s="34"/>
      <c r="W189" s="13"/>
      <c r="X189" s="13"/>
      <c r="Y189" s="13"/>
      <c r="Z189" s="37"/>
      <c r="AA189" s="13"/>
      <c r="AB189" s="42"/>
      <c r="AC189" s="13"/>
      <c r="AD189" s="42"/>
      <c r="AE189" s="13"/>
      <c r="AF189" s="40"/>
      <c r="AG189" s="13"/>
      <c r="AH189" s="13"/>
      <c r="AI189" s="13"/>
      <c r="AJ189" s="18"/>
      <c r="AK189" s="13"/>
      <c r="AL189" s="13"/>
      <c r="AM189" s="13"/>
      <c r="AN189" s="18"/>
      <c r="AO189" s="18"/>
      <c r="AP189" s="13"/>
      <c r="AQ189" s="18"/>
      <c r="AR189" s="13"/>
      <c r="AS189" s="18"/>
      <c r="AT189" s="18"/>
      <c r="AU189" s="18"/>
      <c r="AV189" s="13"/>
      <c r="AW189" s="13"/>
      <c r="AX189" s="13"/>
      <c r="AY189" s="13"/>
      <c r="AZ189" s="13"/>
      <c r="BA189" s="13"/>
      <c r="BB189" s="13"/>
      <c r="BC189" s="13"/>
      <c r="BD189" s="44"/>
      <c r="BE189" s="13"/>
      <c r="BF189" s="43"/>
    </row>
    <row r="190" spans="1:58" ht="15" collapsed="1" thickBot="1" x14ac:dyDescent="0.35">
      <c r="A190" s="13"/>
      <c r="B190" s="12" t="s">
        <v>129</v>
      </c>
      <c r="C190" s="13"/>
      <c r="D190" s="13"/>
      <c r="E190" s="13"/>
      <c r="F190" s="13"/>
      <c r="G190" s="28" t="s">
        <v>384</v>
      </c>
      <c r="H190" s="13"/>
      <c r="I190" s="13"/>
      <c r="J190" s="60">
        <v>3213684364.539999</v>
      </c>
      <c r="K190" s="13"/>
      <c r="L190" s="60">
        <v>1447414476.6320674</v>
      </c>
      <c r="M190" s="13"/>
      <c r="N190" s="37"/>
      <c r="O190" s="13"/>
      <c r="P190" s="38"/>
      <c r="Q190" s="39"/>
      <c r="R190" s="39"/>
      <c r="S190" s="13"/>
      <c r="T190" s="40"/>
      <c r="U190" s="13"/>
      <c r="V190" s="53">
        <v>2.5</v>
      </c>
      <c r="W190" s="13"/>
      <c r="X190" s="60">
        <v>79901099</v>
      </c>
      <c r="Y190" s="13"/>
      <c r="Z190" s="37"/>
      <c r="AA190" s="13"/>
      <c r="AB190" s="42"/>
      <c r="AC190" s="13"/>
      <c r="AD190" s="42"/>
      <c r="AE190" s="13"/>
      <c r="AF190" s="40"/>
      <c r="AG190" s="13"/>
      <c r="AH190" s="60">
        <v>1838496225</v>
      </c>
      <c r="AI190" s="61"/>
      <c r="AJ190" s="56">
        <v>15.725945476833287</v>
      </c>
      <c r="AK190" s="61"/>
      <c r="AL190" s="60">
        <v>116908470</v>
      </c>
      <c r="AM190" s="61"/>
      <c r="AN190" s="56">
        <v>3.637832989760152</v>
      </c>
      <c r="AO190" s="56"/>
      <c r="AP190" s="60">
        <v>37007371</v>
      </c>
      <c r="AQ190" s="18"/>
      <c r="AR190" s="60" t="e">
        <v>#N/A</v>
      </c>
      <c r="AS190" s="18"/>
      <c r="AT190" s="18"/>
      <c r="AU190" s="18"/>
      <c r="AV190" s="13"/>
      <c r="AW190" s="13"/>
      <c r="AX190" s="13"/>
      <c r="AY190" s="13"/>
      <c r="AZ190" s="13"/>
      <c r="BA190" s="13"/>
      <c r="BB190" s="60">
        <v>3213684364.5399995</v>
      </c>
      <c r="BC190" s="60">
        <v>0</v>
      </c>
      <c r="BD190" s="44"/>
      <c r="BE190" s="62"/>
      <c r="BF190" s="43"/>
    </row>
    <row r="191" spans="1:58" ht="15" thickTop="1" x14ac:dyDescent="0.3">
      <c r="A191" s="13"/>
      <c r="B191" s="12" t="s">
        <v>129</v>
      </c>
      <c r="C191" s="13"/>
      <c r="D191" s="13"/>
      <c r="E191" s="13"/>
      <c r="F191" s="13"/>
      <c r="G191" s="13"/>
      <c r="H191" s="13" t="s">
        <v>133</v>
      </c>
      <c r="I191" s="13"/>
      <c r="J191" s="13"/>
      <c r="K191" s="13"/>
      <c r="L191" s="13"/>
      <c r="M191" s="13"/>
      <c r="N191" s="37"/>
      <c r="O191" s="13"/>
      <c r="P191" s="38"/>
      <c r="Q191" s="39"/>
      <c r="R191" s="39"/>
      <c r="S191" s="13"/>
      <c r="T191" s="40"/>
      <c r="U191" s="13"/>
      <c r="V191" s="34"/>
      <c r="W191" s="13"/>
      <c r="X191" s="13"/>
      <c r="Y191" s="13"/>
      <c r="Z191" s="37"/>
      <c r="AA191" s="13"/>
      <c r="AB191" s="42"/>
      <c r="AC191" s="13"/>
      <c r="AD191" s="42"/>
      <c r="AE191" s="13"/>
      <c r="AF191" s="40"/>
      <c r="AG191" s="13"/>
      <c r="AH191" s="13"/>
      <c r="AI191" s="13"/>
      <c r="AJ191" s="18"/>
      <c r="AK191" s="13"/>
      <c r="AL191" s="13"/>
      <c r="AM191" s="13"/>
      <c r="AN191" s="18"/>
      <c r="AO191" s="18"/>
      <c r="AP191" s="13"/>
      <c r="AQ191" s="18"/>
      <c r="AR191" s="13"/>
      <c r="AS191" s="18"/>
      <c r="AT191" s="18"/>
      <c r="AU191" s="18"/>
      <c r="AV191" s="13"/>
      <c r="AW191" s="13"/>
      <c r="AX191" s="13"/>
      <c r="AY191" s="13"/>
      <c r="AZ191" s="13"/>
      <c r="BA191" s="13"/>
      <c r="BB191" s="13"/>
      <c r="BC191" s="13"/>
      <c r="BD191" s="44"/>
      <c r="BE191" s="62"/>
      <c r="BF191" s="43"/>
    </row>
    <row r="192" spans="1:58" ht="14.4" x14ac:dyDescent="0.3">
      <c r="A192" s="13"/>
      <c r="B192" s="12" t="s">
        <v>129</v>
      </c>
      <c r="C192" s="13"/>
      <c r="D192" s="13"/>
      <c r="E192" s="13"/>
      <c r="F192" s="13"/>
      <c r="G192" s="13"/>
      <c r="H192" s="13" t="s">
        <v>133</v>
      </c>
      <c r="I192" s="13"/>
      <c r="J192" s="13"/>
      <c r="K192" s="13"/>
      <c r="L192" s="13"/>
      <c r="M192" s="13"/>
      <c r="N192" s="37"/>
      <c r="O192" s="13"/>
      <c r="P192" s="38"/>
      <c r="Q192" s="39"/>
      <c r="R192" s="39"/>
      <c r="S192" s="13"/>
      <c r="T192" s="40"/>
      <c r="U192" s="13"/>
      <c r="V192" s="34"/>
      <c r="W192" s="13"/>
      <c r="X192" s="13"/>
      <c r="Y192" s="13"/>
      <c r="Z192" s="37"/>
      <c r="AA192" s="13"/>
      <c r="AB192" s="42"/>
      <c r="AC192" s="13"/>
      <c r="AD192" s="42"/>
      <c r="AE192" s="13"/>
      <c r="AF192" s="40"/>
      <c r="AG192" s="13"/>
      <c r="AH192" s="13"/>
      <c r="AI192" s="13"/>
      <c r="AJ192" s="18"/>
      <c r="AK192" s="13"/>
      <c r="AL192" s="13"/>
      <c r="AM192" s="13"/>
      <c r="AN192" s="18"/>
      <c r="AO192" s="18"/>
      <c r="AP192" s="13"/>
      <c r="AQ192" s="18"/>
      <c r="AR192" s="13"/>
      <c r="AS192" s="18"/>
      <c r="AT192" s="18"/>
      <c r="AU192" s="18"/>
      <c r="AV192" s="13"/>
      <c r="AW192" s="13"/>
      <c r="AX192" s="13"/>
      <c r="AY192" s="13"/>
      <c r="AZ192" s="13"/>
      <c r="BA192" s="13"/>
      <c r="BB192" s="13"/>
      <c r="BC192" s="13"/>
      <c r="BD192" s="13"/>
      <c r="BE192" s="43"/>
      <c r="BF192" s="43"/>
    </row>
    <row r="193" spans="1:58" ht="14.4" x14ac:dyDescent="0.3">
      <c r="A193" s="13"/>
      <c r="B193" s="12" t="s">
        <v>129</v>
      </c>
      <c r="C193" s="13"/>
      <c r="D193" s="13"/>
      <c r="E193" s="13"/>
      <c r="F193" s="13"/>
      <c r="G193" s="28" t="s">
        <v>385</v>
      </c>
      <c r="H193" s="13"/>
      <c r="I193" s="13"/>
      <c r="J193" s="13"/>
      <c r="K193" s="13"/>
      <c r="L193" s="13"/>
      <c r="M193" s="13"/>
      <c r="N193" s="37"/>
      <c r="O193" s="13"/>
      <c r="P193" s="38"/>
      <c r="Q193" s="39"/>
      <c r="R193" s="39"/>
      <c r="S193" s="13"/>
      <c r="T193" s="40"/>
      <c r="U193" s="13"/>
      <c r="V193" s="34"/>
      <c r="W193" s="13"/>
      <c r="X193" s="13"/>
      <c r="Y193" s="13"/>
      <c r="Z193" s="37"/>
      <c r="AA193" s="13"/>
      <c r="AB193" s="42"/>
      <c r="AC193" s="13"/>
      <c r="AD193" s="42"/>
      <c r="AE193" s="13"/>
      <c r="AF193" s="40"/>
      <c r="AG193" s="13"/>
      <c r="AH193" s="13"/>
      <c r="AI193" s="13"/>
      <c r="AJ193" s="18"/>
      <c r="AK193" s="13"/>
      <c r="AL193" s="13"/>
      <c r="AM193" s="13"/>
      <c r="AN193" s="18"/>
      <c r="AO193" s="18"/>
      <c r="AP193" s="13"/>
      <c r="AQ193" s="18"/>
      <c r="AR193" s="13"/>
      <c r="AS193" s="18"/>
      <c r="AT193" s="18"/>
      <c r="AU193" s="18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43"/>
    </row>
    <row r="194" spans="1:58" ht="14.4" x14ac:dyDescent="0.3">
      <c r="A194" s="13"/>
      <c r="B194" s="12" t="s">
        <v>129</v>
      </c>
      <c r="C194" s="12" t="s">
        <v>386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37"/>
      <c r="O194" s="13"/>
      <c r="P194" s="38"/>
      <c r="Q194" s="39"/>
      <c r="R194" s="39"/>
      <c r="S194" s="13"/>
      <c r="T194" s="40"/>
      <c r="U194" s="13"/>
      <c r="V194" s="34"/>
      <c r="W194" s="13"/>
      <c r="X194" s="13"/>
      <c r="Y194" s="13"/>
      <c r="Z194" s="37"/>
      <c r="AA194" s="13"/>
      <c r="AB194" s="42"/>
      <c r="AC194" s="13"/>
      <c r="AD194" s="42"/>
      <c r="AE194" s="13"/>
      <c r="AF194" s="40"/>
      <c r="AG194" s="13"/>
      <c r="AH194" s="13"/>
      <c r="AI194" s="13"/>
      <c r="AJ194" s="18"/>
      <c r="AK194" s="13"/>
      <c r="AL194" s="13"/>
      <c r="AM194" s="13"/>
      <c r="AN194" s="18"/>
      <c r="AO194" s="18"/>
      <c r="AP194" s="13"/>
      <c r="AQ194" s="18"/>
      <c r="AR194" s="13"/>
      <c r="AS194" s="18"/>
      <c r="AT194" s="18"/>
      <c r="AU194" s="18"/>
      <c r="AV194" s="13"/>
      <c r="AW194" s="13"/>
      <c r="AX194" s="13"/>
      <c r="AY194" s="13"/>
      <c r="AZ194" s="13"/>
      <c r="BA194" s="13"/>
      <c r="BB194" s="13"/>
      <c r="BC194" s="13"/>
      <c r="BD194" s="13"/>
      <c r="BE194" s="62"/>
      <c r="BF194" s="43"/>
    </row>
    <row r="195" spans="1:58" ht="14.4" x14ac:dyDescent="0.3">
      <c r="A195" s="13"/>
      <c r="B195" s="12" t="s">
        <v>129</v>
      </c>
      <c r="C195" s="13"/>
      <c r="D195" s="13"/>
      <c r="E195" s="13"/>
      <c r="F195" s="13"/>
      <c r="G195" s="30" t="s">
        <v>387</v>
      </c>
      <c r="H195" s="13"/>
      <c r="I195" s="13"/>
      <c r="J195" s="13"/>
      <c r="K195" s="13"/>
      <c r="L195" s="13"/>
      <c r="M195" s="13"/>
      <c r="N195" s="37"/>
      <c r="O195" s="13"/>
      <c r="P195" s="38"/>
      <c r="Q195" s="39"/>
      <c r="R195" s="39"/>
      <c r="S195" s="13"/>
      <c r="T195" s="40"/>
      <c r="U195" s="13"/>
      <c r="V195" s="34"/>
      <c r="W195" s="13"/>
      <c r="X195" s="13"/>
      <c r="Y195" s="13"/>
      <c r="Z195" s="37"/>
      <c r="AA195" s="13"/>
      <c r="AB195" s="42"/>
      <c r="AC195" s="13"/>
      <c r="AD195" s="42"/>
      <c r="AE195" s="13"/>
      <c r="AF195" s="40"/>
      <c r="AG195" s="13"/>
      <c r="AH195" s="13"/>
      <c r="AI195" s="13"/>
      <c r="AJ195" s="18"/>
      <c r="AK195" s="13"/>
      <c r="AL195" s="13"/>
      <c r="AM195" s="13"/>
      <c r="AN195" s="18"/>
      <c r="AO195" s="18"/>
      <c r="AP195" s="13"/>
      <c r="AQ195" s="18"/>
      <c r="AR195" s="13"/>
      <c r="AS195" s="18"/>
      <c r="AT195" s="18"/>
      <c r="AU195" s="18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43"/>
    </row>
    <row r="196" spans="1:58" ht="14.4" x14ac:dyDescent="0.3">
      <c r="A196" s="13"/>
      <c r="B196" s="12" t="s">
        <v>129</v>
      </c>
      <c r="C196" s="13"/>
      <c r="D196" s="13"/>
      <c r="E196" s="13"/>
      <c r="F196" s="13"/>
      <c r="G196" s="13"/>
      <c r="H196" s="13" t="s">
        <v>133</v>
      </c>
      <c r="I196" s="13"/>
      <c r="J196" s="13"/>
      <c r="K196" s="13"/>
      <c r="L196" s="13"/>
      <c r="M196" s="13"/>
      <c r="N196" s="37"/>
      <c r="O196" s="13"/>
      <c r="P196" s="38"/>
      <c r="Q196" s="39"/>
      <c r="R196" s="39"/>
      <c r="S196" s="13"/>
      <c r="T196" s="40"/>
      <c r="U196" s="13"/>
      <c r="V196" s="34"/>
      <c r="W196" s="13"/>
      <c r="X196" s="13"/>
      <c r="Y196" s="13"/>
      <c r="Z196" s="37"/>
      <c r="AA196" s="13"/>
      <c r="AB196" s="42"/>
      <c r="AC196" s="13"/>
      <c r="AD196" s="42"/>
      <c r="AE196" s="13"/>
      <c r="AF196" s="40"/>
      <c r="AG196" s="13"/>
      <c r="AH196" s="13"/>
      <c r="AI196" s="13"/>
      <c r="AJ196" s="18"/>
      <c r="AK196" s="13"/>
      <c r="AL196" s="13"/>
      <c r="AM196" s="13"/>
      <c r="AN196" s="18"/>
      <c r="AO196" s="18"/>
      <c r="AP196" s="13"/>
      <c r="AQ196" s="18"/>
      <c r="AR196" s="13"/>
      <c r="AS196" s="18"/>
      <c r="AT196" s="18"/>
      <c r="AU196" s="18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43"/>
    </row>
    <row r="197" spans="1:58" s="29" customFormat="1" x14ac:dyDescent="0.25">
      <c r="B197" s="29" t="s">
        <v>129</v>
      </c>
      <c r="C197" s="29" t="s">
        <v>386</v>
      </c>
      <c r="D197" s="29">
        <v>1</v>
      </c>
      <c r="F197" s="29">
        <v>20100</v>
      </c>
      <c r="H197" s="29" t="s">
        <v>388</v>
      </c>
      <c r="N197" s="37"/>
      <c r="P197" s="38"/>
      <c r="Q197" s="39"/>
      <c r="R197" s="39"/>
      <c r="T197" s="40"/>
      <c r="V197" s="32"/>
      <c r="Z197" s="37"/>
      <c r="AA197" s="12"/>
      <c r="AB197" s="42"/>
      <c r="AC197" s="12"/>
      <c r="AD197" s="42"/>
      <c r="AE197" s="12"/>
      <c r="AF197" s="40"/>
      <c r="AJ197" s="18"/>
      <c r="AN197" s="18"/>
      <c r="AO197" s="18"/>
      <c r="AQ197" s="18"/>
      <c r="AS197" s="18"/>
      <c r="AT197" s="18"/>
      <c r="AU197" s="18"/>
      <c r="BF197" s="43"/>
    </row>
    <row r="198" spans="1:58" ht="14.4" x14ac:dyDescent="0.3">
      <c r="A198" s="12" t="s">
        <v>389</v>
      </c>
      <c r="B198" s="29" t="s">
        <v>390</v>
      </c>
      <c r="C198" s="12" t="s">
        <v>386</v>
      </c>
      <c r="D198" s="12">
        <v>1</v>
      </c>
      <c r="E198" s="12">
        <v>1</v>
      </c>
      <c r="F198" s="12">
        <v>20100</v>
      </c>
      <c r="G198" s="12">
        <v>321</v>
      </c>
      <c r="H198" s="12" t="s">
        <v>138</v>
      </c>
      <c r="I198" s="13"/>
      <c r="J198" s="36">
        <v>396984357.25999999</v>
      </c>
      <c r="K198" s="13"/>
      <c r="L198" s="36">
        <v>176282725.68863252</v>
      </c>
      <c r="M198" s="13"/>
      <c r="N198" s="37">
        <v>52412</v>
      </c>
      <c r="O198" s="13"/>
      <c r="P198" s="38">
        <v>2.8E-3</v>
      </c>
      <c r="Q198" s="39"/>
      <c r="R198" s="39"/>
      <c r="S198" s="13"/>
      <c r="T198" s="40">
        <v>0</v>
      </c>
      <c r="U198" s="13"/>
      <c r="V198" s="41">
        <v>1.8</v>
      </c>
      <c r="W198" s="13"/>
      <c r="X198" s="36">
        <v>7145718</v>
      </c>
      <c r="Y198" s="13"/>
      <c r="Z198" s="37">
        <v>52351</v>
      </c>
      <c r="AA198" s="13"/>
      <c r="AB198" s="42">
        <v>100</v>
      </c>
      <c r="AC198" s="12" t="s">
        <v>139</v>
      </c>
      <c r="AD198" s="42" t="s">
        <v>391</v>
      </c>
      <c r="AE198" s="13"/>
      <c r="AF198" s="40">
        <v>-1</v>
      </c>
      <c r="AG198" s="13"/>
      <c r="AH198" s="36">
        <v>224671475</v>
      </c>
      <c r="AI198" s="43"/>
      <c r="AJ198" s="18">
        <v>25.17</v>
      </c>
      <c r="AK198" s="43"/>
      <c r="AL198" s="36">
        <v>8926161</v>
      </c>
      <c r="AM198" s="36"/>
      <c r="AN198" s="18">
        <v>2.25</v>
      </c>
      <c r="AO198" s="18"/>
      <c r="AP198" s="36">
        <v>1780443</v>
      </c>
      <c r="AQ198" s="18"/>
      <c r="AR198" s="36">
        <v>175475861</v>
      </c>
      <c r="AS198" s="18"/>
      <c r="AT198" s="18"/>
      <c r="AU198" s="18"/>
      <c r="AV198" s="13"/>
      <c r="AW198" s="13"/>
      <c r="AX198" s="13"/>
      <c r="AY198" s="13"/>
      <c r="AZ198" s="13"/>
      <c r="BA198" s="13"/>
      <c r="BB198" s="36">
        <v>396984357.25999999</v>
      </c>
      <c r="BC198" s="36">
        <v>0</v>
      </c>
      <c r="BD198" s="13"/>
      <c r="BE198" s="13"/>
      <c r="BF198" s="43"/>
    </row>
    <row r="199" spans="1:58" ht="14.4" x14ac:dyDescent="0.3">
      <c r="A199" s="12" t="s">
        <v>392</v>
      </c>
      <c r="B199" s="29" t="s">
        <v>393</v>
      </c>
      <c r="C199" s="12" t="s">
        <v>386</v>
      </c>
      <c r="D199" s="12">
        <v>1</v>
      </c>
      <c r="E199" s="12">
        <v>2</v>
      </c>
      <c r="F199" s="12">
        <v>20100</v>
      </c>
      <c r="G199" s="12">
        <v>322</v>
      </c>
      <c r="H199" s="12" t="s">
        <v>394</v>
      </c>
      <c r="I199" s="13"/>
      <c r="J199" s="36">
        <v>55565218.140000001</v>
      </c>
      <c r="K199" s="13"/>
      <c r="L199" s="36">
        <v>31403212.718224999</v>
      </c>
      <c r="M199" s="13"/>
      <c r="N199" s="37">
        <v>52412</v>
      </c>
      <c r="O199" s="13"/>
      <c r="P199" s="38">
        <v>5.5999999999999999E-3</v>
      </c>
      <c r="Q199" s="39"/>
      <c r="R199" s="39"/>
      <c r="S199" s="13"/>
      <c r="T199" s="40">
        <v>-2</v>
      </c>
      <c r="U199" s="13"/>
      <c r="V199" s="41">
        <v>2</v>
      </c>
      <c r="W199" s="13"/>
      <c r="X199" s="36">
        <v>1111304</v>
      </c>
      <c r="Y199" s="13"/>
      <c r="Z199" s="37">
        <v>52351</v>
      </c>
      <c r="AA199" s="13"/>
      <c r="AB199" s="42">
        <v>60</v>
      </c>
      <c r="AC199" s="12" t="s">
        <v>139</v>
      </c>
      <c r="AD199" s="42" t="s">
        <v>395</v>
      </c>
      <c r="AE199" s="13"/>
      <c r="AF199" s="40">
        <v>-2</v>
      </c>
      <c r="AG199" s="13"/>
      <c r="AH199" s="36">
        <v>25273310</v>
      </c>
      <c r="AI199" s="43"/>
      <c r="AJ199" s="18">
        <v>23.69</v>
      </c>
      <c r="AK199" s="43"/>
      <c r="AL199" s="36">
        <v>1066835</v>
      </c>
      <c r="AM199" s="36"/>
      <c r="AN199" s="18">
        <v>1.92</v>
      </c>
      <c r="AO199" s="18"/>
      <c r="AP199" s="36">
        <v>-44469</v>
      </c>
      <c r="AQ199" s="18"/>
      <c r="AR199" s="36">
        <v>17605964</v>
      </c>
      <c r="AS199" s="18"/>
      <c r="AT199" s="18"/>
      <c r="AU199" s="18"/>
      <c r="AV199" s="13"/>
      <c r="AW199" s="13"/>
      <c r="AX199" s="13"/>
      <c r="AY199" s="13"/>
      <c r="AZ199" s="13"/>
      <c r="BA199" s="13"/>
      <c r="BB199" s="36">
        <v>55565218.139999993</v>
      </c>
      <c r="BC199" s="36">
        <v>0</v>
      </c>
      <c r="BD199" s="13"/>
      <c r="BE199" s="13"/>
      <c r="BF199" s="43"/>
    </row>
    <row r="200" spans="1:58" ht="14.4" x14ac:dyDescent="0.3">
      <c r="A200" s="12" t="s">
        <v>396</v>
      </c>
      <c r="B200" s="29" t="s">
        <v>397</v>
      </c>
      <c r="C200" s="12" t="s">
        <v>386</v>
      </c>
      <c r="D200" s="12">
        <v>1</v>
      </c>
      <c r="E200" s="12">
        <v>3</v>
      </c>
      <c r="F200" s="12">
        <v>20100</v>
      </c>
      <c r="G200" s="12">
        <v>323</v>
      </c>
      <c r="H200" s="12" t="s">
        <v>147</v>
      </c>
      <c r="I200" s="13"/>
      <c r="J200" s="36">
        <v>12402699.85</v>
      </c>
      <c r="K200" s="13"/>
      <c r="L200" s="36">
        <v>-7534767.8673100006</v>
      </c>
      <c r="M200" s="13"/>
      <c r="N200" s="37">
        <v>52412</v>
      </c>
      <c r="O200" s="13"/>
      <c r="P200" s="38">
        <v>1.38E-2</v>
      </c>
      <c r="Q200" s="39"/>
      <c r="R200" s="39"/>
      <c r="S200" s="13"/>
      <c r="T200" s="40">
        <v>0</v>
      </c>
      <c r="U200" s="13"/>
      <c r="V200" s="41">
        <v>2.4</v>
      </c>
      <c r="W200" s="13"/>
      <c r="X200" s="36">
        <v>297665</v>
      </c>
      <c r="Y200" s="13"/>
      <c r="Z200" s="37">
        <v>52351</v>
      </c>
      <c r="AA200" s="13"/>
      <c r="AB200" s="42">
        <v>45</v>
      </c>
      <c r="AC200" s="12" t="s">
        <v>139</v>
      </c>
      <c r="AD200" s="42" t="s">
        <v>148</v>
      </c>
      <c r="AE200" s="13"/>
      <c r="AF200" s="40">
        <v>0</v>
      </c>
      <c r="AG200" s="13"/>
      <c r="AH200" s="36">
        <v>19937468</v>
      </c>
      <c r="AI200" s="43"/>
      <c r="AJ200" s="18">
        <v>22.26</v>
      </c>
      <c r="AK200" s="43"/>
      <c r="AL200" s="36">
        <v>895663</v>
      </c>
      <c r="AM200" s="36"/>
      <c r="AN200" s="18">
        <v>7.22</v>
      </c>
      <c r="AO200" s="18"/>
      <c r="AP200" s="36">
        <v>597998</v>
      </c>
      <c r="AQ200" s="18"/>
      <c r="AR200" s="36">
        <v>2844691</v>
      </c>
      <c r="AS200" s="18"/>
      <c r="AT200" s="18"/>
      <c r="AU200" s="18"/>
      <c r="AV200" s="13"/>
      <c r="AW200" s="13"/>
      <c r="AX200" s="13"/>
      <c r="AY200" s="13"/>
      <c r="AZ200" s="13"/>
      <c r="BA200" s="13"/>
      <c r="BB200" s="36">
        <v>12402699.85</v>
      </c>
      <c r="BC200" s="36">
        <v>0</v>
      </c>
      <c r="BD200" s="13"/>
      <c r="BE200" s="13"/>
      <c r="BF200" s="43"/>
    </row>
    <row r="201" spans="1:58" ht="14.4" x14ac:dyDescent="0.3">
      <c r="A201" s="12" t="s">
        <v>398</v>
      </c>
      <c r="B201" s="29" t="s">
        <v>399</v>
      </c>
      <c r="C201" s="12" t="s">
        <v>386</v>
      </c>
      <c r="D201" s="12">
        <v>1</v>
      </c>
      <c r="E201" s="12">
        <v>4</v>
      </c>
      <c r="F201" s="12">
        <v>20100</v>
      </c>
      <c r="G201" s="12">
        <v>324</v>
      </c>
      <c r="H201" s="12" t="s">
        <v>151</v>
      </c>
      <c r="I201" s="13"/>
      <c r="J201" s="36">
        <v>34367942.979999997</v>
      </c>
      <c r="K201" s="13"/>
      <c r="L201" s="36">
        <v>16891518.187435001</v>
      </c>
      <c r="M201" s="13"/>
      <c r="N201" s="37">
        <v>52412</v>
      </c>
      <c r="O201" s="13"/>
      <c r="P201" s="38">
        <v>1.1999999999999999E-3</v>
      </c>
      <c r="Q201" s="39"/>
      <c r="R201" s="39"/>
      <c r="S201" s="13"/>
      <c r="T201" s="40">
        <v>-2</v>
      </c>
      <c r="U201" s="13"/>
      <c r="V201" s="41">
        <v>1.8</v>
      </c>
      <c r="W201" s="13"/>
      <c r="X201" s="36">
        <v>618623</v>
      </c>
      <c r="Y201" s="13"/>
      <c r="Z201" s="37">
        <v>52351</v>
      </c>
      <c r="AA201" s="13"/>
      <c r="AB201" s="42">
        <v>75</v>
      </c>
      <c r="AC201" s="12" t="s">
        <v>139</v>
      </c>
      <c r="AD201" s="42" t="s">
        <v>400</v>
      </c>
      <c r="AE201" s="13"/>
      <c r="AF201" s="40">
        <v>-1</v>
      </c>
      <c r="AG201" s="13"/>
      <c r="AH201" s="36">
        <v>17820104</v>
      </c>
      <c r="AI201" s="43"/>
      <c r="AJ201" s="18">
        <v>24.78</v>
      </c>
      <c r="AK201" s="43"/>
      <c r="AL201" s="36">
        <v>719133</v>
      </c>
      <c r="AM201" s="36"/>
      <c r="AN201" s="18">
        <v>2.09</v>
      </c>
      <c r="AO201" s="18"/>
      <c r="AP201" s="36">
        <v>100510</v>
      </c>
      <c r="AQ201" s="18"/>
      <c r="AR201" s="36">
        <v>16263499</v>
      </c>
      <c r="AS201" s="18"/>
      <c r="AT201" s="18"/>
      <c r="AU201" s="18"/>
      <c r="AV201" s="13"/>
      <c r="AW201" s="13"/>
      <c r="AX201" s="13"/>
      <c r="AY201" s="13"/>
      <c r="AZ201" s="13"/>
      <c r="BA201" s="13"/>
      <c r="BB201" s="36">
        <v>34367942.980000004</v>
      </c>
      <c r="BC201" s="36">
        <v>0</v>
      </c>
      <c r="BD201" s="13"/>
      <c r="BE201" s="13"/>
      <c r="BF201" s="43"/>
    </row>
    <row r="202" spans="1:58" ht="14.4" x14ac:dyDescent="0.3">
      <c r="A202" s="12" t="s">
        <v>401</v>
      </c>
      <c r="B202" s="29" t="s">
        <v>402</v>
      </c>
      <c r="C202" s="12" t="s">
        <v>386</v>
      </c>
      <c r="D202" s="12">
        <v>1</v>
      </c>
      <c r="E202" s="12">
        <v>5</v>
      </c>
      <c r="F202" s="12">
        <v>20100</v>
      </c>
      <c r="G202" s="12">
        <v>325</v>
      </c>
      <c r="H202" s="12" t="s">
        <v>154</v>
      </c>
      <c r="I202" s="13"/>
      <c r="J202" s="45">
        <v>20722316.710000001</v>
      </c>
      <c r="K202" s="13"/>
      <c r="L202" s="45">
        <v>2245774.8103899998</v>
      </c>
      <c r="M202" s="13"/>
      <c r="N202" s="37">
        <v>52412</v>
      </c>
      <c r="O202" s="13"/>
      <c r="P202" s="38">
        <v>3.2000000000000002E-3</v>
      </c>
      <c r="Q202" s="39"/>
      <c r="R202" s="39"/>
      <c r="S202" s="13"/>
      <c r="T202" s="40">
        <v>0</v>
      </c>
      <c r="U202" s="13"/>
      <c r="V202" s="41">
        <v>1.8</v>
      </c>
      <c r="W202" s="13"/>
      <c r="X202" s="45">
        <v>373002</v>
      </c>
      <c r="Y202" s="13"/>
      <c r="Z202" s="37">
        <v>52351</v>
      </c>
      <c r="AA202" s="13"/>
      <c r="AB202" s="42">
        <v>50</v>
      </c>
      <c r="AC202" s="12" t="s">
        <v>139</v>
      </c>
      <c r="AD202" s="42" t="s">
        <v>391</v>
      </c>
      <c r="AE202" s="13"/>
      <c r="AF202" s="40">
        <v>-3</v>
      </c>
      <c r="AG202" s="13"/>
      <c r="AH202" s="45">
        <v>19098211</v>
      </c>
      <c r="AI202" s="46"/>
      <c r="AJ202" s="18">
        <v>22.7</v>
      </c>
      <c r="AK202" s="46"/>
      <c r="AL202" s="45">
        <v>841331</v>
      </c>
      <c r="AM202" s="47"/>
      <c r="AN202" s="18">
        <v>4.0599999999999996</v>
      </c>
      <c r="AO202" s="18"/>
      <c r="AP202" s="45">
        <v>468329</v>
      </c>
      <c r="AQ202" s="18"/>
      <c r="AR202" s="45">
        <v>7598070</v>
      </c>
      <c r="AS202" s="18"/>
      <c r="AT202" s="18"/>
      <c r="AU202" s="18"/>
      <c r="AV202" s="13"/>
      <c r="AW202" s="13"/>
      <c r="AX202" s="13"/>
      <c r="AY202" s="13"/>
      <c r="AZ202" s="13"/>
      <c r="BA202" s="13"/>
      <c r="BB202" s="45">
        <v>20722316.709999993</v>
      </c>
      <c r="BC202" s="36">
        <v>0</v>
      </c>
      <c r="BD202" s="13"/>
      <c r="BE202" s="13"/>
      <c r="BF202" s="43"/>
    </row>
    <row r="203" spans="1:58" s="29" customFormat="1" x14ac:dyDescent="0.25">
      <c r="A203" s="29" t="s">
        <v>403</v>
      </c>
      <c r="B203" s="29" t="s">
        <v>129</v>
      </c>
      <c r="C203" s="29" t="s">
        <v>386</v>
      </c>
      <c r="D203" s="29">
        <v>1</v>
      </c>
      <c r="E203" s="29">
        <v>6</v>
      </c>
      <c r="F203" s="29">
        <v>20100</v>
      </c>
      <c r="G203" s="29" t="s">
        <v>133</v>
      </c>
      <c r="H203" s="29" t="s">
        <v>404</v>
      </c>
      <c r="J203" s="31">
        <v>520042534.94</v>
      </c>
      <c r="L203" s="31">
        <v>219288463.53737253</v>
      </c>
      <c r="N203" s="37"/>
      <c r="P203" s="38"/>
      <c r="Q203" s="39"/>
      <c r="R203" s="39"/>
      <c r="T203" s="40"/>
      <c r="V203" s="48">
        <v>1.8</v>
      </c>
      <c r="X203" s="31">
        <v>9546312</v>
      </c>
      <c r="Z203" s="37"/>
      <c r="AA203" s="12"/>
      <c r="AB203" s="42"/>
      <c r="AC203" s="12"/>
      <c r="AD203" s="42"/>
      <c r="AE203" s="12"/>
      <c r="AF203" s="40"/>
      <c r="AH203" s="31">
        <v>306800568</v>
      </c>
      <c r="AI203" s="31"/>
      <c r="AJ203" s="49">
        <v>24.644351895310216</v>
      </c>
      <c r="AK203" s="31"/>
      <c r="AL203" s="31">
        <v>12449123</v>
      </c>
      <c r="AM203" s="31"/>
      <c r="AN203" s="49">
        <v>2.3938663020009159</v>
      </c>
      <c r="AO203" s="49"/>
      <c r="AP203" s="31">
        <v>2902811</v>
      </c>
      <c r="AQ203" s="18"/>
      <c r="AR203" s="31">
        <v>219788085</v>
      </c>
      <c r="AS203" s="18"/>
      <c r="AT203" s="18"/>
      <c r="AU203" s="18"/>
      <c r="BB203" s="31">
        <v>520042534.94</v>
      </c>
      <c r="BC203" s="31">
        <v>0</v>
      </c>
      <c r="BF203" s="43"/>
    </row>
    <row r="204" spans="1:58" ht="14.4" x14ac:dyDescent="0.3">
      <c r="A204" s="12" t="s">
        <v>403</v>
      </c>
      <c r="B204" s="29" t="s">
        <v>129</v>
      </c>
      <c r="C204" s="12" t="s">
        <v>386</v>
      </c>
      <c r="D204" s="12">
        <v>1</v>
      </c>
      <c r="E204" s="12">
        <v>7</v>
      </c>
      <c r="F204" s="12">
        <v>20100</v>
      </c>
      <c r="G204" s="12" t="s">
        <v>133</v>
      </c>
      <c r="H204" s="12" t="s">
        <v>133</v>
      </c>
      <c r="I204" s="13"/>
      <c r="J204" s="13"/>
      <c r="K204" s="13"/>
      <c r="L204" s="13"/>
      <c r="M204" s="13"/>
      <c r="N204" s="37"/>
      <c r="O204" s="13"/>
      <c r="P204" s="38"/>
      <c r="Q204" s="39"/>
      <c r="R204" s="39"/>
      <c r="S204" s="13"/>
      <c r="T204" s="40"/>
      <c r="U204" s="13"/>
      <c r="V204" s="34"/>
      <c r="W204" s="13"/>
      <c r="X204" s="13"/>
      <c r="Y204" s="13"/>
      <c r="Z204" s="37"/>
      <c r="AA204" s="13"/>
      <c r="AB204" s="42"/>
      <c r="AC204" s="13"/>
      <c r="AD204" s="42"/>
      <c r="AE204" s="13"/>
      <c r="AF204" s="40"/>
      <c r="AG204" s="13"/>
      <c r="AH204" s="13"/>
      <c r="AI204" s="13"/>
      <c r="AJ204" s="18"/>
      <c r="AK204" s="13"/>
      <c r="AL204" s="13"/>
      <c r="AM204" s="13"/>
      <c r="AN204" s="18"/>
      <c r="AO204" s="18"/>
      <c r="AP204" s="13"/>
      <c r="AQ204" s="18"/>
      <c r="AR204" s="13"/>
      <c r="AS204" s="18"/>
      <c r="AT204" s="18"/>
      <c r="AU204" s="18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43"/>
    </row>
    <row r="205" spans="1:58" s="29" customFormat="1" x14ac:dyDescent="0.25">
      <c r="A205" s="29" t="s">
        <v>405</v>
      </c>
      <c r="B205" s="29" t="s">
        <v>129</v>
      </c>
      <c r="C205" s="29" t="s">
        <v>386</v>
      </c>
      <c r="D205" s="29">
        <v>2</v>
      </c>
      <c r="E205" s="29">
        <v>8</v>
      </c>
      <c r="F205" s="29">
        <v>20101</v>
      </c>
      <c r="G205" s="29" t="s">
        <v>133</v>
      </c>
      <c r="H205" s="29" t="s">
        <v>406</v>
      </c>
      <c r="N205" s="37"/>
      <c r="P205" s="38"/>
      <c r="Q205" s="39"/>
      <c r="R205" s="39"/>
      <c r="T205" s="40"/>
      <c r="V205" s="32"/>
      <c r="Z205" s="37"/>
      <c r="AA205" s="12"/>
      <c r="AB205" s="42"/>
      <c r="AC205" s="12"/>
      <c r="AD205" s="42"/>
      <c r="AE205" s="12"/>
      <c r="AF205" s="40"/>
      <c r="AJ205" s="18"/>
      <c r="AN205" s="18"/>
      <c r="AO205" s="18"/>
      <c r="AQ205" s="18"/>
      <c r="AS205" s="18"/>
      <c r="AT205" s="18"/>
      <c r="AU205" s="18"/>
      <c r="BF205" s="43"/>
    </row>
    <row r="206" spans="1:58" ht="14.4" x14ac:dyDescent="0.3">
      <c r="A206" s="12" t="s">
        <v>407</v>
      </c>
      <c r="B206" s="29" t="s">
        <v>408</v>
      </c>
      <c r="C206" s="12" t="s">
        <v>386</v>
      </c>
      <c r="D206" s="12">
        <v>2</v>
      </c>
      <c r="E206" s="12">
        <v>1</v>
      </c>
      <c r="F206" s="12">
        <v>20101</v>
      </c>
      <c r="G206" s="12">
        <v>321</v>
      </c>
      <c r="H206" s="12" t="s">
        <v>138</v>
      </c>
      <c r="I206" s="13"/>
      <c r="J206" s="36">
        <v>194729785.75999999</v>
      </c>
      <c r="K206" s="13"/>
      <c r="L206" s="36">
        <v>100039207.20624749</v>
      </c>
      <c r="M206" s="13"/>
      <c r="N206" s="37">
        <v>49856</v>
      </c>
      <c r="O206" s="13"/>
      <c r="P206" s="38">
        <v>2.8E-3</v>
      </c>
      <c r="Q206" s="39"/>
      <c r="R206" s="39"/>
      <c r="S206" s="13"/>
      <c r="T206" s="40">
        <v>0</v>
      </c>
      <c r="U206" s="13"/>
      <c r="V206" s="41">
        <v>1.8</v>
      </c>
      <c r="W206" s="13"/>
      <c r="X206" s="36">
        <v>3505136</v>
      </c>
      <c r="Y206" s="13"/>
      <c r="Z206" s="37">
        <v>49765</v>
      </c>
      <c r="AA206" s="13"/>
      <c r="AB206" s="42">
        <v>100</v>
      </c>
      <c r="AC206" s="12" t="s">
        <v>139</v>
      </c>
      <c r="AD206" s="42" t="s">
        <v>391</v>
      </c>
      <c r="AE206" s="13"/>
      <c r="AF206" s="40">
        <v>-1</v>
      </c>
      <c r="AG206" s="13"/>
      <c r="AH206" s="36">
        <v>96637876</v>
      </c>
      <c r="AI206" s="43"/>
      <c r="AJ206" s="18">
        <v>18.670000000000002</v>
      </c>
      <c r="AK206" s="43"/>
      <c r="AL206" s="36">
        <v>5176105</v>
      </c>
      <c r="AM206" s="36"/>
      <c r="AN206" s="18">
        <v>2.66</v>
      </c>
      <c r="AO206" s="18"/>
      <c r="AP206" s="36">
        <v>1670969</v>
      </c>
      <c r="AQ206" s="18"/>
      <c r="AR206" s="36">
        <v>98130550</v>
      </c>
      <c r="AS206" s="18"/>
      <c r="AT206" s="18"/>
      <c r="AU206" s="18"/>
      <c r="AV206" s="13"/>
      <c r="AW206" s="13"/>
      <c r="AX206" s="13"/>
      <c r="AY206" s="13"/>
      <c r="AZ206" s="13"/>
      <c r="BA206" s="13"/>
      <c r="BB206" s="36">
        <v>194729785.76000002</v>
      </c>
      <c r="BC206" s="36">
        <v>0</v>
      </c>
      <c r="BD206" s="13"/>
      <c r="BE206" s="13"/>
      <c r="BF206" s="43"/>
    </row>
    <row r="207" spans="1:58" ht="14.4" x14ac:dyDescent="0.3">
      <c r="A207" s="12" t="s">
        <v>409</v>
      </c>
      <c r="B207" s="29" t="s">
        <v>410</v>
      </c>
      <c r="C207" s="12" t="s">
        <v>386</v>
      </c>
      <c r="D207" s="12">
        <v>2</v>
      </c>
      <c r="E207" s="12">
        <v>2</v>
      </c>
      <c r="F207" s="12">
        <v>20101</v>
      </c>
      <c r="G207" s="12">
        <v>322</v>
      </c>
      <c r="H207" s="12" t="s">
        <v>394</v>
      </c>
      <c r="I207" s="13"/>
      <c r="J207" s="36">
        <v>838073831.14999998</v>
      </c>
      <c r="K207" s="13"/>
      <c r="L207" s="36">
        <v>293588601.66264999</v>
      </c>
      <c r="M207" s="13"/>
      <c r="N207" s="37">
        <v>49856</v>
      </c>
      <c r="O207" s="13"/>
      <c r="P207" s="38">
        <v>5.5999999999999999E-3</v>
      </c>
      <c r="Q207" s="39"/>
      <c r="R207" s="39"/>
      <c r="S207" s="13"/>
      <c r="T207" s="40">
        <v>-2</v>
      </c>
      <c r="U207" s="13"/>
      <c r="V207" s="41">
        <v>2</v>
      </c>
      <c r="W207" s="13"/>
      <c r="X207" s="36">
        <v>16761477</v>
      </c>
      <c r="Y207" s="13"/>
      <c r="Z207" s="37">
        <v>49765</v>
      </c>
      <c r="AA207" s="13"/>
      <c r="AB207" s="42">
        <v>60</v>
      </c>
      <c r="AC207" s="12" t="s">
        <v>139</v>
      </c>
      <c r="AD207" s="42" t="s">
        <v>395</v>
      </c>
      <c r="AE207" s="13"/>
      <c r="AF207" s="40">
        <v>-2</v>
      </c>
      <c r="AG207" s="13"/>
      <c r="AH207" s="36">
        <v>561246706</v>
      </c>
      <c r="AI207" s="43"/>
      <c r="AJ207" s="18">
        <v>18</v>
      </c>
      <c r="AK207" s="43"/>
      <c r="AL207" s="36">
        <v>31180373</v>
      </c>
      <c r="AM207" s="36"/>
      <c r="AN207" s="18">
        <v>3.72</v>
      </c>
      <c r="AO207" s="18"/>
      <c r="AP207" s="36">
        <v>14418896</v>
      </c>
      <c r="AQ207" s="18"/>
      <c r="AR207" s="36">
        <v>296841653</v>
      </c>
      <c r="AS207" s="18"/>
      <c r="AT207" s="18"/>
      <c r="AU207" s="18"/>
      <c r="AV207" s="13"/>
      <c r="AW207" s="13"/>
      <c r="AX207" s="13"/>
      <c r="AY207" s="13"/>
      <c r="AZ207" s="13"/>
      <c r="BA207" s="13"/>
      <c r="BB207" s="36">
        <v>838073831.14999986</v>
      </c>
      <c r="BC207" s="36">
        <v>0</v>
      </c>
      <c r="BD207" s="13"/>
      <c r="BE207" s="13"/>
      <c r="BF207" s="43"/>
    </row>
    <row r="208" spans="1:58" ht="14.4" x14ac:dyDescent="0.3">
      <c r="A208" s="12" t="s">
        <v>411</v>
      </c>
      <c r="B208" s="29" t="s">
        <v>412</v>
      </c>
      <c r="C208" s="12" t="s">
        <v>386</v>
      </c>
      <c r="D208" s="12">
        <v>2</v>
      </c>
      <c r="E208" s="12">
        <v>3</v>
      </c>
      <c r="F208" s="12">
        <v>20101</v>
      </c>
      <c r="G208" s="12">
        <v>323</v>
      </c>
      <c r="H208" s="12" t="s">
        <v>147</v>
      </c>
      <c r="I208" s="13"/>
      <c r="J208" s="36">
        <v>412318466.63999999</v>
      </c>
      <c r="K208" s="13"/>
      <c r="L208" s="36">
        <v>47813094.579740003</v>
      </c>
      <c r="M208" s="13"/>
      <c r="N208" s="37">
        <v>49856</v>
      </c>
      <c r="O208" s="13"/>
      <c r="P208" s="38">
        <v>1.38E-2</v>
      </c>
      <c r="Q208" s="39"/>
      <c r="R208" s="39"/>
      <c r="S208" s="13"/>
      <c r="T208" s="40">
        <v>0</v>
      </c>
      <c r="U208" s="13"/>
      <c r="V208" s="41">
        <v>2.4</v>
      </c>
      <c r="W208" s="13"/>
      <c r="X208" s="36">
        <v>9895643</v>
      </c>
      <c r="Y208" s="13"/>
      <c r="Z208" s="37">
        <v>49765</v>
      </c>
      <c r="AA208" s="13"/>
      <c r="AB208" s="42">
        <v>45</v>
      </c>
      <c r="AC208" s="12" t="s">
        <v>139</v>
      </c>
      <c r="AD208" s="42" t="s">
        <v>148</v>
      </c>
      <c r="AE208" s="13"/>
      <c r="AF208" s="40">
        <v>0</v>
      </c>
      <c r="AG208" s="13"/>
      <c r="AH208" s="36">
        <v>364505372</v>
      </c>
      <c r="AI208" s="43"/>
      <c r="AJ208" s="18">
        <v>17.309999999999999</v>
      </c>
      <c r="AK208" s="43"/>
      <c r="AL208" s="36">
        <v>21057503</v>
      </c>
      <c r="AM208" s="36"/>
      <c r="AN208" s="18">
        <v>5.1100000000000003</v>
      </c>
      <c r="AO208" s="18"/>
      <c r="AP208" s="36">
        <v>11161860</v>
      </c>
      <c r="AQ208" s="18"/>
      <c r="AR208" s="36">
        <v>92420728</v>
      </c>
      <c r="AS208" s="18"/>
      <c r="AT208" s="18"/>
      <c r="AU208" s="18"/>
      <c r="AV208" s="13"/>
      <c r="AW208" s="13"/>
      <c r="AX208" s="13"/>
      <c r="AY208" s="13"/>
      <c r="AZ208" s="13"/>
      <c r="BA208" s="13"/>
      <c r="BB208" s="36">
        <v>412318466.64000005</v>
      </c>
      <c r="BC208" s="36">
        <v>0</v>
      </c>
      <c r="BD208" s="13"/>
      <c r="BE208" s="13"/>
      <c r="BF208" s="43"/>
    </row>
    <row r="209" spans="1:58" ht="14.4" x14ac:dyDescent="0.3">
      <c r="A209" s="12" t="s">
        <v>413</v>
      </c>
      <c r="B209" s="29" t="s">
        <v>414</v>
      </c>
      <c r="C209" s="12" t="s">
        <v>386</v>
      </c>
      <c r="D209" s="12">
        <v>2</v>
      </c>
      <c r="E209" s="12">
        <v>4</v>
      </c>
      <c r="F209" s="12">
        <v>20101</v>
      </c>
      <c r="G209" s="12">
        <v>324</v>
      </c>
      <c r="H209" s="12" t="s">
        <v>151</v>
      </c>
      <c r="I209" s="13"/>
      <c r="J209" s="36">
        <v>119762438.11</v>
      </c>
      <c r="K209" s="13"/>
      <c r="L209" s="36">
        <v>49415234.345734999</v>
      </c>
      <c r="M209" s="13"/>
      <c r="N209" s="37">
        <v>49856</v>
      </c>
      <c r="O209" s="13"/>
      <c r="P209" s="38">
        <v>1.1999999999999999E-3</v>
      </c>
      <c r="Q209" s="39"/>
      <c r="R209" s="39"/>
      <c r="S209" s="13"/>
      <c r="T209" s="40">
        <v>-2</v>
      </c>
      <c r="U209" s="13"/>
      <c r="V209" s="41">
        <v>1.8</v>
      </c>
      <c r="W209" s="13"/>
      <c r="X209" s="36">
        <v>2155724</v>
      </c>
      <c r="Y209" s="13"/>
      <c r="Z209" s="37">
        <v>49765</v>
      </c>
      <c r="AA209" s="13"/>
      <c r="AB209" s="42">
        <v>75</v>
      </c>
      <c r="AC209" s="12" t="s">
        <v>139</v>
      </c>
      <c r="AD209" s="42" t="s">
        <v>400</v>
      </c>
      <c r="AE209" s="13"/>
      <c r="AF209" s="40">
        <v>-1</v>
      </c>
      <c r="AG209" s="13"/>
      <c r="AH209" s="36">
        <v>71544828</v>
      </c>
      <c r="AI209" s="43"/>
      <c r="AJ209" s="18">
        <v>18.68</v>
      </c>
      <c r="AK209" s="43"/>
      <c r="AL209" s="36">
        <v>3830023</v>
      </c>
      <c r="AM209" s="36"/>
      <c r="AN209" s="18">
        <v>3.2</v>
      </c>
      <c r="AO209" s="18"/>
      <c r="AP209" s="36">
        <v>1674299</v>
      </c>
      <c r="AQ209" s="18"/>
      <c r="AR209" s="36">
        <v>52866594</v>
      </c>
      <c r="AS209" s="18"/>
      <c r="AT209" s="18"/>
      <c r="AU209" s="18"/>
      <c r="AV209" s="13"/>
      <c r="AW209" s="13"/>
      <c r="AX209" s="13"/>
      <c r="AY209" s="13"/>
      <c r="AZ209" s="13"/>
      <c r="BA209" s="13"/>
      <c r="BB209" s="36">
        <v>119762438.11</v>
      </c>
      <c r="BC209" s="36">
        <v>0</v>
      </c>
      <c r="BD209" s="13"/>
      <c r="BE209" s="13"/>
      <c r="BF209" s="43"/>
    </row>
    <row r="210" spans="1:58" ht="14.4" x14ac:dyDescent="0.3">
      <c r="A210" s="12" t="s">
        <v>415</v>
      </c>
      <c r="B210" s="29" t="s">
        <v>416</v>
      </c>
      <c r="C210" s="12" t="s">
        <v>386</v>
      </c>
      <c r="D210" s="12">
        <v>2</v>
      </c>
      <c r="E210" s="12">
        <v>5</v>
      </c>
      <c r="F210" s="12">
        <v>20101</v>
      </c>
      <c r="G210" s="12">
        <v>325</v>
      </c>
      <c r="H210" s="12" t="s">
        <v>154</v>
      </c>
      <c r="I210" s="13"/>
      <c r="J210" s="45">
        <v>11320231.970000001</v>
      </c>
      <c r="K210" s="13"/>
      <c r="L210" s="45">
        <v>6997958.1787100006</v>
      </c>
      <c r="M210" s="13"/>
      <c r="N210" s="37">
        <v>49856</v>
      </c>
      <c r="O210" s="13"/>
      <c r="P210" s="38">
        <v>3.2000000000000002E-3</v>
      </c>
      <c r="Q210" s="39"/>
      <c r="R210" s="39"/>
      <c r="S210" s="13"/>
      <c r="T210" s="40">
        <v>0</v>
      </c>
      <c r="U210" s="13"/>
      <c r="V210" s="41">
        <v>1.8</v>
      </c>
      <c r="W210" s="13"/>
      <c r="X210" s="45">
        <v>203764</v>
      </c>
      <c r="Y210" s="13"/>
      <c r="Z210" s="37">
        <v>49765</v>
      </c>
      <c r="AA210" s="13"/>
      <c r="AB210" s="42">
        <v>50</v>
      </c>
      <c r="AC210" s="12" t="s">
        <v>139</v>
      </c>
      <c r="AD210" s="42" t="s">
        <v>391</v>
      </c>
      <c r="AE210" s="13"/>
      <c r="AF210" s="40">
        <v>-3</v>
      </c>
      <c r="AG210" s="13"/>
      <c r="AH210" s="45">
        <v>4661881</v>
      </c>
      <c r="AI210" s="46"/>
      <c r="AJ210" s="18">
        <v>15.87</v>
      </c>
      <c r="AK210" s="46"/>
      <c r="AL210" s="45">
        <v>293754</v>
      </c>
      <c r="AM210" s="47"/>
      <c r="AN210" s="18">
        <v>2.59</v>
      </c>
      <c r="AO210" s="18"/>
      <c r="AP210" s="45">
        <v>89990</v>
      </c>
      <c r="AQ210" s="18"/>
      <c r="AR210" s="45">
        <v>7030949</v>
      </c>
      <c r="AS210" s="18"/>
      <c r="AT210" s="18"/>
      <c r="AU210" s="18"/>
      <c r="AV210" s="13"/>
      <c r="AW210" s="13"/>
      <c r="AX210" s="13"/>
      <c r="AY210" s="13"/>
      <c r="AZ210" s="13"/>
      <c r="BA210" s="13"/>
      <c r="BB210" s="45">
        <v>11320231.970000001</v>
      </c>
      <c r="BC210" s="36">
        <v>0</v>
      </c>
      <c r="BD210" s="13"/>
      <c r="BE210" s="13"/>
      <c r="BF210" s="43"/>
    </row>
    <row r="211" spans="1:58" s="29" customFormat="1" x14ac:dyDescent="0.25">
      <c r="A211" s="29" t="s">
        <v>405</v>
      </c>
      <c r="B211" s="29" t="s">
        <v>129</v>
      </c>
      <c r="C211" s="29" t="s">
        <v>386</v>
      </c>
      <c r="D211" s="29">
        <v>2</v>
      </c>
      <c r="E211" s="29">
        <v>6</v>
      </c>
      <c r="F211" s="29">
        <v>20101</v>
      </c>
      <c r="G211" s="29" t="s">
        <v>133</v>
      </c>
      <c r="H211" s="29" t="s">
        <v>417</v>
      </c>
      <c r="J211" s="31">
        <v>1576204753.6299999</v>
      </c>
      <c r="L211" s="31">
        <v>497854095.97308248</v>
      </c>
      <c r="N211" s="37"/>
      <c r="P211" s="38"/>
      <c r="Q211" s="39"/>
      <c r="R211" s="39"/>
      <c r="T211" s="40"/>
      <c r="V211" s="48">
        <v>2.1</v>
      </c>
      <c r="X211" s="31">
        <v>32521744</v>
      </c>
      <c r="Z211" s="37"/>
      <c r="AA211" s="12"/>
      <c r="AB211" s="42"/>
      <c r="AC211" s="12"/>
      <c r="AD211" s="42"/>
      <c r="AE211" s="12"/>
      <c r="AF211" s="40"/>
      <c r="AH211" s="31">
        <v>1098596663</v>
      </c>
      <c r="AI211" s="31"/>
      <c r="AJ211" s="49">
        <v>17.85239987131153</v>
      </c>
      <c r="AK211" s="31"/>
      <c r="AL211" s="31">
        <v>61537758</v>
      </c>
      <c r="AM211" s="31"/>
      <c r="AN211" s="49">
        <v>3.9041728467242929</v>
      </c>
      <c r="AO211" s="49"/>
      <c r="AP211" s="31">
        <v>29016014</v>
      </c>
      <c r="AQ211" s="18"/>
      <c r="AR211" s="31">
        <v>547290474</v>
      </c>
      <c r="AS211" s="18"/>
      <c r="AT211" s="18"/>
      <c r="AU211" s="18"/>
      <c r="BB211" s="31">
        <v>1576204753.6299999</v>
      </c>
      <c r="BC211" s="31">
        <v>0</v>
      </c>
      <c r="BF211" s="43"/>
    </row>
    <row r="212" spans="1:58" ht="14.4" x14ac:dyDescent="0.3">
      <c r="A212" s="12" t="s">
        <v>405</v>
      </c>
      <c r="B212" s="29" t="s">
        <v>129</v>
      </c>
      <c r="C212" s="12" t="s">
        <v>386</v>
      </c>
      <c r="D212" s="12">
        <v>2</v>
      </c>
      <c r="E212" s="12">
        <v>7</v>
      </c>
      <c r="F212" s="12">
        <v>20101</v>
      </c>
      <c r="G212" s="12" t="s">
        <v>133</v>
      </c>
      <c r="H212" s="12" t="s">
        <v>133</v>
      </c>
      <c r="I212" s="13"/>
      <c r="J212" s="13"/>
      <c r="K212" s="13"/>
      <c r="L212" s="13"/>
      <c r="M212" s="13"/>
      <c r="N212" s="37"/>
      <c r="O212" s="13"/>
      <c r="P212" s="38"/>
      <c r="Q212" s="39"/>
      <c r="R212" s="39"/>
      <c r="S212" s="13"/>
      <c r="T212" s="40"/>
      <c r="U212" s="13"/>
      <c r="V212" s="34"/>
      <c r="W212" s="13"/>
      <c r="X212" s="13"/>
      <c r="Y212" s="13"/>
      <c r="Z212" s="37"/>
      <c r="AA212" s="13"/>
      <c r="AB212" s="42"/>
      <c r="AC212" s="13"/>
      <c r="AD212" s="42"/>
      <c r="AE212" s="13"/>
      <c r="AF212" s="40"/>
      <c r="AG212" s="13"/>
      <c r="AH212" s="13"/>
      <c r="AI212" s="13"/>
      <c r="AJ212" s="18"/>
      <c r="AK212" s="13"/>
      <c r="AL212" s="13"/>
      <c r="AM212" s="13"/>
      <c r="AN212" s="18"/>
      <c r="AO212" s="18"/>
      <c r="AP212" s="13"/>
      <c r="AQ212" s="18"/>
      <c r="AR212" s="13"/>
      <c r="AS212" s="18"/>
      <c r="AT212" s="18"/>
      <c r="AU212" s="18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43"/>
    </row>
    <row r="213" spans="1:58" s="29" customFormat="1" x14ac:dyDescent="0.25">
      <c r="A213" s="29" t="s">
        <v>418</v>
      </c>
      <c r="B213" s="29" t="s">
        <v>129</v>
      </c>
      <c r="C213" s="29" t="s">
        <v>386</v>
      </c>
      <c r="D213" s="29">
        <v>3</v>
      </c>
      <c r="E213" s="29">
        <v>8</v>
      </c>
      <c r="F213" s="29">
        <v>20102</v>
      </c>
      <c r="G213" s="29" t="s">
        <v>133</v>
      </c>
      <c r="H213" s="29" t="s">
        <v>419</v>
      </c>
      <c r="N213" s="37"/>
      <c r="P213" s="38"/>
      <c r="Q213" s="39"/>
      <c r="R213" s="39"/>
      <c r="T213" s="40"/>
      <c r="V213" s="32"/>
      <c r="Z213" s="37"/>
      <c r="AA213" s="12"/>
      <c r="AB213" s="42"/>
      <c r="AC213" s="12"/>
      <c r="AD213" s="42"/>
      <c r="AE213" s="12"/>
      <c r="AF213" s="40"/>
      <c r="AJ213" s="18"/>
      <c r="AN213" s="18"/>
      <c r="AO213" s="18"/>
      <c r="AQ213" s="18"/>
      <c r="AS213" s="18"/>
      <c r="AT213" s="18"/>
      <c r="AU213" s="18"/>
      <c r="BF213" s="43"/>
    </row>
    <row r="214" spans="1:58" ht="14.4" x14ac:dyDescent="0.3">
      <c r="A214" s="12" t="s">
        <v>420</v>
      </c>
      <c r="B214" s="29" t="s">
        <v>421</v>
      </c>
      <c r="C214" s="12" t="s">
        <v>386</v>
      </c>
      <c r="D214" s="12">
        <v>3</v>
      </c>
      <c r="E214" s="12">
        <v>1</v>
      </c>
      <c r="F214" s="12">
        <v>20102</v>
      </c>
      <c r="G214" s="12">
        <v>321</v>
      </c>
      <c r="H214" s="12" t="s">
        <v>138</v>
      </c>
      <c r="I214" s="13"/>
      <c r="J214" s="36">
        <v>297759843.98000002</v>
      </c>
      <c r="K214" s="13"/>
      <c r="L214" s="36">
        <v>130332823.31197</v>
      </c>
      <c r="M214" s="13"/>
      <c r="N214" s="37">
        <v>52412</v>
      </c>
      <c r="O214" s="13"/>
      <c r="P214" s="38">
        <v>2.8E-3</v>
      </c>
      <c r="Q214" s="39"/>
      <c r="R214" s="39"/>
      <c r="S214" s="13"/>
      <c r="T214" s="40">
        <v>0</v>
      </c>
      <c r="U214" s="13"/>
      <c r="V214" s="41">
        <v>1.8</v>
      </c>
      <c r="W214" s="13"/>
      <c r="X214" s="36">
        <v>5359677</v>
      </c>
      <c r="Y214" s="13"/>
      <c r="Z214" s="37">
        <v>52351</v>
      </c>
      <c r="AA214" s="13"/>
      <c r="AB214" s="42">
        <v>100</v>
      </c>
      <c r="AC214" s="12" t="s">
        <v>139</v>
      </c>
      <c r="AD214" s="42" t="s">
        <v>391</v>
      </c>
      <c r="AE214" s="13"/>
      <c r="AF214" s="40">
        <v>-1</v>
      </c>
      <c r="AG214" s="13"/>
      <c r="AH214" s="36">
        <v>170404619</v>
      </c>
      <c r="AI214" s="43"/>
      <c r="AJ214" s="18">
        <v>25.16</v>
      </c>
      <c r="AK214" s="43"/>
      <c r="AL214" s="36">
        <v>6772839</v>
      </c>
      <c r="AM214" s="36"/>
      <c r="AN214" s="18">
        <v>2.27</v>
      </c>
      <c r="AO214" s="18"/>
      <c r="AP214" s="36">
        <v>1413162</v>
      </c>
      <c r="AQ214" s="18"/>
      <c r="AR214" s="36">
        <v>137734028</v>
      </c>
      <c r="AS214" s="18"/>
      <c r="AT214" s="18"/>
      <c r="AU214" s="18"/>
      <c r="AV214" s="13"/>
      <c r="AW214" s="13"/>
      <c r="AX214" s="13"/>
      <c r="AY214" s="13"/>
      <c r="AZ214" s="13"/>
      <c r="BA214" s="13"/>
      <c r="BB214" s="36">
        <v>297759843.98000002</v>
      </c>
      <c r="BC214" s="36">
        <v>0</v>
      </c>
      <c r="BD214" s="13"/>
      <c r="BE214" s="13"/>
      <c r="BF214" s="43"/>
    </row>
    <row r="215" spans="1:58" ht="14.4" x14ac:dyDescent="0.3">
      <c r="A215" s="12" t="s">
        <v>422</v>
      </c>
      <c r="B215" s="29" t="s">
        <v>423</v>
      </c>
      <c r="C215" s="12" t="s">
        <v>386</v>
      </c>
      <c r="D215" s="12">
        <v>3</v>
      </c>
      <c r="E215" s="12">
        <v>2</v>
      </c>
      <c r="F215" s="12">
        <v>20102</v>
      </c>
      <c r="G215" s="12">
        <v>322</v>
      </c>
      <c r="H215" s="12" t="s">
        <v>394</v>
      </c>
      <c r="I215" s="13"/>
      <c r="J215" s="36">
        <v>1053686661.38</v>
      </c>
      <c r="K215" s="13"/>
      <c r="L215" s="36">
        <v>387788728.4733749</v>
      </c>
      <c r="M215" s="13"/>
      <c r="N215" s="37">
        <v>52412</v>
      </c>
      <c r="O215" s="13"/>
      <c r="P215" s="38">
        <v>5.5999999999999999E-3</v>
      </c>
      <c r="Q215" s="39"/>
      <c r="R215" s="39"/>
      <c r="S215" s="13"/>
      <c r="T215" s="40">
        <v>-2</v>
      </c>
      <c r="U215" s="13"/>
      <c r="V215" s="41">
        <v>2</v>
      </c>
      <c r="W215" s="13"/>
      <c r="X215" s="36">
        <v>21073733</v>
      </c>
      <c r="Y215" s="13"/>
      <c r="Z215" s="37">
        <v>52351</v>
      </c>
      <c r="AA215" s="13"/>
      <c r="AB215" s="42">
        <v>60</v>
      </c>
      <c r="AC215" s="12" t="s">
        <v>139</v>
      </c>
      <c r="AD215" s="42" t="s">
        <v>395</v>
      </c>
      <c r="AE215" s="13"/>
      <c r="AF215" s="40">
        <v>-2</v>
      </c>
      <c r="AG215" s="13"/>
      <c r="AH215" s="36">
        <v>686971666</v>
      </c>
      <c r="AI215" s="43"/>
      <c r="AJ215" s="18">
        <v>23.7</v>
      </c>
      <c r="AK215" s="43"/>
      <c r="AL215" s="36">
        <v>28986146</v>
      </c>
      <c r="AM215" s="36"/>
      <c r="AN215" s="18">
        <v>2.75</v>
      </c>
      <c r="AO215" s="18"/>
      <c r="AP215" s="36">
        <v>7912413</v>
      </c>
      <c r="AQ215" s="18"/>
      <c r="AR215" s="36">
        <v>347558538</v>
      </c>
      <c r="AS215" s="18"/>
      <c r="AT215" s="18"/>
      <c r="AU215" s="18"/>
      <c r="AV215" s="13"/>
      <c r="AW215" s="13"/>
      <c r="AX215" s="13"/>
      <c r="AY215" s="13"/>
      <c r="AZ215" s="13"/>
      <c r="BA215" s="13"/>
      <c r="BB215" s="36">
        <v>1053686661.3799999</v>
      </c>
      <c r="BC215" s="36">
        <v>0</v>
      </c>
      <c r="BD215" s="13"/>
      <c r="BE215" s="13"/>
      <c r="BF215" s="43"/>
    </row>
    <row r="216" spans="1:58" ht="14.4" x14ac:dyDescent="0.3">
      <c r="A216" s="12" t="s">
        <v>424</v>
      </c>
      <c r="B216" s="29" t="s">
        <v>425</v>
      </c>
      <c r="C216" s="12" t="s">
        <v>386</v>
      </c>
      <c r="D216" s="12">
        <v>3</v>
      </c>
      <c r="E216" s="12">
        <v>3</v>
      </c>
      <c r="F216" s="12">
        <v>20102</v>
      </c>
      <c r="G216" s="12">
        <v>323</v>
      </c>
      <c r="H216" s="12" t="s">
        <v>147</v>
      </c>
      <c r="I216" s="13"/>
      <c r="J216" s="36">
        <v>350014044.14999998</v>
      </c>
      <c r="K216" s="13"/>
      <c r="L216" s="36">
        <v>46854391.850579999</v>
      </c>
      <c r="M216" s="13"/>
      <c r="N216" s="37">
        <v>52412</v>
      </c>
      <c r="O216" s="13"/>
      <c r="P216" s="38">
        <v>1.38E-2</v>
      </c>
      <c r="Q216" s="39"/>
      <c r="R216" s="39"/>
      <c r="S216" s="13"/>
      <c r="T216" s="40">
        <v>0</v>
      </c>
      <c r="U216" s="13"/>
      <c r="V216" s="41">
        <v>2.4</v>
      </c>
      <c r="W216" s="13"/>
      <c r="X216" s="36">
        <v>8400337</v>
      </c>
      <c r="Y216" s="13"/>
      <c r="Z216" s="37">
        <v>52351</v>
      </c>
      <c r="AA216" s="13"/>
      <c r="AB216" s="42">
        <v>45</v>
      </c>
      <c r="AC216" s="12" t="s">
        <v>139</v>
      </c>
      <c r="AD216" s="42" t="s">
        <v>148</v>
      </c>
      <c r="AE216" s="13"/>
      <c r="AF216" s="40">
        <v>0</v>
      </c>
      <c r="AG216" s="13"/>
      <c r="AH216" s="36">
        <v>303159652</v>
      </c>
      <c r="AI216" s="43"/>
      <c r="AJ216" s="18">
        <v>22.42</v>
      </c>
      <c r="AK216" s="43"/>
      <c r="AL216" s="36">
        <v>13521840</v>
      </c>
      <c r="AM216" s="36"/>
      <c r="AN216" s="18">
        <v>3.86</v>
      </c>
      <c r="AO216" s="18"/>
      <c r="AP216" s="36">
        <v>5121503</v>
      </c>
      <c r="AQ216" s="18"/>
      <c r="AR216" s="36">
        <v>74803815</v>
      </c>
      <c r="AS216" s="18"/>
      <c r="AT216" s="18"/>
      <c r="AU216" s="18"/>
      <c r="AV216" s="13"/>
      <c r="AW216" s="13"/>
      <c r="AX216" s="13"/>
      <c r="AY216" s="13"/>
      <c r="AZ216" s="13"/>
      <c r="BA216" s="13"/>
      <c r="BB216" s="36">
        <v>350014044.14999998</v>
      </c>
      <c r="BC216" s="36">
        <v>0</v>
      </c>
      <c r="BD216" s="13"/>
      <c r="BE216" s="13"/>
      <c r="BF216" s="43"/>
    </row>
    <row r="217" spans="1:58" ht="14.4" x14ac:dyDescent="0.3">
      <c r="A217" s="12" t="s">
        <v>426</v>
      </c>
      <c r="B217" s="29" t="s">
        <v>427</v>
      </c>
      <c r="C217" s="12" t="s">
        <v>386</v>
      </c>
      <c r="D217" s="12">
        <v>3</v>
      </c>
      <c r="E217" s="12">
        <v>4</v>
      </c>
      <c r="F217" s="12">
        <v>20102</v>
      </c>
      <c r="G217" s="12">
        <v>324</v>
      </c>
      <c r="H217" s="12" t="s">
        <v>151</v>
      </c>
      <c r="I217" s="13"/>
      <c r="J217" s="36">
        <v>188938114.94</v>
      </c>
      <c r="K217" s="13"/>
      <c r="L217" s="36">
        <v>84917441.750014991</v>
      </c>
      <c r="M217" s="13"/>
      <c r="N217" s="37">
        <v>52412</v>
      </c>
      <c r="O217" s="13"/>
      <c r="P217" s="38">
        <v>1.1999999999999999E-3</v>
      </c>
      <c r="Q217" s="39"/>
      <c r="R217" s="39"/>
      <c r="S217" s="13"/>
      <c r="T217" s="40">
        <v>-2</v>
      </c>
      <c r="U217" s="13"/>
      <c r="V217" s="41">
        <v>1.8</v>
      </c>
      <c r="W217" s="13"/>
      <c r="X217" s="36">
        <v>3400886</v>
      </c>
      <c r="Y217" s="13"/>
      <c r="Z217" s="37">
        <v>52351</v>
      </c>
      <c r="AA217" s="13"/>
      <c r="AB217" s="42">
        <v>75</v>
      </c>
      <c r="AC217" s="12" t="s">
        <v>139</v>
      </c>
      <c r="AD217" s="42" t="s">
        <v>400</v>
      </c>
      <c r="AE217" s="13"/>
      <c r="AF217" s="40">
        <v>-1</v>
      </c>
      <c r="AG217" s="13"/>
      <c r="AH217" s="36">
        <v>105910054</v>
      </c>
      <c r="AI217" s="43"/>
      <c r="AJ217" s="18">
        <v>24.68</v>
      </c>
      <c r="AK217" s="43"/>
      <c r="AL217" s="36">
        <v>4291331</v>
      </c>
      <c r="AM217" s="36"/>
      <c r="AN217" s="18">
        <v>2.27</v>
      </c>
      <c r="AO217" s="18"/>
      <c r="AP217" s="36">
        <v>890445</v>
      </c>
      <c r="AQ217" s="18"/>
      <c r="AR217" s="36">
        <v>91937709</v>
      </c>
      <c r="AS217" s="18"/>
      <c r="AT217" s="18"/>
      <c r="AU217" s="18"/>
      <c r="AV217" s="13"/>
      <c r="AW217" s="13"/>
      <c r="AX217" s="13"/>
      <c r="AY217" s="13"/>
      <c r="AZ217" s="13"/>
      <c r="BA217" s="13"/>
      <c r="BB217" s="36">
        <v>188938114.94</v>
      </c>
      <c r="BC217" s="36">
        <v>0</v>
      </c>
      <c r="BD217" s="13"/>
      <c r="BE217" s="13"/>
      <c r="BF217" s="43"/>
    </row>
    <row r="218" spans="1:58" ht="14.4" x14ac:dyDescent="0.3">
      <c r="A218" s="12" t="s">
        <v>428</v>
      </c>
      <c r="B218" s="29" t="s">
        <v>429</v>
      </c>
      <c r="C218" s="12" t="s">
        <v>386</v>
      </c>
      <c r="D218" s="12">
        <v>3</v>
      </c>
      <c r="E218" s="12">
        <v>5</v>
      </c>
      <c r="F218" s="12">
        <v>20102</v>
      </c>
      <c r="G218" s="12">
        <v>325</v>
      </c>
      <c r="H218" s="12" t="s">
        <v>154</v>
      </c>
      <c r="I218" s="13"/>
      <c r="J218" s="45">
        <v>24130684.219999999</v>
      </c>
      <c r="K218" s="13"/>
      <c r="L218" s="36">
        <v>11189066.0804825</v>
      </c>
      <c r="M218" s="13"/>
      <c r="N218" s="37">
        <v>52412</v>
      </c>
      <c r="O218" s="13"/>
      <c r="P218" s="38">
        <v>3.2000000000000002E-3</v>
      </c>
      <c r="Q218" s="39"/>
      <c r="R218" s="39"/>
      <c r="S218" s="13"/>
      <c r="T218" s="40">
        <v>0</v>
      </c>
      <c r="U218" s="13"/>
      <c r="V218" s="41">
        <v>1.8</v>
      </c>
      <c r="W218" s="13"/>
      <c r="X218" s="45">
        <v>434352</v>
      </c>
      <c r="Y218" s="13"/>
      <c r="Z218" s="37">
        <v>52351</v>
      </c>
      <c r="AA218" s="13"/>
      <c r="AB218" s="42">
        <v>50</v>
      </c>
      <c r="AC218" s="12" t="s">
        <v>139</v>
      </c>
      <c r="AD218" s="42" t="s">
        <v>391</v>
      </c>
      <c r="AE218" s="13"/>
      <c r="AF218" s="40">
        <v>-3</v>
      </c>
      <c r="AG218" s="13"/>
      <c r="AH218" s="45">
        <v>13665539</v>
      </c>
      <c r="AI218" s="46"/>
      <c r="AJ218" s="18">
        <v>20.78</v>
      </c>
      <c r="AK218" s="46"/>
      <c r="AL218" s="45">
        <v>657629</v>
      </c>
      <c r="AM218" s="47"/>
      <c r="AN218" s="18">
        <v>2.73</v>
      </c>
      <c r="AO218" s="18"/>
      <c r="AP218" s="45">
        <v>223277</v>
      </c>
      <c r="AQ218" s="18"/>
      <c r="AR218" s="45">
        <v>12628535</v>
      </c>
      <c r="AS218" s="18"/>
      <c r="AT218" s="18"/>
      <c r="AU218" s="18"/>
      <c r="AV218" s="13"/>
      <c r="AW218" s="13"/>
      <c r="AX218" s="13"/>
      <c r="AY218" s="13"/>
      <c r="AZ218" s="13"/>
      <c r="BA218" s="13"/>
      <c r="BB218" s="45">
        <v>24130684.219999999</v>
      </c>
      <c r="BC218" s="36">
        <v>0</v>
      </c>
      <c r="BD218" s="13"/>
      <c r="BE218" s="13"/>
      <c r="BF218" s="43"/>
    </row>
    <row r="219" spans="1:58" s="29" customFormat="1" x14ac:dyDescent="0.25">
      <c r="A219" s="29" t="s">
        <v>418</v>
      </c>
      <c r="B219" s="29" t="s">
        <v>129</v>
      </c>
      <c r="C219" s="29" t="s">
        <v>386</v>
      </c>
      <c r="D219" s="29">
        <v>3</v>
      </c>
      <c r="E219" s="29">
        <v>6</v>
      </c>
      <c r="F219" s="29">
        <v>20102</v>
      </c>
      <c r="G219" s="29" t="s">
        <v>133</v>
      </c>
      <c r="H219" s="29" t="s">
        <v>430</v>
      </c>
      <c r="J219" s="50">
        <v>1914529348.6700003</v>
      </c>
      <c r="L219" s="50">
        <v>661082451.46642244</v>
      </c>
      <c r="N219" s="37"/>
      <c r="P219" s="38"/>
      <c r="Q219" s="39"/>
      <c r="R219" s="39"/>
      <c r="T219" s="40"/>
      <c r="V219" s="48">
        <v>2</v>
      </c>
      <c r="X219" s="50">
        <v>38668985</v>
      </c>
      <c r="Z219" s="37"/>
      <c r="AA219" s="12"/>
      <c r="AB219" s="42"/>
      <c r="AC219" s="12"/>
      <c r="AD219" s="42"/>
      <c r="AE219" s="12"/>
      <c r="AF219" s="40"/>
      <c r="AH219" s="50">
        <v>1280111530</v>
      </c>
      <c r="AI219" s="51"/>
      <c r="AJ219" s="49">
        <v>23.60532187247285</v>
      </c>
      <c r="AK219" s="51"/>
      <c r="AL219" s="50">
        <v>54229785</v>
      </c>
      <c r="AM219" s="51"/>
      <c r="AN219" s="49">
        <v>2.8325387144194343</v>
      </c>
      <c r="AO219" s="49"/>
      <c r="AP219" s="50">
        <v>15560800</v>
      </c>
      <c r="AQ219" s="18"/>
      <c r="AR219" s="50">
        <v>664662625</v>
      </c>
      <c r="AS219" s="18"/>
      <c r="AT219" s="18"/>
      <c r="AU219" s="18"/>
      <c r="BB219" s="50">
        <v>1914529348.6699998</v>
      </c>
      <c r="BC219" s="50">
        <v>0</v>
      </c>
      <c r="BF219" s="43"/>
    </row>
    <row r="220" spans="1:58" s="29" customFormat="1" x14ac:dyDescent="0.25">
      <c r="B220" s="29" t="s">
        <v>129</v>
      </c>
      <c r="H220" s="29" t="s">
        <v>133</v>
      </c>
      <c r="J220" s="31"/>
      <c r="L220" s="31"/>
      <c r="N220" s="37"/>
      <c r="P220" s="38"/>
      <c r="Q220" s="39"/>
      <c r="R220" s="39"/>
      <c r="T220" s="40"/>
      <c r="V220" s="32"/>
      <c r="X220" s="31"/>
      <c r="Z220" s="37"/>
      <c r="AA220" s="12"/>
      <c r="AB220" s="42"/>
      <c r="AC220" s="12"/>
      <c r="AD220" s="42"/>
      <c r="AE220" s="12"/>
      <c r="AF220" s="40"/>
      <c r="AH220" s="31"/>
      <c r="AI220" s="31"/>
      <c r="AJ220" s="18"/>
      <c r="AK220" s="31"/>
      <c r="AL220" s="31"/>
      <c r="AM220" s="31"/>
      <c r="AN220" s="18"/>
      <c r="AO220" s="18"/>
      <c r="AP220" s="31"/>
      <c r="AQ220" s="18"/>
      <c r="AR220" s="31"/>
      <c r="AS220" s="18"/>
      <c r="AT220" s="18"/>
      <c r="AU220" s="18"/>
      <c r="BB220" s="31"/>
      <c r="BC220" s="31"/>
      <c r="BF220" s="43"/>
    </row>
    <row r="221" spans="1:58" s="29" customFormat="1" x14ac:dyDescent="0.25">
      <c r="B221" s="29" t="s">
        <v>129</v>
      </c>
      <c r="G221" s="30" t="s">
        <v>431</v>
      </c>
      <c r="J221" s="52">
        <v>4010776637.2399998</v>
      </c>
      <c r="L221" s="52">
        <v>1378225010.9768775</v>
      </c>
      <c r="N221" s="37"/>
      <c r="P221" s="38"/>
      <c r="Q221" s="39"/>
      <c r="R221" s="39"/>
      <c r="T221" s="40"/>
      <c r="V221" s="53">
        <v>2</v>
      </c>
      <c r="X221" s="52">
        <v>80737041</v>
      </c>
      <c r="Z221" s="37"/>
      <c r="AA221" s="12"/>
      <c r="AB221" s="42"/>
      <c r="AC221" s="12"/>
      <c r="AD221" s="42"/>
      <c r="AE221" s="12"/>
      <c r="AF221" s="40"/>
      <c r="AH221" s="52">
        <v>2685508761</v>
      </c>
      <c r="AI221" s="52"/>
      <c r="AJ221" s="56">
        <v>20.945083387209586</v>
      </c>
      <c r="AK221" s="52"/>
      <c r="AL221" s="52">
        <v>128216666</v>
      </c>
      <c r="AM221" s="52"/>
      <c r="AN221" s="56">
        <v>3.1968039508735093</v>
      </c>
      <c r="AO221" s="56"/>
      <c r="AP221" s="52">
        <v>47479625</v>
      </c>
      <c r="AQ221" s="18"/>
      <c r="AR221" s="52">
        <v>1431741184</v>
      </c>
      <c r="AS221" s="18"/>
      <c r="AT221" s="18"/>
      <c r="AU221" s="18"/>
      <c r="BB221" s="52">
        <v>4010776637.2400002</v>
      </c>
      <c r="BC221" s="52">
        <v>0</v>
      </c>
      <c r="BF221" s="43"/>
    </row>
    <row r="222" spans="1:58" s="29" customFormat="1" x14ac:dyDescent="0.25">
      <c r="B222" s="29" t="s">
        <v>129</v>
      </c>
      <c r="G222" s="30"/>
      <c r="H222" s="29" t="s">
        <v>133</v>
      </c>
      <c r="J222" s="31"/>
      <c r="L222" s="31"/>
      <c r="N222" s="37"/>
      <c r="P222" s="38"/>
      <c r="Q222" s="39"/>
      <c r="R222" s="39"/>
      <c r="T222" s="40"/>
      <c r="V222" s="32"/>
      <c r="X222" s="31"/>
      <c r="Z222" s="37"/>
      <c r="AA222" s="12"/>
      <c r="AB222" s="42"/>
      <c r="AC222" s="12"/>
      <c r="AD222" s="42"/>
      <c r="AE222" s="12"/>
      <c r="AF222" s="40"/>
      <c r="AH222" s="31"/>
      <c r="AI222" s="31"/>
      <c r="AJ222" s="18"/>
      <c r="AK222" s="31"/>
      <c r="AL222" s="31"/>
      <c r="AM222" s="31"/>
      <c r="AN222" s="18"/>
      <c r="AO222" s="18"/>
      <c r="AP222" s="31"/>
      <c r="AQ222" s="18"/>
      <c r="AR222" s="31"/>
      <c r="AS222" s="18"/>
      <c r="AT222" s="18"/>
      <c r="AU222" s="18"/>
      <c r="BB222" s="31"/>
      <c r="BC222" s="31"/>
      <c r="BF222" s="43"/>
    </row>
    <row r="223" spans="1:58" s="29" customFormat="1" x14ac:dyDescent="0.25">
      <c r="B223" s="29" t="s">
        <v>129</v>
      </c>
      <c r="G223" s="30"/>
      <c r="H223" s="29" t="s">
        <v>133</v>
      </c>
      <c r="J223" s="31"/>
      <c r="L223" s="31"/>
      <c r="N223" s="37"/>
      <c r="P223" s="38"/>
      <c r="Q223" s="39"/>
      <c r="R223" s="39"/>
      <c r="T223" s="40"/>
      <c r="V223" s="32"/>
      <c r="X223" s="31"/>
      <c r="Z223" s="37"/>
      <c r="AA223" s="12"/>
      <c r="AB223" s="42"/>
      <c r="AC223" s="12"/>
      <c r="AD223" s="42"/>
      <c r="AE223" s="12"/>
      <c r="AF223" s="40"/>
      <c r="AH223" s="31"/>
      <c r="AI223" s="31"/>
      <c r="AJ223" s="18"/>
      <c r="AK223" s="31"/>
      <c r="AL223" s="31"/>
      <c r="AM223" s="31"/>
      <c r="AN223" s="18"/>
      <c r="AO223" s="18"/>
      <c r="AP223" s="31"/>
      <c r="AQ223" s="18"/>
      <c r="AR223" s="31"/>
      <c r="AS223" s="18"/>
      <c r="AT223" s="18"/>
      <c r="AU223" s="18"/>
      <c r="BB223" s="31"/>
      <c r="BC223" s="31"/>
      <c r="BF223" s="43"/>
    </row>
    <row r="224" spans="1:58" s="29" customFormat="1" x14ac:dyDescent="0.25">
      <c r="B224" s="29" t="s">
        <v>129</v>
      </c>
      <c r="G224" s="30" t="s">
        <v>432</v>
      </c>
      <c r="J224" s="31"/>
      <c r="L224" s="31"/>
      <c r="N224" s="37"/>
      <c r="P224" s="38"/>
      <c r="Q224" s="39"/>
      <c r="R224" s="39"/>
      <c r="T224" s="40"/>
      <c r="V224" s="32"/>
      <c r="X224" s="31"/>
      <c r="Z224" s="37"/>
      <c r="AA224" s="12"/>
      <c r="AB224" s="42"/>
      <c r="AC224" s="12"/>
      <c r="AD224" s="42"/>
      <c r="AE224" s="12"/>
      <c r="AF224" s="40"/>
      <c r="AH224" s="31"/>
      <c r="AI224" s="31"/>
      <c r="AJ224" s="18"/>
      <c r="AK224" s="31"/>
      <c r="AL224" s="31"/>
      <c r="AM224" s="31"/>
      <c r="AN224" s="18"/>
      <c r="AO224" s="18"/>
      <c r="AP224" s="31"/>
      <c r="AQ224" s="18"/>
      <c r="AR224" s="31"/>
      <c r="AS224" s="18"/>
      <c r="AT224" s="18"/>
      <c r="AU224" s="18"/>
      <c r="BB224" s="31"/>
      <c r="BC224" s="31"/>
      <c r="BF224" s="43"/>
    </row>
    <row r="225" spans="1:58" ht="14.4" x14ac:dyDescent="0.3">
      <c r="A225" s="12" t="s">
        <v>418</v>
      </c>
      <c r="B225" s="29" t="s">
        <v>129</v>
      </c>
      <c r="C225" s="12" t="s">
        <v>386</v>
      </c>
      <c r="D225" s="12">
        <v>3</v>
      </c>
      <c r="E225" s="12">
        <v>7</v>
      </c>
      <c r="F225" s="12">
        <v>20102</v>
      </c>
      <c r="G225" s="12" t="s">
        <v>133</v>
      </c>
      <c r="H225" s="12" t="s">
        <v>133</v>
      </c>
      <c r="I225" s="13"/>
      <c r="J225" s="13"/>
      <c r="K225" s="13"/>
      <c r="L225" s="13"/>
      <c r="M225" s="13"/>
      <c r="N225" s="37"/>
      <c r="O225" s="13"/>
      <c r="P225" s="38"/>
      <c r="Q225" s="39"/>
      <c r="R225" s="39"/>
      <c r="S225" s="13"/>
      <c r="T225" s="40"/>
      <c r="U225" s="13"/>
      <c r="V225" s="34"/>
      <c r="W225" s="13"/>
      <c r="X225" s="13"/>
      <c r="Y225" s="13"/>
      <c r="Z225" s="37"/>
      <c r="AA225" s="13"/>
      <c r="AB225" s="42"/>
      <c r="AC225" s="13"/>
      <c r="AD225" s="42"/>
      <c r="AE225" s="13"/>
      <c r="AF225" s="40"/>
      <c r="AG225" s="13"/>
      <c r="AH225" s="13"/>
      <c r="AI225" s="13"/>
      <c r="AJ225" s="18"/>
      <c r="AK225" s="13"/>
      <c r="AL225" s="13"/>
      <c r="AM225" s="13"/>
      <c r="AN225" s="18"/>
      <c r="AO225" s="18"/>
      <c r="AP225" s="13"/>
      <c r="AQ225" s="18"/>
      <c r="AR225" s="13"/>
      <c r="AS225" s="18"/>
      <c r="AT225" s="18"/>
      <c r="AU225" s="18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43"/>
    </row>
    <row r="226" spans="1:58" s="29" customFormat="1" x14ac:dyDescent="0.25">
      <c r="A226" s="29" t="s">
        <v>433</v>
      </c>
      <c r="B226" s="29" t="s">
        <v>129</v>
      </c>
      <c r="C226" s="29" t="s">
        <v>386</v>
      </c>
      <c r="D226" s="29">
        <v>4</v>
      </c>
      <c r="E226" s="29">
        <v>8</v>
      </c>
      <c r="F226" s="29">
        <v>20200</v>
      </c>
      <c r="G226" s="29" t="s">
        <v>133</v>
      </c>
      <c r="H226" s="29" t="s">
        <v>344</v>
      </c>
      <c r="J226" s="31"/>
      <c r="N226" s="37"/>
      <c r="P226" s="38"/>
      <c r="Q226" s="39"/>
      <c r="R226" s="39"/>
      <c r="T226" s="40"/>
      <c r="V226" s="32"/>
      <c r="X226" s="31"/>
      <c r="Z226" s="37"/>
      <c r="AA226" s="12"/>
      <c r="AB226" s="42"/>
      <c r="AC226" s="12"/>
      <c r="AD226" s="42"/>
      <c r="AE226" s="12"/>
      <c r="AF226" s="40"/>
      <c r="AH226" s="31"/>
      <c r="AI226" s="63"/>
      <c r="AJ226" s="18"/>
      <c r="AK226" s="63"/>
      <c r="AL226" s="31"/>
      <c r="AM226" s="31"/>
      <c r="AN226" s="18"/>
      <c r="AO226" s="18"/>
      <c r="AP226" s="31"/>
      <c r="AQ226" s="18"/>
      <c r="AR226" s="31"/>
      <c r="AS226" s="18"/>
      <c r="AT226" s="18"/>
      <c r="AU226" s="18"/>
      <c r="BF226" s="43"/>
    </row>
    <row r="227" spans="1:58" ht="14.4" x14ac:dyDescent="0.3">
      <c r="A227" s="12" t="s">
        <v>434</v>
      </c>
      <c r="B227" s="29" t="s">
        <v>435</v>
      </c>
      <c r="C227" s="12" t="s">
        <v>386</v>
      </c>
      <c r="D227" s="12">
        <v>4</v>
      </c>
      <c r="E227" s="12">
        <v>1</v>
      </c>
      <c r="F227" s="12">
        <v>20200</v>
      </c>
      <c r="G227" s="12">
        <v>321</v>
      </c>
      <c r="H227" s="12" t="s">
        <v>138</v>
      </c>
      <c r="I227" s="13"/>
      <c r="J227" s="36">
        <v>360056131.68000001</v>
      </c>
      <c r="K227" s="13"/>
      <c r="L227" s="36">
        <v>183734298.68243501</v>
      </c>
      <c r="M227" s="13"/>
      <c r="N227" s="37">
        <v>48760</v>
      </c>
      <c r="O227" s="13"/>
      <c r="P227" s="38">
        <v>2.8E-3</v>
      </c>
      <c r="Q227" s="39"/>
      <c r="R227" s="39"/>
      <c r="S227" s="13"/>
      <c r="T227" s="40">
        <v>0</v>
      </c>
      <c r="U227" s="13"/>
      <c r="V227" s="41">
        <v>1.8</v>
      </c>
      <c r="W227" s="13"/>
      <c r="X227" s="36">
        <v>6481010</v>
      </c>
      <c r="Y227" s="13"/>
      <c r="Z227" s="37">
        <v>48699</v>
      </c>
      <c r="AA227" s="13"/>
      <c r="AB227" s="42">
        <v>100</v>
      </c>
      <c r="AC227" s="12" t="s">
        <v>139</v>
      </c>
      <c r="AD227" s="42" t="s">
        <v>391</v>
      </c>
      <c r="AE227" s="13"/>
      <c r="AF227" s="40">
        <v>-1</v>
      </c>
      <c r="AG227" s="13"/>
      <c r="AH227" s="36">
        <v>179922394</v>
      </c>
      <c r="AI227" s="43"/>
      <c r="AJ227" s="18">
        <v>15.98</v>
      </c>
      <c r="AK227" s="43"/>
      <c r="AL227" s="36">
        <v>11259224</v>
      </c>
      <c r="AM227" s="36"/>
      <c r="AN227" s="18">
        <v>3.13</v>
      </c>
      <c r="AO227" s="18"/>
      <c r="AP227" s="36">
        <v>4778214</v>
      </c>
      <c r="AQ227" s="18"/>
      <c r="AR227" s="36">
        <v>156727193</v>
      </c>
      <c r="AS227" s="18"/>
      <c r="AT227" s="18"/>
      <c r="AU227" s="18"/>
      <c r="AV227" s="13"/>
      <c r="AW227" s="13"/>
      <c r="AX227" s="13"/>
      <c r="AY227" s="13"/>
      <c r="AZ227" s="13"/>
      <c r="BA227" s="13"/>
      <c r="BB227" s="36">
        <v>360056131.68000001</v>
      </c>
      <c r="BC227" s="36">
        <v>0</v>
      </c>
      <c r="BD227" s="13"/>
      <c r="BE227" s="13"/>
      <c r="BF227" s="43"/>
    </row>
    <row r="228" spans="1:58" ht="14.4" x14ac:dyDescent="0.3">
      <c r="A228" s="12" t="s">
        <v>436</v>
      </c>
      <c r="B228" s="29" t="s">
        <v>437</v>
      </c>
      <c r="C228" s="12" t="s">
        <v>386</v>
      </c>
      <c r="D228" s="12">
        <v>4</v>
      </c>
      <c r="E228" s="12">
        <v>2</v>
      </c>
      <c r="F228" s="12">
        <v>20200</v>
      </c>
      <c r="G228" s="12">
        <v>322</v>
      </c>
      <c r="H228" s="12" t="s">
        <v>394</v>
      </c>
      <c r="I228" s="13"/>
      <c r="J228" s="36">
        <v>137627468.56</v>
      </c>
      <c r="K228" s="13"/>
      <c r="L228" s="36">
        <v>24011346.918924998</v>
      </c>
      <c r="M228" s="13"/>
      <c r="N228" s="37">
        <v>48760</v>
      </c>
      <c r="O228" s="13"/>
      <c r="P228" s="38">
        <v>5.5999999999999999E-3</v>
      </c>
      <c r="Q228" s="39"/>
      <c r="R228" s="39"/>
      <c r="S228" s="13"/>
      <c r="T228" s="40">
        <v>-2</v>
      </c>
      <c r="U228" s="13"/>
      <c r="V228" s="41">
        <v>2</v>
      </c>
      <c r="W228" s="13"/>
      <c r="X228" s="36">
        <v>2752549</v>
      </c>
      <c r="Y228" s="13"/>
      <c r="Z228" s="37">
        <v>48699</v>
      </c>
      <c r="AA228" s="13"/>
      <c r="AB228" s="42">
        <v>60</v>
      </c>
      <c r="AC228" s="12" t="s">
        <v>139</v>
      </c>
      <c r="AD228" s="42" t="s">
        <v>395</v>
      </c>
      <c r="AE228" s="13"/>
      <c r="AF228" s="40">
        <v>-2</v>
      </c>
      <c r="AG228" s="13"/>
      <c r="AH228" s="36">
        <v>116368671</v>
      </c>
      <c r="AI228" s="43"/>
      <c r="AJ228" s="18">
        <v>15.58</v>
      </c>
      <c r="AK228" s="43"/>
      <c r="AL228" s="36">
        <v>7469106</v>
      </c>
      <c r="AM228" s="36"/>
      <c r="AN228" s="18">
        <v>5.43</v>
      </c>
      <c r="AO228" s="18"/>
      <c r="AP228" s="36">
        <v>4716557</v>
      </c>
      <c r="AQ228" s="18"/>
      <c r="AR228" s="36">
        <v>36308226</v>
      </c>
      <c r="AS228" s="18"/>
      <c r="AT228" s="18"/>
      <c r="AU228" s="18"/>
      <c r="AV228" s="13"/>
      <c r="AW228" s="13"/>
      <c r="AX228" s="13"/>
      <c r="AY228" s="13"/>
      <c r="AZ228" s="13"/>
      <c r="BA228" s="13"/>
      <c r="BB228" s="36">
        <v>137627468.55999997</v>
      </c>
      <c r="BC228" s="36">
        <v>0</v>
      </c>
      <c r="BD228" s="13"/>
      <c r="BE228" s="13"/>
      <c r="BF228" s="43"/>
    </row>
    <row r="229" spans="1:58" ht="14.4" x14ac:dyDescent="0.3">
      <c r="A229" s="12" t="s">
        <v>438</v>
      </c>
      <c r="B229" s="29" t="s">
        <v>439</v>
      </c>
      <c r="C229" s="12" t="s">
        <v>386</v>
      </c>
      <c r="D229" s="12">
        <v>4</v>
      </c>
      <c r="E229" s="12">
        <v>3</v>
      </c>
      <c r="F229" s="12">
        <v>20200</v>
      </c>
      <c r="G229" s="12">
        <v>323</v>
      </c>
      <c r="H229" s="12" t="s">
        <v>147</v>
      </c>
      <c r="I229" s="13"/>
      <c r="J229" s="36">
        <v>21825766.920000002</v>
      </c>
      <c r="K229" s="13"/>
      <c r="L229" s="36">
        <v>5398453.5291799996</v>
      </c>
      <c r="M229" s="13"/>
      <c r="N229" s="37">
        <v>48760</v>
      </c>
      <c r="O229" s="13"/>
      <c r="P229" s="38">
        <v>1.38E-2</v>
      </c>
      <c r="Q229" s="39"/>
      <c r="R229" s="39"/>
      <c r="S229" s="13"/>
      <c r="T229" s="40">
        <v>0</v>
      </c>
      <c r="U229" s="13"/>
      <c r="V229" s="41">
        <v>2.4</v>
      </c>
      <c r="W229" s="13"/>
      <c r="X229" s="36">
        <v>523818</v>
      </c>
      <c r="Y229" s="13"/>
      <c r="Z229" s="37">
        <v>48699</v>
      </c>
      <c r="AA229" s="13"/>
      <c r="AB229" s="42">
        <v>45</v>
      </c>
      <c r="AC229" s="12" t="s">
        <v>139</v>
      </c>
      <c r="AD229" s="42" t="s">
        <v>148</v>
      </c>
      <c r="AE229" s="13"/>
      <c r="AF229" s="40">
        <v>0</v>
      </c>
      <c r="AG229" s="13"/>
      <c r="AH229" s="36">
        <v>16427313</v>
      </c>
      <c r="AI229" s="43"/>
      <c r="AJ229" s="18">
        <v>14.91</v>
      </c>
      <c r="AK229" s="43"/>
      <c r="AL229" s="36">
        <v>1101765</v>
      </c>
      <c r="AM229" s="36"/>
      <c r="AN229" s="18">
        <v>5.05</v>
      </c>
      <c r="AO229" s="18"/>
      <c r="AP229" s="36">
        <v>577947</v>
      </c>
      <c r="AQ229" s="18"/>
      <c r="AR229" s="36">
        <v>6058260</v>
      </c>
      <c r="AS229" s="18"/>
      <c r="AT229" s="18"/>
      <c r="AU229" s="18"/>
      <c r="AV229" s="13"/>
      <c r="AW229" s="13"/>
      <c r="AX229" s="13"/>
      <c r="AY229" s="13"/>
      <c r="AZ229" s="13"/>
      <c r="BA229" s="13"/>
      <c r="BB229" s="36">
        <v>21825767.009999998</v>
      </c>
      <c r="BC229" s="36">
        <v>8.999999612569809E-2</v>
      </c>
      <c r="BD229" s="13"/>
      <c r="BE229" s="13"/>
      <c r="BF229" s="43"/>
    </row>
    <row r="230" spans="1:58" ht="14.4" x14ac:dyDescent="0.3">
      <c r="A230" s="12" t="s">
        <v>440</v>
      </c>
      <c r="B230" s="29" t="s">
        <v>441</v>
      </c>
      <c r="C230" s="12" t="s">
        <v>386</v>
      </c>
      <c r="D230" s="12">
        <v>4</v>
      </c>
      <c r="E230" s="12">
        <v>4</v>
      </c>
      <c r="F230" s="12">
        <v>20200</v>
      </c>
      <c r="G230" s="12">
        <v>324</v>
      </c>
      <c r="H230" s="12" t="s">
        <v>151</v>
      </c>
      <c r="I230" s="13"/>
      <c r="J230" s="36">
        <v>53673511.619999997</v>
      </c>
      <c r="K230" s="13"/>
      <c r="L230" s="36">
        <v>34021888.019345</v>
      </c>
      <c r="M230" s="13"/>
      <c r="N230" s="37">
        <v>48760</v>
      </c>
      <c r="O230" s="13"/>
      <c r="P230" s="38">
        <v>1.1999999999999999E-3</v>
      </c>
      <c r="Q230" s="39"/>
      <c r="R230" s="39"/>
      <c r="S230" s="13"/>
      <c r="T230" s="40">
        <v>-2</v>
      </c>
      <c r="U230" s="13"/>
      <c r="V230" s="41">
        <v>1.8</v>
      </c>
      <c r="W230" s="13"/>
      <c r="X230" s="36">
        <v>966123</v>
      </c>
      <c r="Y230" s="13"/>
      <c r="Z230" s="37">
        <v>48699</v>
      </c>
      <c r="AA230" s="13"/>
      <c r="AB230" s="42">
        <v>75</v>
      </c>
      <c r="AC230" s="12" t="s">
        <v>139</v>
      </c>
      <c r="AD230" s="42" t="s">
        <v>400</v>
      </c>
      <c r="AE230" s="13"/>
      <c r="AF230" s="40">
        <v>-1</v>
      </c>
      <c r="AG230" s="13"/>
      <c r="AH230" s="36">
        <v>20188359</v>
      </c>
      <c r="AI230" s="43"/>
      <c r="AJ230" s="18">
        <v>15.97</v>
      </c>
      <c r="AK230" s="43"/>
      <c r="AL230" s="36">
        <v>1264143</v>
      </c>
      <c r="AM230" s="36"/>
      <c r="AN230" s="18">
        <v>2.36</v>
      </c>
      <c r="AO230" s="18"/>
      <c r="AP230" s="36">
        <v>298020</v>
      </c>
      <c r="AQ230" s="18"/>
      <c r="AR230" s="36">
        <v>26448817</v>
      </c>
      <c r="AS230" s="18"/>
      <c r="AT230" s="18"/>
      <c r="AU230" s="18"/>
      <c r="AV230" s="13"/>
      <c r="AW230" s="13"/>
      <c r="AX230" s="13"/>
      <c r="AY230" s="13"/>
      <c r="AZ230" s="13"/>
      <c r="BA230" s="13"/>
      <c r="BB230" s="36">
        <v>53673511.620000005</v>
      </c>
      <c r="BC230" s="36">
        <v>0</v>
      </c>
      <c r="BD230" s="13"/>
      <c r="BE230" s="13"/>
      <c r="BF230" s="43"/>
    </row>
    <row r="231" spans="1:58" ht="14.4" x14ac:dyDescent="0.3">
      <c r="A231" s="12" t="s">
        <v>442</v>
      </c>
      <c r="B231" s="29" t="s">
        <v>443</v>
      </c>
      <c r="C231" s="12" t="s">
        <v>386</v>
      </c>
      <c r="D231" s="12">
        <v>4</v>
      </c>
      <c r="E231" s="12">
        <v>5</v>
      </c>
      <c r="F231" s="12">
        <v>20200</v>
      </c>
      <c r="G231" s="12">
        <v>325</v>
      </c>
      <c r="H231" s="12" t="s">
        <v>154</v>
      </c>
      <c r="I231" s="13"/>
      <c r="J231" s="45">
        <v>37213998.409999996</v>
      </c>
      <c r="K231" s="13"/>
      <c r="L231" s="45">
        <v>17421763.968767501</v>
      </c>
      <c r="M231" s="13"/>
      <c r="N231" s="37">
        <v>48760</v>
      </c>
      <c r="O231" s="13"/>
      <c r="P231" s="38">
        <v>3.2000000000000002E-3</v>
      </c>
      <c r="Q231" s="39"/>
      <c r="R231" s="39"/>
      <c r="S231" s="13"/>
      <c r="T231" s="40">
        <v>0</v>
      </c>
      <c r="U231" s="13"/>
      <c r="V231" s="41">
        <v>1.8</v>
      </c>
      <c r="W231" s="13"/>
      <c r="X231" s="45">
        <v>669852</v>
      </c>
      <c r="Y231" s="13"/>
      <c r="Z231" s="37">
        <v>48699</v>
      </c>
      <c r="AA231" s="13"/>
      <c r="AB231" s="42">
        <v>50</v>
      </c>
      <c r="AC231" s="12" t="s">
        <v>139</v>
      </c>
      <c r="AD231" s="42" t="s">
        <v>391</v>
      </c>
      <c r="AE231" s="13"/>
      <c r="AF231" s="40">
        <v>-3</v>
      </c>
      <c r="AG231" s="13"/>
      <c r="AH231" s="45">
        <v>20908654</v>
      </c>
      <c r="AI231" s="46"/>
      <c r="AJ231" s="18">
        <v>15.3</v>
      </c>
      <c r="AK231" s="46"/>
      <c r="AL231" s="45">
        <v>1366579</v>
      </c>
      <c r="AM231" s="47"/>
      <c r="AN231" s="18">
        <v>3.67</v>
      </c>
      <c r="AO231" s="18"/>
      <c r="AP231" s="45">
        <v>696727</v>
      </c>
      <c r="AQ231" s="18"/>
      <c r="AR231" s="45">
        <v>14764756</v>
      </c>
      <c r="AS231" s="18"/>
      <c r="AT231" s="18"/>
      <c r="AU231" s="18"/>
      <c r="AV231" s="13"/>
      <c r="AW231" s="13"/>
      <c r="AX231" s="13"/>
      <c r="AY231" s="13"/>
      <c r="AZ231" s="13"/>
      <c r="BA231" s="13"/>
      <c r="BB231" s="45">
        <v>37213998.409999996</v>
      </c>
      <c r="BC231" s="36">
        <v>0</v>
      </c>
      <c r="BD231" s="13"/>
      <c r="BE231" s="13"/>
      <c r="BF231" s="43"/>
    </row>
    <row r="232" spans="1:58" s="29" customFormat="1" x14ac:dyDescent="0.25">
      <c r="A232" s="29" t="s">
        <v>433</v>
      </c>
      <c r="B232" s="29" t="s">
        <v>129</v>
      </c>
      <c r="C232" s="29" t="s">
        <v>386</v>
      </c>
      <c r="D232" s="29">
        <v>4</v>
      </c>
      <c r="E232" s="29">
        <v>6</v>
      </c>
      <c r="F232" s="29">
        <v>20200</v>
      </c>
      <c r="G232" s="29" t="s">
        <v>133</v>
      </c>
      <c r="H232" s="29" t="s">
        <v>356</v>
      </c>
      <c r="J232" s="31">
        <v>610396877.18999994</v>
      </c>
      <c r="L232" s="31">
        <v>264587751.11865249</v>
      </c>
      <c r="N232" s="37"/>
      <c r="P232" s="38"/>
      <c r="Q232" s="39"/>
      <c r="R232" s="39"/>
      <c r="T232" s="40"/>
      <c r="V232" s="48">
        <v>1.9</v>
      </c>
      <c r="X232" s="31">
        <v>11393352</v>
      </c>
      <c r="Z232" s="37"/>
      <c r="AA232" s="12"/>
      <c r="AB232" s="42"/>
      <c r="AC232" s="12"/>
      <c r="AD232" s="42"/>
      <c r="AE232" s="12"/>
      <c r="AF232" s="40"/>
      <c r="AH232" s="31">
        <v>353815391</v>
      </c>
      <c r="AI232" s="31"/>
      <c r="AJ232" s="49">
        <v>15.752561048870128</v>
      </c>
      <c r="AK232" s="31"/>
      <c r="AL232" s="31">
        <v>22460817</v>
      </c>
      <c r="AM232" s="31"/>
      <c r="AN232" s="49">
        <v>3.6797070626245287</v>
      </c>
      <c r="AO232" s="49"/>
      <c r="AP232" s="31">
        <v>11067465</v>
      </c>
      <c r="AQ232" s="18"/>
      <c r="AR232" s="31">
        <v>240307252</v>
      </c>
      <c r="AS232" s="18"/>
      <c r="AT232" s="18"/>
      <c r="AU232" s="18"/>
      <c r="BB232" s="31">
        <v>610396877.27999997</v>
      </c>
      <c r="BC232" s="31">
        <v>8.999999612569809E-2</v>
      </c>
      <c r="BF232" s="43"/>
    </row>
    <row r="233" spans="1:58" ht="14.4" x14ac:dyDescent="0.3">
      <c r="A233" s="12" t="s">
        <v>433</v>
      </c>
      <c r="B233" s="29" t="s">
        <v>129</v>
      </c>
      <c r="C233" s="12" t="s">
        <v>386</v>
      </c>
      <c r="D233" s="12">
        <v>4</v>
      </c>
      <c r="E233" s="12">
        <v>7</v>
      </c>
      <c r="F233" s="12">
        <v>20200</v>
      </c>
      <c r="G233" s="12" t="s">
        <v>133</v>
      </c>
      <c r="H233" s="12" t="s">
        <v>133</v>
      </c>
      <c r="I233" s="13"/>
      <c r="J233" s="13"/>
      <c r="K233" s="13"/>
      <c r="L233" s="13"/>
      <c r="M233" s="13"/>
      <c r="N233" s="37"/>
      <c r="O233" s="13"/>
      <c r="P233" s="38"/>
      <c r="Q233" s="39"/>
      <c r="R233" s="39"/>
      <c r="S233" s="13"/>
      <c r="T233" s="40"/>
      <c r="U233" s="13"/>
      <c r="V233" s="34"/>
      <c r="W233" s="13"/>
      <c r="X233" s="13"/>
      <c r="Y233" s="13"/>
      <c r="Z233" s="37"/>
      <c r="AA233" s="13"/>
      <c r="AB233" s="42"/>
      <c r="AC233" s="13"/>
      <c r="AD233" s="42"/>
      <c r="AE233" s="13"/>
      <c r="AF233" s="40"/>
      <c r="AG233" s="13"/>
      <c r="AH233" s="13"/>
      <c r="AI233" s="13"/>
      <c r="AJ233" s="18"/>
      <c r="AK233" s="13"/>
      <c r="AL233" s="13"/>
      <c r="AM233" s="13"/>
      <c r="AN233" s="18"/>
      <c r="AO233" s="18"/>
      <c r="AP233" s="13"/>
      <c r="AQ233" s="18"/>
      <c r="AR233" s="13"/>
      <c r="AS233" s="18"/>
      <c r="AT233" s="18"/>
      <c r="AU233" s="18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43"/>
    </row>
    <row r="234" spans="1:58" s="29" customFormat="1" x14ac:dyDescent="0.25">
      <c r="A234" s="29" t="s">
        <v>444</v>
      </c>
      <c r="B234" s="29" t="s">
        <v>129</v>
      </c>
      <c r="C234" s="29" t="s">
        <v>386</v>
      </c>
      <c r="D234" s="29">
        <v>5</v>
      </c>
      <c r="E234" s="29">
        <v>8</v>
      </c>
      <c r="F234" s="29">
        <v>20201</v>
      </c>
      <c r="G234" s="29" t="s">
        <v>133</v>
      </c>
      <c r="H234" s="29" t="s">
        <v>445</v>
      </c>
      <c r="N234" s="37"/>
      <c r="P234" s="38"/>
      <c r="Q234" s="39"/>
      <c r="R234" s="39"/>
      <c r="T234" s="40"/>
      <c r="V234" s="32"/>
      <c r="Z234" s="37"/>
      <c r="AA234" s="12"/>
      <c r="AB234" s="42"/>
      <c r="AC234" s="12"/>
      <c r="AD234" s="42"/>
      <c r="AE234" s="12"/>
      <c r="AF234" s="40"/>
      <c r="AJ234" s="18"/>
      <c r="AN234" s="18"/>
      <c r="AO234" s="18"/>
      <c r="AQ234" s="18"/>
      <c r="AS234" s="18"/>
      <c r="AT234" s="18"/>
      <c r="AU234" s="18"/>
      <c r="BF234" s="43"/>
    </row>
    <row r="235" spans="1:58" ht="14.4" x14ac:dyDescent="0.3">
      <c r="A235" s="12" t="s">
        <v>446</v>
      </c>
      <c r="B235" s="29" t="s">
        <v>447</v>
      </c>
      <c r="C235" s="12" t="s">
        <v>386</v>
      </c>
      <c r="D235" s="12">
        <v>5</v>
      </c>
      <c r="E235" s="12">
        <v>1</v>
      </c>
      <c r="F235" s="12">
        <v>20201</v>
      </c>
      <c r="G235" s="12">
        <v>321</v>
      </c>
      <c r="H235" s="12" t="s">
        <v>138</v>
      </c>
      <c r="I235" s="13"/>
      <c r="J235" s="36">
        <v>183462252.38</v>
      </c>
      <c r="K235" s="13"/>
      <c r="L235" s="36">
        <v>38437467.454240002</v>
      </c>
      <c r="M235" s="13"/>
      <c r="N235" s="37">
        <v>48395</v>
      </c>
      <c r="O235" s="13"/>
      <c r="P235" s="38">
        <v>2.8E-3</v>
      </c>
      <c r="Q235" s="39"/>
      <c r="R235" s="39"/>
      <c r="S235" s="13"/>
      <c r="T235" s="40">
        <v>0</v>
      </c>
      <c r="U235" s="13"/>
      <c r="V235" s="41">
        <v>1.8</v>
      </c>
      <c r="W235" s="13"/>
      <c r="X235" s="36">
        <v>3302321</v>
      </c>
      <c r="Y235" s="13"/>
      <c r="Z235" s="37">
        <v>48426</v>
      </c>
      <c r="AA235" s="13"/>
      <c r="AB235" s="42">
        <v>100</v>
      </c>
      <c r="AC235" s="12" t="s">
        <v>139</v>
      </c>
      <c r="AD235" s="42" t="s">
        <v>391</v>
      </c>
      <c r="AE235" s="13"/>
      <c r="AF235" s="40">
        <v>-1</v>
      </c>
      <c r="AG235" s="13"/>
      <c r="AH235" s="36">
        <v>146859407</v>
      </c>
      <c r="AI235" s="43"/>
      <c r="AJ235" s="18">
        <v>15.31</v>
      </c>
      <c r="AK235" s="43"/>
      <c r="AL235" s="36">
        <v>9592385</v>
      </c>
      <c r="AM235" s="36"/>
      <c r="AN235" s="18">
        <v>5.23</v>
      </c>
      <c r="AO235" s="18"/>
      <c r="AP235" s="36">
        <v>6290064</v>
      </c>
      <c r="AQ235" s="18"/>
      <c r="AR235" s="36">
        <v>57330885</v>
      </c>
      <c r="AS235" s="18"/>
      <c r="AT235" s="18"/>
      <c r="AU235" s="18"/>
      <c r="AV235" s="13"/>
      <c r="AW235" s="13"/>
      <c r="AX235" s="13"/>
      <c r="AY235" s="13"/>
      <c r="AZ235" s="13"/>
      <c r="BA235" s="13"/>
      <c r="BB235" s="36">
        <v>183462252.38</v>
      </c>
      <c r="BC235" s="36">
        <v>0</v>
      </c>
      <c r="BD235" s="13"/>
      <c r="BE235" s="13"/>
      <c r="BF235" s="43"/>
    </row>
    <row r="236" spans="1:58" ht="14.4" x14ac:dyDescent="0.3">
      <c r="A236" s="12" t="s">
        <v>448</v>
      </c>
      <c r="B236" s="29" t="s">
        <v>449</v>
      </c>
      <c r="C236" s="12" t="s">
        <v>386</v>
      </c>
      <c r="D236" s="12">
        <v>5</v>
      </c>
      <c r="E236" s="12">
        <v>2</v>
      </c>
      <c r="F236" s="12">
        <v>20201</v>
      </c>
      <c r="G236" s="12">
        <v>322</v>
      </c>
      <c r="H236" s="12" t="s">
        <v>394</v>
      </c>
      <c r="I236" s="13"/>
      <c r="J236" s="36">
        <v>586039766.78999996</v>
      </c>
      <c r="K236" s="13"/>
      <c r="L236" s="36">
        <v>168441241.32372496</v>
      </c>
      <c r="M236" s="13"/>
      <c r="N236" s="37">
        <v>48395</v>
      </c>
      <c r="O236" s="13"/>
      <c r="P236" s="38">
        <v>5.5999999999999999E-3</v>
      </c>
      <c r="Q236" s="39"/>
      <c r="R236" s="39"/>
      <c r="S236" s="13"/>
      <c r="T236" s="40">
        <v>-2</v>
      </c>
      <c r="U236" s="13"/>
      <c r="V236" s="41">
        <v>2</v>
      </c>
      <c r="W236" s="13"/>
      <c r="X236" s="36">
        <v>11720795</v>
      </c>
      <c r="Y236" s="13"/>
      <c r="Z236" s="37">
        <v>48426</v>
      </c>
      <c r="AA236" s="13"/>
      <c r="AB236" s="42">
        <v>60</v>
      </c>
      <c r="AC236" s="12" t="s">
        <v>139</v>
      </c>
      <c r="AD236" s="42" t="s">
        <v>395</v>
      </c>
      <c r="AE236" s="13"/>
      <c r="AF236" s="40">
        <v>-2</v>
      </c>
      <c r="AG236" s="13"/>
      <c r="AH236" s="36">
        <v>429319321</v>
      </c>
      <c r="AI236" s="43"/>
      <c r="AJ236" s="18">
        <v>14.82</v>
      </c>
      <c r="AK236" s="43"/>
      <c r="AL236" s="36">
        <v>28968915</v>
      </c>
      <c r="AM236" s="36"/>
      <c r="AN236" s="18">
        <v>4.9400000000000004</v>
      </c>
      <c r="AO236" s="18"/>
      <c r="AP236" s="36">
        <v>17248120</v>
      </c>
      <c r="AQ236" s="18"/>
      <c r="AR236" s="36">
        <v>209439178</v>
      </c>
      <c r="AS236" s="18"/>
      <c r="AT236" s="18"/>
      <c r="AU236" s="18"/>
      <c r="AV236" s="13"/>
      <c r="AW236" s="13"/>
      <c r="AX236" s="13"/>
      <c r="AY236" s="13"/>
      <c r="AZ236" s="13"/>
      <c r="BA236" s="13"/>
      <c r="BB236" s="36">
        <v>586039766.78999996</v>
      </c>
      <c r="BC236" s="36">
        <v>0</v>
      </c>
      <c r="BD236" s="13"/>
      <c r="BE236" s="13"/>
      <c r="BF236" s="43"/>
    </row>
    <row r="237" spans="1:58" ht="14.4" x14ac:dyDescent="0.3">
      <c r="A237" s="12" t="s">
        <v>450</v>
      </c>
      <c r="B237" s="29" t="s">
        <v>451</v>
      </c>
      <c r="C237" s="12" t="s">
        <v>386</v>
      </c>
      <c r="D237" s="12">
        <v>5</v>
      </c>
      <c r="E237" s="12">
        <v>3</v>
      </c>
      <c r="F237" s="12">
        <v>20201</v>
      </c>
      <c r="G237" s="12">
        <v>323</v>
      </c>
      <c r="H237" s="12" t="s">
        <v>147</v>
      </c>
      <c r="I237" s="13"/>
      <c r="J237" s="36">
        <v>756080929.11000001</v>
      </c>
      <c r="K237" s="13"/>
      <c r="L237" s="36">
        <v>81959596.585809991</v>
      </c>
      <c r="M237" s="13"/>
      <c r="N237" s="37">
        <v>48395</v>
      </c>
      <c r="O237" s="13"/>
      <c r="P237" s="38">
        <v>1.38E-2</v>
      </c>
      <c r="Q237" s="39"/>
      <c r="R237" s="39"/>
      <c r="S237" s="13"/>
      <c r="T237" s="40">
        <v>0</v>
      </c>
      <c r="U237" s="13"/>
      <c r="V237" s="41">
        <v>2.4</v>
      </c>
      <c r="W237" s="13"/>
      <c r="X237" s="36">
        <v>18145942</v>
      </c>
      <c r="Y237" s="13"/>
      <c r="Z237" s="37">
        <v>48426</v>
      </c>
      <c r="AA237" s="13"/>
      <c r="AB237" s="42">
        <v>45</v>
      </c>
      <c r="AC237" s="12" t="s">
        <v>139</v>
      </c>
      <c r="AD237" s="42" t="s">
        <v>148</v>
      </c>
      <c r="AE237" s="13"/>
      <c r="AF237" s="40">
        <v>0</v>
      </c>
      <c r="AG237" s="13"/>
      <c r="AH237" s="36">
        <v>674121333</v>
      </c>
      <c r="AI237" s="43"/>
      <c r="AJ237" s="18">
        <v>14.39</v>
      </c>
      <c r="AK237" s="43"/>
      <c r="AL237" s="36">
        <v>46846514</v>
      </c>
      <c r="AM237" s="36"/>
      <c r="AN237" s="18">
        <v>6.2</v>
      </c>
      <c r="AO237" s="18"/>
      <c r="AP237" s="36">
        <v>28700572</v>
      </c>
      <c r="AQ237" s="18"/>
      <c r="AR237" s="36">
        <v>171964897</v>
      </c>
      <c r="AS237" s="18"/>
      <c r="AT237" s="18"/>
      <c r="AU237" s="18"/>
      <c r="AV237" s="13"/>
      <c r="AW237" s="13"/>
      <c r="AX237" s="13"/>
      <c r="AY237" s="13"/>
      <c r="AZ237" s="13"/>
      <c r="BA237" s="13"/>
      <c r="BB237" s="36">
        <v>756080929.11000013</v>
      </c>
      <c r="BC237" s="36">
        <v>0</v>
      </c>
      <c r="BD237" s="13"/>
      <c r="BE237" s="13"/>
      <c r="BF237" s="43"/>
    </row>
    <row r="238" spans="1:58" ht="14.4" x14ac:dyDescent="0.3">
      <c r="A238" s="12" t="s">
        <v>452</v>
      </c>
      <c r="B238" s="29" t="s">
        <v>453</v>
      </c>
      <c r="C238" s="12" t="s">
        <v>386</v>
      </c>
      <c r="D238" s="12">
        <v>5</v>
      </c>
      <c r="E238" s="12">
        <v>4</v>
      </c>
      <c r="F238" s="12">
        <v>20201</v>
      </c>
      <c r="G238" s="12">
        <v>324</v>
      </c>
      <c r="H238" s="12" t="s">
        <v>151</v>
      </c>
      <c r="I238" s="13"/>
      <c r="J238" s="36">
        <v>150385799.33000001</v>
      </c>
      <c r="K238" s="13"/>
      <c r="L238" s="36">
        <v>72326463.215882495</v>
      </c>
      <c r="M238" s="13"/>
      <c r="N238" s="37">
        <v>48395</v>
      </c>
      <c r="O238" s="13"/>
      <c r="P238" s="38">
        <v>1.1999999999999999E-3</v>
      </c>
      <c r="Q238" s="39"/>
      <c r="R238" s="39"/>
      <c r="S238" s="13"/>
      <c r="T238" s="40">
        <v>-2</v>
      </c>
      <c r="U238" s="13"/>
      <c r="V238" s="41">
        <v>1.8</v>
      </c>
      <c r="W238" s="13"/>
      <c r="X238" s="36">
        <v>2706944</v>
      </c>
      <c r="Y238" s="13"/>
      <c r="Z238" s="37">
        <v>48426</v>
      </c>
      <c r="AA238" s="13"/>
      <c r="AB238" s="42">
        <v>75</v>
      </c>
      <c r="AC238" s="12" t="s">
        <v>139</v>
      </c>
      <c r="AD238" s="42" t="s">
        <v>400</v>
      </c>
      <c r="AE238" s="13"/>
      <c r="AF238" s="40">
        <v>-1</v>
      </c>
      <c r="AG238" s="13"/>
      <c r="AH238" s="36">
        <v>79563194</v>
      </c>
      <c r="AI238" s="43"/>
      <c r="AJ238" s="18">
        <v>15.28</v>
      </c>
      <c r="AK238" s="43"/>
      <c r="AL238" s="36">
        <v>5207015</v>
      </c>
      <c r="AM238" s="36"/>
      <c r="AN238" s="18">
        <v>3.46</v>
      </c>
      <c r="AO238" s="18"/>
      <c r="AP238" s="36">
        <v>2500071</v>
      </c>
      <c r="AQ238" s="18"/>
      <c r="AR238" s="36">
        <v>72629850</v>
      </c>
      <c r="AS238" s="18"/>
      <c r="AT238" s="18"/>
      <c r="AU238" s="18"/>
      <c r="AV238" s="13"/>
      <c r="AW238" s="13"/>
      <c r="AX238" s="13"/>
      <c r="AY238" s="13"/>
      <c r="AZ238" s="13"/>
      <c r="BA238" s="13"/>
      <c r="BB238" s="36">
        <v>150385799.32999998</v>
      </c>
      <c r="BC238" s="36">
        <v>0</v>
      </c>
      <c r="BD238" s="13"/>
      <c r="BE238" s="13"/>
      <c r="BF238" s="43"/>
    </row>
    <row r="239" spans="1:58" ht="14.4" x14ac:dyDescent="0.3">
      <c r="A239" s="12" t="s">
        <v>454</v>
      </c>
      <c r="B239" s="29" t="s">
        <v>455</v>
      </c>
      <c r="C239" s="12" t="s">
        <v>386</v>
      </c>
      <c r="D239" s="12">
        <v>5</v>
      </c>
      <c r="E239" s="12">
        <v>5</v>
      </c>
      <c r="F239" s="12">
        <v>20201</v>
      </c>
      <c r="G239" s="12">
        <v>325</v>
      </c>
      <c r="H239" s="12" t="s">
        <v>154</v>
      </c>
      <c r="I239" s="13"/>
      <c r="J239" s="45">
        <v>15687982.359999999</v>
      </c>
      <c r="K239" s="13"/>
      <c r="L239" s="45">
        <v>752238.4792099999</v>
      </c>
      <c r="M239" s="13"/>
      <c r="N239" s="37">
        <v>48395</v>
      </c>
      <c r="O239" s="13"/>
      <c r="P239" s="38">
        <v>3.2000000000000002E-3</v>
      </c>
      <c r="Q239" s="39"/>
      <c r="R239" s="39"/>
      <c r="S239" s="13"/>
      <c r="T239" s="40">
        <v>0</v>
      </c>
      <c r="U239" s="13"/>
      <c r="V239" s="41">
        <v>1.8</v>
      </c>
      <c r="W239" s="13"/>
      <c r="X239" s="45">
        <v>282384</v>
      </c>
      <c r="Y239" s="13"/>
      <c r="Z239" s="37">
        <v>48426</v>
      </c>
      <c r="AA239" s="13"/>
      <c r="AB239" s="42">
        <v>50</v>
      </c>
      <c r="AC239" s="12" t="s">
        <v>139</v>
      </c>
      <c r="AD239" s="42" t="s">
        <v>391</v>
      </c>
      <c r="AE239" s="13"/>
      <c r="AF239" s="40">
        <v>-3</v>
      </c>
      <c r="AG239" s="13"/>
      <c r="AH239" s="45">
        <v>15406383</v>
      </c>
      <c r="AI239" s="46"/>
      <c r="AJ239" s="18">
        <v>14.84</v>
      </c>
      <c r="AK239" s="46"/>
      <c r="AL239" s="45">
        <v>1038166</v>
      </c>
      <c r="AM239" s="47"/>
      <c r="AN239" s="18">
        <v>6.62</v>
      </c>
      <c r="AO239" s="18"/>
      <c r="AP239" s="45">
        <v>755782</v>
      </c>
      <c r="AQ239" s="18"/>
      <c r="AR239" s="45">
        <v>4245584</v>
      </c>
      <c r="AS239" s="18"/>
      <c r="AT239" s="18"/>
      <c r="AU239" s="18"/>
      <c r="AV239" s="13"/>
      <c r="AW239" s="13"/>
      <c r="AX239" s="13"/>
      <c r="AY239" s="13"/>
      <c r="AZ239" s="13"/>
      <c r="BA239" s="13"/>
      <c r="BB239" s="45">
        <v>15687982.359999999</v>
      </c>
      <c r="BC239" s="45">
        <v>0</v>
      </c>
      <c r="BD239" s="13"/>
      <c r="BE239" s="13"/>
      <c r="BF239" s="43"/>
    </row>
    <row r="240" spans="1:58" s="29" customFormat="1" x14ac:dyDescent="0.25">
      <c r="A240" s="29" t="s">
        <v>444</v>
      </c>
      <c r="B240" s="29" t="s">
        <v>129</v>
      </c>
      <c r="C240" s="29" t="s">
        <v>386</v>
      </c>
      <c r="D240" s="29">
        <v>5</v>
      </c>
      <c r="E240" s="29">
        <v>6</v>
      </c>
      <c r="F240" s="29">
        <v>20201</v>
      </c>
      <c r="G240" s="29" t="s">
        <v>133</v>
      </c>
      <c r="H240" s="29" t="s">
        <v>456</v>
      </c>
      <c r="J240" s="31">
        <v>1691656729.9699998</v>
      </c>
      <c r="L240" s="31">
        <v>361917007.05886745</v>
      </c>
      <c r="N240" s="37"/>
      <c r="P240" s="38"/>
      <c r="Q240" s="39"/>
      <c r="R240" s="39"/>
      <c r="T240" s="40"/>
      <c r="V240" s="48">
        <v>2.1</v>
      </c>
      <c r="X240" s="31">
        <v>36158386</v>
      </c>
      <c r="Z240" s="37"/>
      <c r="AA240" s="12"/>
      <c r="AB240" s="42"/>
      <c r="AC240" s="12"/>
      <c r="AD240" s="42"/>
      <c r="AE240" s="12"/>
      <c r="AF240" s="40"/>
      <c r="AH240" s="31">
        <v>1345269638</v>
      </c>
      <c r="AI240" s="31"/>
      <c r="AJ240" s="49">
        <v>14.677857913972151</v>
      </c>
      <c r="AK240" s="31"/>
      <c r="AL240" s="31">
        <v>91652995</v>
      </c>
      <c r="AM240" s="31"/>
      <c r="AN240" s="49">
        <v>5.4179428589880283</v>
      </c>
      <c r="AO240" s="49"/>
      <c r="AP240" s="31">
        <v>55494609</v>
      </c>
      <c r="AQ240" s="18"/>
      <c r="AR240" s="31">
        <v>515610394</v>
      </c>
      <c r="AS240" s="18"/>
      <c r="AT240" s="18"/>
      <c r="AU240" s="18"/>
      <c r="BB240" s="31">
        <v>1691656729.97</v>
      </c>
      <c r="BC240" s="31">
        <v>0</v>
      </c>
      <c r="BF240" s="43"/>
    </row>
    <row r="241" spans="1:58" ht="14.4" x14ac:dyDescent="0.3">
      <c r="A241" s="12" t="s">
        <v>444</v>
      </c>
      <c r="B241" s="29" t="s">
        <v>129</v>
      </c>
      <c r="C241" s="12" t="s">
        <v>386</v>
      </c>
      <c r="D241" s="12">
        <v>5</v>
      </c>
      <c r="E241" s="12">
        <v>7</v>
      </c>
      <c r="F241" s="12">
        <v>20201</v>
      </c>
      <c r="G241" s="12" t="s">
        <v>133</v>
      </c>
      <c r="H241" s="12" t="s">
        <v>133</v>
      </c>
      <c r="I241" s="13"/>
      <c r="J241" s="13"/>
      <c r="K241" s="13"/>
      <c r="L241" s="13"/>
      <c r="M241" s="13"/>
      <c r="N241" s="37"/>
      <c r="O241" s="13"/>
      <c r="P241" s="38"/>
      <c r="Q241" s="39"/>
      <c r="R241" s="39"/>
      <c r="S241" s="13"/>
      <c r="T241" s="40"/>
      <c r="U241" s="13"/>
      <c r="V241" s="34"/>
      <c r="W241" s="13"/>
      <c r="X241" s="13"/>
      <c r="Y241" s="13"/>
      <c r="Z241" s="37"/>
      <c r="AA241" s="13"/>
      <c r="AB241" s="42"/>
      <c r="AC241" s="13"/>
      <c r="AD241" s="42"/>
      <c r="AE241" s="13"/>
      <c r="AF241" s="40"/>
      <c r="AG241" s="13"/>
      <c r="AH241" s="13"/>
      <c r="AI241" s="13"/>
      <c r="AJ241" s="18"/>
      <c r="AK241" s="13"/>
      <c r="AL241" s="13"/>
      <c r="AM241" s="13"/>
      <c r="AN241" s="18"/>
      <c r="AO241" s="18"/>
      <c r="AP241" s="13"/>
      <c r="AQ241" s="18"/>
      <c r="AR241" s="13"/>
      <c r="AS241" s="18"/>
      <c r="AT241" s="18"/>
      <c r="AU241" s="18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43"/>
    </row>
    <row r="242" spans="1:58" s="29" customFormat="1" x14ac:dyDescent="0.25">
      <c r="A242" s="29" t="s">
        <v>457</v>
      </c>
      <c r="B242" s="29" t="s">
        <v>129</v>
      </c>
      <c r="C242" s="29" t="s">
        <v>386</v>
      </c>
      <c r="D242" s="29">
        <v>6</v>
      </c>
      <c r="E242" s="29">
        <v>8</v>
      </c>
      <c r="F242" s="29">
        <v>20202</v>
      </c>
      <c r="G242" s="29" t="s">
        <v>133</v>
      </c>
      <c r="H242" s="29" t="s">
        <v>458</v>
      </c>
      <c r="N242" s="37"/>
      <c r="P242" s="38"/>
      <c r="Q242" s="39"/>
      <c r="R242" s="39"/>
      <c r="T242" s="40"/>
      <c r="V242" s="32"/>
      <c r="Z242" s="37"/>
      <c r="AA242" s="12"/>
      <c r="AB242" s="42"/>
      <c r="AC242" s="12"/>
      <c r="AD242" s="42"/>
      <c r="AE242" s="12"/>
      <c r="AF242" s="40"/>
      <c r="AJ242" s="18"/>
      <c r="AN242" s="18"/>
      <c r="AO242" s="18"/>
      <c r="AQ242" s="18"/>
      <c r="AS242" s="18"/>
      <c r="AT242" s="18"/>
      <c r="AU242" s="18"/>
      <c r="BF242" s="43"/>
    </row>
    <row r="243" spans="1:58" ht="14.4" x14ac:dyDescent="0.3">
      <c r="A243" s="12" t="s">
        <v>459</v>
      </c>
      <c r="B243" s="29" t="s">
        <v>460</v>
      </c>
      <c r="C243" s="12" t="s">
        <v>386</v>
      </c>
      <c r="D243" s="12">
        <v>6</v>
      </c>
      <c r="E243" s="12">
        <v>1</v>
      </c>
      <c r="F243" s="12">
        <v>20202</v>
      </c>
      <c r="G243" s="12">
        <v>321</v>
      </c>
      <c r="H243" s="12" t="s">
        <v>138</v>
      </c>
      <c r="I243" s="13"/>
      <c r="J243" s="36">
        <v>128297844.45</v>
      </c>
      <c r="K243" s="13"/>
      <c r="L243" s="36">
        <v>49379171.36946249</v>
      </c>
      <c r="M243" s="13"/>
      <c r="N243" s="37">
        <v>48760</v>
      </c>
      <c r="O243" s="13"/>
      <c r="P243" s="38">
        <v>2.8E-3</v>
      </c>
      <c r="Q243" s="39"/>
      <c r="R243" s="39"/>
      <c r="S243" s="13"/>
      <c r="T243" s="40">
        <v>0</v>
      </c>
      <c r="U243" s="13"/>
      <c r="V243" s="41">
        <v>1.8</v>
      </c>
      <c r="W243" s="13"/>
      <c r="X243" s="36">
        <v>2309361</v>
      </c>
      <c r="Y243" s="13"/>
      <c r="Z243" s="37">
        <v>48699</v>
      </c>
      <c r="AA243" s="13"/>
      <c r="AB243" s="42">
        <v>100</v>
      </c>
      <c r="AC243" s="12" t="s">
        <v>139</v>
      </c>
      <c r="AD243" s="42" t="s">
        <v>391</v>
      </c>
      <c r="AE243" s="13"/>
      <c r="AF243" s="40">
        <v>-1</v>
      </c>
      <c r="AG243" s="13"/>
      <c r="AH243" s="36">
        <v>80201652</v>
      </c>
      <c r="AI243" s="43"/>
      <c r="AJ243" s="18">
        <v>16.010000000000002</v>
      </c>
      <c r="AK243" s="43"/>
      <c r="AL243" s="36">
        <v>5009472</v>
      </c>
      <c r="AM243" s="36"/>
      <c r="AN243" s="18">
        <v>3.9</v>
      </c>
      <c r="AO243" s="18"/>
      <c r="AP243" s="36">
        <v>2700111</v>
      </c>
      <c r="AQ243" s="18"/>
      <c r="AR243" s="36">
        <v>51084933</v>
      </c>
      <c r="AS243" s="18"/>
      <c r="AT243" s="18"/>
      <c r="AU243" s="18"/>
      <c r="AV243" s="13"/>
      <c r="AW243" s="13"/>
      <c r="AX243" s="13"/>
      <c r="AY243" s="13"/>
      <c r="AZ243" s="13"/>
      <c r="BA243" s="13"/>
      <c r="BB243" s="36">
        <v>128297844.44999997</v>
      </c>
      <c r="BC243" s="36">
        <v>0</v>
      </c>
      <c r="BD243" s="13"/>
      <c r="BE243" s="13"/>
      <c r="BF243" s="43"/>
    </row>
    <row r="244" spans="1:58" ht="14.4" x14ac:dyDescent="0.3">
      <c r="A244" s="12" t="s">
        <v>461</v>
      </c>
      <c r="B244" s="29" t="s">
        <v>462</v>
      </c>
      <c r="C244" s="12" t="s">
        <v>386</v>
      </c>
      <c r="D244" s="12">
        <v>6</v>
      </c>
      <c r="E244" s="12">
        <v>2</v>
      </c>
      <c r="F244" s="12">
        <v>20202</v>
      </c>
      <c r="G244" s="12">
        <v>322</v>
      </c>
      <c r="H244" s="12" t="s">
        <v>394</v>
      </c>
      <c r="I244" s="13"/>
      <c r="J244" s="36">
        <v>514072789.70999998</v>
      </c>
      <c r="K244" s="13"/>
      <c r="L244" s="36">
        <v>183833791.76192501</v>
      </c>
      <c r="M244" s="13"/>
      <c r="N244" s="37">
        <v>48760</v>
      </c>
      <c r="O244" s="13"/>
      <c r="P244" s="38">
        <v>5.5999999999999999E-3</v>
      </c>
      <c r="Q244" s="39"/>
      <c r="R244" s="39"/>
      <c r="S244" s="13"/>
      <c r="T244" s="40">
        <v>-2</v>
      </c>
      <c r="U244" s="13"/>
      <c r="V244" s="41">
        <v>2</v>
      </c>
      <c r="W244" s="13"/>
      <c r="X244" s="36">
        <v>10281456</v>
      </c>
      <c r="Y244" s="13"/>
      <c r="Z244" s="37">
        <v>48699</v>
      </c>
      <c r="AA244" s="13"/>
      <c r="AB244" s="42">
        <v>60</v>
      </c>
      <c r="AC244" s="12" t="s">
        <v>139</v>
      </c>
      <c r="AD244" s="42" t="s">
        <v>395</v>
      </c>
      <c r="AE244" s="13"/>
      <c r="AF244" s="40">
        <v>-2</v>
      </c>
      <c r="AG244" s="13"/>
      <c r="AH244" s="36">
        <v>340520454</v>
      </c>
      <c r="AI244" s="43"/>
      <c r="AJ244" s="18">
        <v>15.49</v>
      </c>
      <c r="AK244" s="43"/>
      <c r="AL244" s="36">
        <v>21983244</v>
      </c>
      <c r="AM244" s="36"/>
      <c r="AN244" s="18">
        <v>4.28</v>
      </c>
      <c r="AO244" s="18"/>
      <c r="AP244" s="36">
        <v>11701788</v>
      </c>
      <c r="AQ244" s="18"/>
      <c r="AR244" s="36">
        <v>183239225</v>
      </c>
      <c r="AS244" s="18"/>
      <c r="AT244" s="18"/>
      <c r="AU244" s="18"/>
      <c r="AV244" s="13"/>
      <c r="AW244" s="13"/>
      <c r="AX244" s="13"/>
      <c r="AY244" s="13"/>
      <c r="AZ244" s="13"/>
      <c r="BA244" s="13"/>
      <c r="BB244" s="36">
        <v>514072789.70999998</v>
      </c>
      <c r="BC244" s="36">
        <v>0</v>
      </c>
      <c r="BD244" s="13"/>
      <c r="BE244" s="13"/>
      <c r="BF244" s="43"/>
    </row>
    <row r="245" spans="1:58" ht="14.4" x14ac:dyDescent="0.3">
      <c r="A245" s="12" t="s">
        <v>463</v>
      </c>
      <c r="B245" s="29" t="s">
        <v>464</v>
      </c>
      <c r="C245" s="12" t="s">
        <v>386</v>
      </c>
      <c r="D245" s="12">
        <v>6</v>
      </c>
      <c r="E245" s="12">
        <v>3</v>
      </c>
      <c r="F245" s="12">
        <v>20202</v>
      </c>
      <c r="G245" s="12">
        <v>323</v>
      </c>
      <c r="H245" s="12" t="s">
        <v>147</v>
      </c>
      <c r="I245" s="13"/>
      <c r="J245" s="36">
        <v>599706205.85000002</v>
      </c>
      <c r="K245" s="13"/>
      <c r="L245" s="36">
        <v>78908562.513570011</v>
      </c>
      <c r="M245" s="13"/>
      <c r="N245" s="37">
        <v>48760</v>
      </c>
      <c r="O245" s="13"/>
      <c r="P245" s="38">
        <v>1.38E-2</v>
      </c>
      <c r="Q245" s="39"/>
      <c r="R245" s="39"/>
      <c r="S245" s="13"/>
      <c r="T245" s="40">
        <v>0</v>
      </c>
      <c r="U245" s="13"/>
      <c r="V245" s="41">
        <v>2.4</v>
      </c>
      <c r="W245" s="13"/>
      <c r="X245" s="36">
        <v>14392949</v>
      </c>
      <c r="Y245" s="13"/>
      <c r="Z245" s="37">
        <v>48699</v>
      </c>
      <c r="AA245" s="13"/>
      <c r="AB245" s="42">
        <v>45</v>
      </c>
      <c r="AC245" s="12" t="s">
        <v>139</v>
      </c>
      <c r="AD245" s="42" t="s">
        <v>148</v>
      </c>
      <c r="AE245" s="13"/>
      <c r="AF245" s="40">
        <v>0</v>
      </c>
      <c r="AG245" s="13"/>
      <c r="AH245" s="36">
        <v>520797643</v>
      </c>
      <c r="AI245" s="43"/>
      <c r="AJ245" s="18">
        <v>15.02</v>
      </c>
      <c r="AK245" s="43"/>
      <c r="AL245" s="36">
        <v>34673611</v>
      </c>
      <c r="AM245" s="36"/>
      <c r="AN245" s="18">
        <v>5.78</v>
      </c>
      <c r="AO245" s="18"/>
      <c r="AP245" s="36">
        <v>20280662</v>
      </c>
      <c r="AQ245" s="18"/>
      <c r="AR245" s="36">
        <v>124386621</v>
      </c>
      <c r="AS245" s="18"/>
      <c r="AT245" s="18"/>
      <c r="AU245" s="18"/>
      <c r="AV245" s="13"/>
      <c r="AW245" s="13"/>
      <c r="AX245" s="13"/>
      <c r="AY245" s="13"/>
      <c r="AZ245" s="13"/>
      <c r="BA245" s="13"/>
      <c r="BB245" s="36">
        <v>599706205.85000002</v>
      </c>
      <c r="BC245" s="36">
        <v>0</v>
      </c>
      <c r="BD245" s="13"/>
      <c r="BE245" s="13"/>
      <c r="BF245" s="43"/>
    </row>
    <row r="246" spans="1:58" ht="14.4" x14ac:dyDescent="0.3">
      <c r="A246" s="12" t="s">
        <v>465</v>
      </c>
      <c r="B246" s="29" t="s">
        <v>466</v>
      </c>
      <c r="C246" s="12" t="s">
        <v>386</v>
      </c>
      <c r="D246" s="12">
        <v>6</v>
      </c>
      <c r="E246" s="12">
        <v>4</v>
      </c>
      <c r="F246" s="12">
        <v>20202</v>
      </c>
      <c r="G246" s="12">
        <v>324</v>
      </c>
      <c r="H246" s="12" t="s">
        <v>151</v>
      </c>
      <c r="I246" s="13"/>
      <c r="J246" s="36">
        <v>175176467.40000001</v>
      </c>
      <c r="K246" s="13"/>
      <c r="L246" s="36">
        <v>103877312.15649499</v>
      </c>
      <c r="M246" s="13"/>
      <c r="N246" s="37">
        <v>48760</v>
      </c>
      <c r="O246" s="13"/>
      <c r="P246" s="38">
        <v>1.1999999999999999E-3</v>
      </c>
      <c r="Q246" s="39"/>
      <c r="R246" s="39"/>
      <c r="S246" s="13"/>
      <c r="T246" s="40">
        <v>-2</v>
      </c>
      <c r="U246" s="13"/>
      <c r="V246" s="41">
        <v>1.8</v>
      </c>
      <c r="W246" s="13"/>
      <c r="X246" s="36">
        <v>3153176</v>
      </c>
      <c r="Y246" s="13"/>
      <c r="Z246" s="37">
        <v>48699</v>
      </c>
      <c r="AA246" s="13"/>
      <c r="AB246" s="42">
        <v>75</v>
      </c>
      <c r="AC246" s="12" t="s">
        <v>139</v>
      </c>
      <c r="AD246" s="42" t="s">
        <v>400</v>
      </c>
      <c r="AE246" s="13"/>
      <c r="AF246" s="40">
        <v>-1</v>
      </c>
      <c r="AG246" s="13"/>
      <c r="AH246" s="36">
        <v>73050920</v>
      </c>
      <c r="AI246" s="43"/>
      <c r="AJ246" s="18">
        <v>15.93</v>
      </c>
      <c r="AK246" s="43"/>
      <c r="AL246" s="36">
        <v>4585745</v>
      </c>
      <c r="AM246" s="36"/>
      <c r="AN246" s="18">
        <v>2.62</v>
      </c>
      <c r="AO246" s="18"/>
      <c r="AP246" s="36">
        <v>1432569</v>
      </c>
      <c r="AQ246" s="18"/>
      <c r="AR246" s="36">
        <v>93387753</v>
      </c>
      <c r="AS246" s="18"/>
      <c r="AT246" s="18"/>
      <c r="AU246" s="18"/>
      <c r="AV246" s="13"/>
      <c r="AW246" s="13"/>
      <c r="AX246" s="13"/>
      <c r="AY246" s="13"/>
      <c r="AZ246" s="13"/>
      <c r="BA246" s="13"/>
      <c r="BB246" s="36">
        <v>175176467.40000004</v>
      </c>
      <c r="BC246" s="36">
        <v>0</v>
      </c>
      <c r="BD246" s="13"/>
      <c r="BE246" s="13"/>
      <c r="BF246" s="43"/>
    </row>
    <row r="247" spans="1:58" ht="14.4" x14ac:dyDescent="0.3">
      <c r="A247" s="12" t="s">
        <v>467</v>
      </c>
      <c r="B247" s="29" t="s">
        <v>468</v>
      </c>
      <c r="C247" s="12" t="s">
        <v>386</v>
      </c>
      <c r="D247" s="12">
        <v>6</v>
      </c>
      <c r="E247" s="12">
        <v>5</v>
      </c>
      <c r="F247" s="12">
        <v>20202</v>
      </c>
      <c r="G247" s="12">
        <v>325</v>
      </c>
      <c r="H247" s="12" t="s">
        <v>154</v>
      </c>
      <c r="I247" s="13"/>
      <c r="J247" s="45">
        <v>11936246.869999999</v>
      </c>
      <c r="K247" s="13"/>
      <c r="L247" s="36">
        <v>187687.97677499999</v>
      </c>
      <c r="M247" s="13"/>
      <c r="N247" s="37">
        <v>48760</v>
      </c>
      <c r="O247" s="13"/>
      <c r="P247" s="38">
        <v>3.2000000000000002E-3</v>
      </c>
      <c r="Q247" s="39"/>
      <c r="R247" s="39"/>
      <c r="S247" s="13"/>
      <c r="T247" s="40">
        <v>0</v>
      </c>
      <c r="U247" s="13"/>
      <c r="V247" s="41">
        <v>1.8</v>
      </c>
      <c r="W247" s="13"/>
      <c r="X247" s="45">
        <v>214852</v>
      </c>
      <c r="Y247" s="13"/>
      <c r="Z247" s="37">
        <v>48699</v>
      </c>
      <c r="AA247" s="13"/>
      <c r="AB247" s="42">
        <v>50</v>
      </c>
      <c r="AC247" s="12" t="s">
        <v>139</v>
      </c>
      <c r="AD247" s="42" t="s">
        <v>391</v>
      </c>
      <c r="AE247" s="13"/>
      <c r="AF247" s="40">
        <v>-3</v>
      </c>
      <c r="AG247" s="13"/>
      <c r="AH247" s="45">
        <v>12106646</v>
      </c>
      <c r="AI247" s="46"/>
      <c r="AJ247" s="18">
        <v>15.48</v>
      </c>
      <c r="AK247" s="46"/>
      <c r="AL247" s="45">
        <v>782083</v>
      </c>
      <c r="AM247" s="47"/>
      <c r="AN247" s="18">
        <v>6.55</v>
      </c>
      <c r="AO247" s="18"/>
      <c r="AP247" s="45">
        <v>567231</v>
      </c>
      <c r="AQ247" s="18"/>
      <c r="AR247" s="45">
        <v>3701637</v>
      </c>
      <c r="AS247" s="18"/>
      <c r="AT247" s="18"/>
      <c r="AU247" s="18"/>
      <c r="AV247" s="13"/>
      <c r="AW247" s="13"/>
      <c r="AX247" s="13"/>
      <c r="AY247" s="13"/>
      <c r="AZ247" s="13"/>
      <c r="BA247" s="13"/>
      <c r="BB247" s="45">
        <v>11936246.869999999</v>
      </c>
      <c r="BC247" s="45">
        <v>0</v>
      </c>
      <c r="BD247" s="13"/>
      <c r="BE247" s="13"/>
      <c r="BF247" s="43"/>
    </row>
    <row r="248" spans="1:58" s="29" customFormat="1" x14ac:dyDescent="0.25">
      <c r="A248" s="29" t="s">
        <v>457</v>
      </c>
      <c r="B248" s="29" t="s">
        <v>129</v>
      </c>
      <c r="C248" s="29" t="s">
        <v>386</v>
      </c>
      <c r="D248" s="29">
        <v>6</v>
      </c>
      <c r="E248" s="29">
        <v>6</v>
      </c>
      <c r="F248" s="29">
        <v>20202</v>
      </c>
      <c r="G248" s="29" t="s">
        <v>133</v>
      </c>
      <c r="H248" s="29" t="s">
        <v>469</v>
      </c>
      <c r="J248" s="50">
        <v>1429189554.28</v>
      </c>
      <c r="L248" s="50">
        <v>416186525.77822751</v>
      </c>
      <c r="N248" s="37"/>
      <c r="P248" s="38"/>
      <c r="Q248" s="39"/>
      <c r="R248" s="39"/>
      <c r="T248" s="40"/>
      <c r="V248" s="48">
        <v>2.1</v>
      </c>
      <c r="X248" s="50">
        <v>30351794</v>
      </c>
      <c r="Z248" s="37"/>
      <c r="AA248" s="12"/>
      <c r="AB248" s="42"/>
      <c r="AC248" s="12"/>
      <c r="AD248" s="42"/>
      <c r="AE248" s="12"/>
      <c r="AF248" s="40"/>
      <c r="AH248" s="50">
        <v>1026677315</v>
      </c>
      <c r="AI248" s="51"/>
      <c r="AJ248" s="49">
        <v>15.315734419267311</v>
      </c>
      <c r="AK248" s="51"/>
      <c r="AL248" s="50">
        <v>67034155</v>
      </c>
      <c r="AM248" s="51"/>
      <c r="AN248" s="49">
        <v>4.6903613869309728</v>
      </c>
      <c r="AO248" s="49"/>
      <c r="AP248" s="50">
        <v>36682361</v>
      </c>
      <c r="AQ248" s="18"/>
      <c r="AR248" s="50">
        <v>455800169</v>
      </c>
      <c r="AS248" s="18"/>
      <c r="AT248" s="18"/>
      <c r="AU248" s="18"/>
      <c r="BB248" s="50">
        <v>1429189554.28</v>
      </c>
      <c r="BC248" s="50">
        <v>0</v>
      </c>
      <c r="BF248" s="43"/>
    </row>
    <row r="249" spans="1:58" s="29" customFormat="1" x14ac:dyDescent="0.25">
      <c r="B249" s="29" t="s">
        <v>129</v>
      </c>
      <c r="H249" s="29" t="s">
        <v>133</v>
      </c>
      <c r="J249" s="51"/>
      <c r="L249" s="51"/>
      <c r="N249" s="37"/>
      <c r="P249" s="38"/>
      <c r="Q249" s="39"/>
      <c r="R249" s="39"/>
      <c r="T249" s="40"/>
      <c r="V249" s="32"/>
      <c r="X249" s="51"/>
      <c r="Z249" s="37"/>
      <c r="AA249" s="12"/>
      <c r="AB249" s="42"/>
      <c r="AC249" s="12"/>
      <c r="AD249" s="42"/>
      <c r="AE249" s="12"/>
      <c r="AF249" s="40"/>
      <c r="AH249" s="51"/>
      <c r="AI249" s="51"/>
      <c r="AJ249" s="18"/>
      <c r="AK249" s="51"/>
      <c r="AL249" s="51"/>
      <c r="AM249" s="51"/>
      <c r="AN249" s="18"/>
      <c r="AO249" s="18"/>
      <c r="AP249" s="51"/>
      <c r="AQ249" s="18"/>
      <c r="AR249" s="51"/>
      <c r="AS249" s="18"/>
      <c r="AT249" s="18"/>
      <c r="AU249" s="18"/>
      <c r="BB249" s="51"/>
      <c r="BC249" s="51"/>
      <c r="BF249" s="43"/>
    </row>
    <row r="250" spans="1:58" ht="14.4" x14ac:dyDescent="0.3">
      <c r="A250" s="12" t="s">
        <v>470</v>
      </c>
      <c r="B250" s="29" t="s">
        <v>471</v>
      </c>
      <c r="C250" s="12" t="s">
        <v>386</v>
      </c>
      <c r="D250" s="12">
        <v>6</v>
      </c>
      <c r="E250" s="12">
        <v>7</v>
      </c>
      <c r="F250" s="12">
        <v>20202</v>
      </c>
      <c r="G250" s="30" t="s">
        <v>472</v>
      </c>
      <c r="H250" s="13"/>
      <c r="I250" s="13"/>
      <c r="J250" s="58">
        <v>3731243161.4399996</v>
      </c>
      <c r="K250" s="13"/>
      <c r="L250" s="58">
        <v>1042691283.9557474</v>
      </c>
      <c r="M250" s="13"/>
      <c r="N250" s="37"/>
      <c r="O250" s="13"/>
      <c r="P250" s="38"/>
      <c r="Q250" s="39"/>
      <c r="R250" s="39"/>
      <c r="S250" s="13"/>
      <c r="T250" s="40"/>
      <c r="U250" s="13"/>
      <c r="V250" s="53">
        <v>2.1</v>
      </c>
      <c r="W250" s="13"/>
      <c r="X250" s="58">
        <v>77903532</v>
      </c>
      <c r="Y250" s="13"/>
      <c r="Z250" s="37"/>
      <c r="AA250" s="13"/>
      <c r="AB250" s="42"/>
      <c r="AC250" s="13"/>
      <c r="AD250" s="42"/>
      <c r="AE250" s="13"/>
      <c r="AF250" s="40"/>
      <c r="AG250" s="13"/>
      <c r="AH250" s="58">
        <v>2725762344</v>
      </c>
      <c r="AI250" s="59"/>
      <c r="AJ250" s="56">
        <v>15.04715945280247</v>
      </c>
      <c r="AK250" s="59"/>
      <c r="AL250" s="58">
        <v>181147967</v>
      </c>
      <c r="AM250" s="59"/>
      <c r="AN250" s="56">
        <v>4.8548957857276056</v>
      </c>
      <c r="AO250" s="56"/>
      <c r="AP250" s="58">
        <v>103244435</v>
      </c>
      <c r="AQ250" s="18"/>
      <c r="AR250" s="58">
        <v>1211717815</v>
      </c>
      <c r="AS250" s="18"/>
      <c r="AT250" s="18"/>
      <c r="AU250" s="18"/>
      <c r="AV250" s="13"/>
      <c r="AW250" s="13"/>
      <c r="AX250" s="13"/>
      <c r="AY250" s="13"/>
      <c r="AZ250" s="13"/>
      <c r="BA250" s="13"/>
      <c r="BB250" s="58">
        <v>3731243161.5299997</v>
      </c>
      <c r="BC250" s="58">
        <v>8.999999612569809E-2</v>
      </c>
      <c r="BD250" s="13"/>
      <c r="BE250" s="13"/>
      <c r="BF250" s="43"/>
    </row>
    <row r="251" spans="1:58" ht="14.4" x14ac:dyDescent="0.3">
      <c r="A251" s="13"/>
      <c r="B251" s="12" t="s">
        <v>129</v>
      </c>
      <c r="C251" s="13"/>
      <c r="D251" s="13"/>
      <c r="E251" s="13"/>
      <c r="F251" s="13"/>
      <c r="G251" s="13"/>
      <c r="H251" s="13" t="s">
        <v>133</v>
      </c>
      <c r="I251" s="13"/>
      <c r="J251" s="13"/>
      <c r="K251" s="13"/>
      <c r="L251" s="13"/>
      <c r="M251" s="13"/>
      <c r="N251" s="37"/>
      <c r="O251" s="13"/>
      <c r="P251" s="38"/>
      <c r="Q251" s="39"/>
      <c r="R251" s="39"/>
      <c r="S251" s="13"/>
      <c r="T251" s="40"/>
      <c r="U251" s="13"/>
      <c r="V251" s="34"/>
      <c r="W251" s="13"/>
      <c r="X251" s="13"/>
      <c r="Y251" s="13"/>
      <c r="Z251" s="37"/>
      <c r="AA251" s="13"/>
      <c r="AB251" s="42"/>
      <c r="AC251" s="13"/>
      <c r="AD251" s="42"/>
      <c r="AE251" s="13"/>
      <c r="AF251" s="40"/>
      <c r="AG251" s="13"/>
      <c r="AH251" s="13"/>
      <c r="AI251" s="13"/>
      <c r="AJ251" s="18"/>
      <c r="AK251" s="13"/>
      <c r="AL251" s="13"/>
      <c r="AM251" s="13"/>
      <c r="AN251" s="18"/>
      <c r="AO251" s="18"/>
      <c r="AP251" s="13"/>
      <c r="AQ251" s="18"/>
      <c r="AR251" s="13"/>
      <c r="AS251" s="18"/>
      <c r="AT251" s="18"/>
      <c r="AU251" s="18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43"/>
    </row>
    <row r="252" spans="1:58" s="28" customFormat="1" ht="13.8" thickBot="1" x14ac:dyDescent="0.3">
      <c r="B252" s="28" t="s">
        <v>129</v>
      </c>
      <c r="G252" s="28" t="s">
        <v>473</v>
      </c>
      <c r="J252" s="60">
        <v>7742019798.6799994</v>
      </c>
      <c r="L252" s="60">
        <v>2420916294.9326253</v>
      </c>
      <c r="N252" s="37"/>
      <c r="P252" s="38"/>
      <c r="Q252" s="39"/>
      <c r="R252" s="39"/>
      <c r="T252" s="40"/>
      <c r="V252" s="53">
        <v>2</v>
      </c>
      <c r="X252" s="60">
        <v>158640573</v>
      </c>
      <c r="Z252" s="37"/>
      <c r="AA252" s="12"/>
      <c r="AB252" s="42"/>
      <c r="AC252" s="12"/>
      <c r="AD252" s="42"/>
      <c r="AE252" s="12"/>
      <c r="AF252" s="40"/>
      <c r="AH252" s="60">
        <v>5411271105</v>
      </c>
      <c r="AI252" s="61"/>
      <c r="AJ252" s="56">
        <v>17.491563442547747</v>
      </c>
      <c r="AK252" s="61"/>
      <c r="AL252" s="60">
        <v>309364633</v>
      </c>
      <c r="AM252" s="61"/>
      <c r="AN252" s="56">
        <v>3.9959163247392642</v>
      </c>
      <c r="AO252" s="56"/>
      <c r="AP252" s="60">
        <v>150724060</v>
      </c>
      <c r="AQ252" s="18"/>
      <c r="AR252" s="60">
        <v>2643458999</v>
      </c>
      <c r="AS252" s="18"/>
      <c r="AT252" s="18"/>
      <c r="AU252" s="18"/>
      <c r="BB252" s="60">
        <v>7742019798.7700005</v>
      </c>
      <c r="BC252" s="60">
        <v>8.999999612569809E-2</v>
      </c>
      <c r="BE252" s="64"/>
      <c r="BF252" s="43"/>
    </row>
    <row r="253" spans="1:58" ht="15" thickTop="1" x14ac:dyDescent="0.3">
      <c r="A253" s="13"/>
      <c r="B253" s="12" t="s">
        <v>129</v>
      </c>
      <c r="C253" s="13"/>
      <c r="D253" s="13"/>
      <c r="E253" s="13"/>
      <c r="F253" s="13"/>
      <c r="G253" s="13"/>
      <c r="H253" s="13" t="s">
        <v>133</v>
      </c>
      <c r="I253" s="13"/>
      <c r="J253" s="13"/>
      <c r="K253" s="13"/>
      <c r="L253" s="13"/>
      <c r="M253" s="13"/>
      <c r="N253" s="37"/>
      <c r="O253" s="13"/>
      <c r="P253" s="38"/>
      <c r="Q253" s="39"/>
      <c r="R253" s="39"/>
      <c r="S253" s="13"/>
      <c r="T253" s="40"/>
      <c r="U253" s="13"/>
      <c r="V253" s="34"/>
      <c r="W253" s="13"/>
      <c r="X253" s="13"/>
      <c r="Y253" s="13"/>
      <c r="Z253" s="37"/>
      <c r="AA253" s="13"/>
      <c r="AB253" s="42"/>
      <c r="AC253" s="13"/>
      <c r="AD253" s="42"/>
      <c r="AE253" s="13"/>
      <c r="AF253" s="40"/>
      <c r="AG253" s="13"/>
      <c r="AH253" s="13"/>
      <c r="AI253" s="13"/>
      <c r="AJ253" s="18"/>
      <c r="AK253" s="13"/>
      <c r="AL253" s="13"/>
      <c r="AM253" s="13"/>
      <c r="AN253" s="18"/>
      <c r="AO253" s="18"/>
      <c r="AP253" s="13"/>
      <c r="AQ253" s="18"/>
      <c r="AR253" s="13"/>
      <c r="AS253" s="18"/>
      <c r="AT253" s="18"/>
      <c r="AU253" s="18"/>
      <c r="AV253" s="13"/>
      <c r="AW253" s="13"/>
      <c r="AX253" s="13"/>
      <c r="AY253" s="13"/>
      <c r="AZ253" s="13"/>
      <c r="BA253" s="13"/>
      <c r="BB253" s="13"/>
      <c r="BC253" s="13"/>
      <c r="BD253" s="13"/>
      <c r="BE253" s="62"/>
      <c r="BF253" s="43"/>
    </row>
    <row r="254" spans="1:58" ht="14.4" x14ac:dyDescent="0.3">
      <c r="A254" s="13"/>
      <c r="B254" s="12" t="s">
        <v>129</v>
      </c>
      <c r="C254" s="13"/>
      <c r="D254" s="13"/>
      <c r="E254" s="13"/>
      <c r="F254" s="13"/>
      <c r="G254" s="13"/>
      <c r="H254" s="13" t="s">
        <v>133</v>
      </c>
      <c r="I254" s="13"/>
      <c r="J254" s="13"/>
      <c r="K254" s="13"/>
      <c r="L254" s="13"/>
      <c r="M254" s="13"/>
      <c r="N254" s="37"/>
      <c r="O254" s="13"/>
      <c r="P254" s="38"/>
      <c r="Q254" s="39"/>
      <c r="R254" s="39"/>
      <c r="S254" s="13"/>
      <c r="T254" s="40"/>
      <c r="U254" s="13"/>
      <c r="V254" s="34"/>
      <c r="W254" s="13"/>
      <c r="X254" s="13"/>
      <c r="Y254" s="13"/>
      <c r="Z254" s="37"/>
      <c r="AA254" s="13"/>
      <c r="AB254" s="42"/>
      <c r="AC254" s="13"/>
      <c r="AD254" s="42"/>
      <c r="AE254" s="13"/>
      <c r="AF254" s="40"/>
      <c r="AG254" s="13"/>
      <c r="AH254" s="13"/>
      <c r="AI254" s="13"/>
      <c r="AJ254" s="18"/>
      <c r="AK254" s="13"/>
      <c r="AL254" s="13"/>
      <c r="AM254" s="13"/>
      <c r="AN254" s="18"/>
      <c r="AO254" s="18"/>
      <c r="AP254" s="13"/>
      <c r="AQ254" s="18"/>
      <c r="AR254" s="13"/>
      <c r="AS254" s="18"/>
      <c r="AT254" s="18"/>
      <c r="AU254" s="18"/>
      <c r="AV254" s="13"/>
      <c r="AW254" s="13"/>
      <c r="AX254" s="13"/>
      <c r="AY254" s="13"/>
      <c r="AZ254" s="13"/>
      <c r="BA254" s="13"/>
      <c r="BB254" s="13"/>
      <c r="BC254" s="13"/>
      <c r="BD254" s="13"/>
      <c r="BE254" s="43"/>
      <c r="BF254" s="43"/>
    </row>
    <row r="255" spans="1:58" ht="14.4" x14ac:dyDescent="0.3">
      <c r="A255" s="13"/>
      <c r="B255" s="12" t="s">
        <v>129</v>
      </c>
      <c r="C255" s="13"/>
      <c r="D255" s="13"/>
      <c r="E255" s="13"/>
      <c r="F255" s="13"/>
      <c r="G255" s="28" t="s">
        <v>474</v>
      </c>
      <c r="H255" s="13"/>
      <c r="I255" s="13"/>
      <c r="J255" s="13"/>
      <c r="K255" s="13"/>
      <c r="L255" s="13"/>
      <c r="M255" s="13"/>
      <c r="N255" s="37"/>
      <c r="O255" s="13"/>
      <c r="P255" s="38"/>
      <c r="Q255" s="39"/>
      <c r="R255" s="39"/>
      <c r="S255" s="13"/>
      <c r="T255" s="40"/>
      <c r="U255" s="13"/>
      <c r="V255" s="34"/>
      <c r="W255" s="13"/>
      <c r="X255" s="13"/>
      <c r="Y255" s="13"/>
      <c r="Z255" s="37"/>
      <c r="AA255" s="13"/>
      <c r="AB255" s="42"/>
      <c r="AC255" s="13"/>
      <c r="AD255" s="42"/>
      <c r="AE255" s="13"/>
      <c r="AF255" s="40"/>
      <c r="AG255" s="13"/>
      <c r="AH255" s="13"/>
      <c r="AI255" s="13"/>
      <c r="AJ255" s="18"/>
      <c r="AK255" s="13"/>
      <c r="AL255" s="13"/>
      <c r="AM255" s="13"/>
      <c r="AN255" s="18"/>
      <c r="AO255" s="18"/>
      <c r="AP255" s="13"/>
      <c r="AQ255" s="18"/>
      <c r="AR255" s="13"/>
      <c r="AS255" s="18"/>
      <c r="AT255" s="18"/>
      <c r="AU255" s="18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43"/>
    </row>
    <row r="256" spans="1:58" ht="14.4" x14ac:dyDescent="0.3">
      <c r="A256" s="13"/>
      <c r="B256" s="12" t="s">
        <v>129</v>
      </c>
      <c r="C256" s="12" t="s">
        <v>475</v>
      </c>
      <c r="D256" s="13"/>
      <c r="E256" s="13"/>
      <c r="F256" s="13"/>
      <c r="G256" s="13"/>
      <c r="H256" s="13" t="s">
        <v>133</v>
      </c>
      <c r="I256" s="13"/>
      <c r="J256" s="29"/>
      <c r="K256" s="29"/>
      <c r="L256" s="29"/>
      <c r="M256" s="29"/>
      <c r="N256" s="37"/>
      <c r="O256" s="29"/>
      <c r="P256" s="38"/>
      <c r="Q256" s="39"/>
      <c r="R256" s="39"/>
      <c r="S256" s="29"/>
      <c r="T256" s="40"/>
      <c r="U256" s="13"/>
      <c r="V256" s="34"/>
      <c r="W256" s="13"/>
      <c r="X256" s="29"/>
      <c r="Y256" s="13"/>
      <c r="Z256" s="37"/>
      <c r="AA256" s="13"/>
      <c r="AB256" s="42"/>
      <c r="AC256" s="13"/>
      <c r="AD256" s="42"/>
      <c r="AE256" s="13"/>
      <c r="AF256" s="40"/>
      <c r="AG256" s="13"/>
      <c r="AH256" s="29"/>
      <c r="AI256" s="29"/>
      <c r="AJ256" s="18"/>
      <c r="AK256" s="29"/>
      <c r="AL256" s="29"/>
      <c r="AM256" s="29"/>
      <c r="AN256" s="18"/>
      <c r="AO256" s="18"/>
      <c r="AP256" s="29"/>
      <c r="AQ256" s="18"/>
      <c r="AR256" s="29"/>
      <c r="AS256" s="18"/>
      <c r="AT256" s="18"/>
      <c r="AU256" s="18"/>
      <c r="AV256" s="13"/>
      <c r="AW256" s="13"/>
      <c r="AX256" s="13"/>
      <c r="AY256" s="13"/>
      <c r="AZ256" s="13"/>
      <c r="BA256" s="13"/>
      <c r="BB256" s="29"/>
      <c r="BC256" s="29"/>
      <c r="BD256" s="13"/>
      <c r="BE256" s="62"/>
      <c r="BF256" s="43"/>
    </row>
    <row r="257" spans="1:58" ht="14.4" x14ac:dyDescent="0.3">
      <c r="A257" s="13"/>
      <c r="B257" s="12" t="s">
        <v>129</v>
      </c>
      <c r="C257" s="13"/>
      <c r="D257" s="13"/>
      <c r="E257" s="13"/>
      <c r="F257" s="13"/>
      <c r="G257" s="30" t="s">
        <v>476</v>
      </c>
      <c r="H257" s="13"/>
      <c r="I257" s="13"/>
      <c r="J257" s="29"/>
      <c r="K257" s="29"/>
      <c r="L257" s="29"/>
      <c r="M257" s="29"/>
      <c r="N257" s="37"/>
      <c r="O257" s="29"/>
      <c r="P257" s="38"/>
      <c r="Q257" s="39"/>
      <c r="R257" s="39"/>
      <c r="S257" s="29"/>
      <c r="T257" s="40"/>
      <c r="U257" s="13"/>
      <c r="V257" s="34"/>
      <c r="W257" s="13"/>
      <c r="X257" s="29"/>
      <c r="Y257" s="13"/>
      <c r="Z257" s="37"/>
      <c r="AA257" s="13"/>
      <c r="AB257" s="42"/>
      <c r="AC257" s="13"/>
      <c r="AD257" s="42"/>
      <c r="AE257" s="13"/>
      <c r="AF257" s="40"/>
      <c r="AG257" s="13"/>
      <c r="AH257" s="29"/>
      <c r="AI257" s="29"/>
      <c r="AJ257" s="18"/>
      <c r="AK257" s="29"/>
      <c r="AL257" s="29"/>
      <c r="AM257" s="29"/>
      <c r="AN257" s="18"/>
      <c r="AO257" s="18"/>
      <c r="AP257" s="29"/>
      <c r="AQ257" s="18"/>
      <c r="AR257" s="29"/>
      <c r="AS257" s="18"/>
      <c r="AT257" s="18"/>
      <c r="AU257" s="18"/>
      <c r="AV257" s="13"/>
      <c r="AW257" s="13"/>
      <c r="AX257" s="13"/>
      <c r="AY257" s="13"/>
      <c r="AZ257" s="13"/>
      <c r="BA257" s="13"/>
      <c r="BB257" s="29"/>
      <c r="BC257" s="29"/>
      <c r="BD257" s="13"/>
      <c r="BE257" s="43"/>
      <c r="BF257" s="43"/>
    </row>
    <row r="258" spans="1:58" ht="14.4" x14ac:dyDescent="0.3">
      <c r="A258" s="13"/>
      <c r="B258" s="12" t="s">
        <v>129</v>
      </c>
      <c r="C258" s="13"/>
      <c r="D258" s="13"/>
      <c r="E258" s="13"/>
      <c r="F258" s="13"/>
      <c r="G258" s="13"/>
      <c r="H258" s="13" t="s">
        <v>133</v>
      </c>
      <c r="I258" s="13"/>
      <c r="J258" s="29"/>
      <c r="K258" s="29"/>
      <c r="L258" s="29"/>
      <c r="M258" s="29"/>
      <c r="N258" s="37"/>
      <c r="O258" s="29"/>
      <c r="P258" s="38"/>
      <c r="Q258" s="39"/>
      <c r="R258" s="39"/>
      <c r="S258" s="29"/>
      <c r="T258" s="40"/>
      <c r="U258" s="13"/>
      <c r="V258" s="34"/>
      <c r="W258" s="13"/>
      <c r="X258" s="29"/>
      <c r="Y258" s="13"/>
      <c r="Z258" s="37"/>
      <c r="AA258" s="13"/>
      <c r="AB258" s="42"/>
      <c r="AC258" s="13"/>
      <c r="AD258" s="42"/>
      <c r="AE258" s="13"/>
      <c r="AF258" s="40"/>
      <c r="AG258" s="13"/>
      <c r="AH258" s="29"/>
      <c r="AI258" s="29"/>
      <c r="AJ258" s="18"/>
      <c r="AK258" s="29"/>
      <c r="AL258" s="29"/>
      <c r="AM258" s="29"/>
      <c r="AN258" s="18"/>
      <c r="AO258" s="18"/>
      <c r="AP258" s="29"/>
      <c r="AQ258" s="18"/>
      <c r="AR258" s="29"/>
      <c r="AS258" s="18"/>
      <c r="AT258" s="18"/>
      <c r="AU258" s="18"/>
      <c r="AV258" s="13"/>
      <c r="AW258" s="13"/>
      <c r="AX258" s="13"/>
      <c r="AY258" s="13"/>
      <c r="AZ258" s="13"/>
      <c r="BA258" s="13"/>
      <c r="BB258" s="29"/>
      <c r="BC258" s="29"/>
      <c r="BD258" s="13"/>
      <c r="BE258" s="13"/>
      <c r="BF258" s="43"/>
    </row>
    <row r="259" spans="1:58" s="29" customFormat="1" x14ac:dyDescent="0.25">
      <c r="A259" s="29" t="s">
        <v>477</v>
      </c>
      <c r="B259" s="29" t="s">
        <v>129</v>
      </c>
      <c r="C259" s="29" t="s">
        <v>475</v>
      </c>
      <c r="D259" s="29">
        <v>1</v>
      </c>
      <c r="F259" s="29">
        <v>30200</v>
      </c>
      <c r="H259" s="29" t="s">
        <v>478</v>
      </c>
      <c r="J259" s="36"/>
      <c r="K259" s="12"/>
      <c r="L259" s="12"/>
      <c r="M259" s="12"/>
      <c r="N259" s="37"/>
      <c r="O259" s="12"/>
      <c r="P259" s="38"/>
      <c r="Q259" s="39"/>
      <c r="R259" s="39"/>
      <c r="S259" s="12"/>
      <c r="T259" s="40"/>
      <c r="V259" s="32"/>
      <c r="X259" s="36"/>
      <c r="Z259" s="37"/>
      <c r="AA259" s="12"/>
      <c r="AB259" s="42"/>
      <c r="AC259" s="12"/>
      <c r="AD259" s="42"/>
      <c r="AE259" s="12"/>
      <c r="AF259" s="40"/>
      <c r="AH259" s="36"/>
      <c r="AI259" s="65"/>
      <c r="AJ259" s="18"/>
      <c r="AK259" s="65"/>
      <c r="AL259" s="36"/>
      <c r="AM259" s="36"/>
      <c r="AN259" s="18"/>
      <c r="AO259" s="18"/>
      <c r="AP259" s="36"/>
      <c r="AQ259" s="18"/>
      <c r="AR259" s="36"/>
      <c r="AS259" s="18"/>
      <c r="AT259" s="18"/>
      <c r="AU259" s="18"/>
      <c r="BB259" s="12"/>
      <c r="BC259" s="12"/>
      <c r="BF259" s="43"/>
    </row>
    <row r="260" spans="1:58" ht="14.4" x14ac:dyDescent="0.3">
      <c r="A260" s="12" t="s">
        <v>479</v>
      </c>
      <c r="B260" s="29" t="s">
        <v>480</v>
      </c>
      <c r="C260" s="12" t="s">
        <v>475</v>
      </c>
      <c r="D260" s="12">
        <v>1</v>
      </c>
      <c r="E260" s="12">
        <v>1</v>
      </c>
      <c r="F260" s="12">
        <v>30200</v>
      </c>
      <c r="G260" s="12">
        <v>341</v>
      </c>
      <c r="H260" s="12" t="s">
        <v>138</v>
      </c>
      <c r="I260" s="13"/>
      <c r="J260" s="36">
        <v>84760736.079999998</v>
      </c>
      <c r="K260" s="13"/>
      <c r="L260" s="36">
        <v>56466914.676100001</v>
      </c>
      <c r="M260" s="13"/>
      <c r="N260" s="37">
        <v>45107</v>
      </c>
      <c r="O260" s="13"/>
      <c r="P260" s="38">
        <v>2.3E-3</v>
      </c>
      <c r="Q260" s="39"/>
      <c r="R260" s="39"/>
      <c r="S260" s="13"/>
      <c r="T260" s="40">
        <v>-2</v>
      </c>
      <c r="U260" s="13"/>
      <c r="V260" s="41">
        <v>3.5</v>
      </c>
      <c r="W260" s="13"/>
      <c r="X260" s="36">
        <v>2966626</v>
      </c>
      <c r="Y260" s="13"/>
      <c r="Z260" s="37">
        <v>48760</v>
      </c>
      <c r="AA260" s="13"/>
      <c r="AB260" s="42">
        <v>80</v>
      </c>
      <c r="AC260" s="12" t="s">
        <v>139</v>
      </c>
      <c r="AD260" s="42" t="s">
        <v>140</v>
      </c>
      <c r="AE260" s="13"/>
      <c r="AF260" s="40">
        <v>-2</v>
      </c>
      <c r="AG260" s="13"/>
      <c r="AH260" s="36">
        <v>29989036</v>
      </c>
      <c r="AI260" s="43"/>
      <c r="AJ260" s="18">
        <v>16.079999999999998</v>
      </c>
      <c r="AK260" s="43"/>
      <c r="AL260" s="36">
        <v>1864990</v>
      </c>
      <c r="AM260" s="36"/>
      <c r="AN260" s="18">
        <v>2.2000000000000002</v>
      </c>
      <c r="AO260" s="18"/>
      <c r="AP260" s="36">
        <v>-1101636</v>
      </c>
      <c r="AQ260" s="18"/>
      <c r="AR260" s="36">
        <v>43286101</v>
      </c>
      <c r="AS260" s="18"/>
      <c r="AT260" s="18"/>
      <c r="AU260" s="66"/>
      <c r="AV260" s="13"/>
      <c r="AW260" s="13"/>
      <c r="AX260" s="13"/>
      <c r="AY260" s="13"/>
      <c r="AZ260" s="13"/>
      <c r="BA260" s="13"/>
      <c r="BB260" s="36">
        <v>84760736.080000013</v>
      </c>
      <c r="BC260" s="36">
        <v>0</v>
      </c>
      <c r="BD260" s="13"/>
      <c r="BE260" s="13"/>
      <c r="BF260" s="43"/>
    </row>
    <row r="261" spans="1:58" ht="14.4" x14ac:dyDescent="0.3">
      <c r="A261" s="12" t="s">
        <v>481</v>
      </c>
      <c r="B261" s="29" t="s">
        <v>482</v>
      </c>
      <c r="C261" s="12" t="s">
        <v>475</v>
      </c>
      <c r="D261" s="12">
        <v>1</v>
      </c>
      <c r="E261" s="12">
        <v>2</v>
      </c>
      <c r="F261" s="12">
        <v>30200</v>
      </c>
      <c r="G261" s="12">
        <v>342</v>
      </c>
      <c r="H261" s="12" t="s">
        <v>483</v>
      </c>
      <c r="I261" s="13"/>
      <c r="J261" s="36">
        <v>11513770.92</v>
      </c>
      <c r="K261" s="13"/>
      <c r="L261" s="36">
        <v>6416277.5938774999</v>
      </c>
      <c r="M261" s="13"/>
      <c r="N261" s="37">
        <v>45107</v>
      </c>
      <c r="O261" s="13"/>
      <c r="P261" s="38">
        <v>9.4999999999999998E-3</v>
      </c>
      <c r="Q261" s="39"/>
      <c r="R261" s="39"/>
      <c r="S261" s="13"/>
      <c r="T261" s="40">
        <v>0</v>
      </c>
      <c r="U261" s="13"/>
      <c r="V261" s="41">
        <v>3.8</v>
      </c>
      <c r="W261" s="13"/>
      <c r="X261" s="36">
        <v>437523</v>
      </c>
      <c r="Y261" s="13"/>
      <c r="Z261" s="37">
        <v>48760</v>
      </c>
      <c r="AA261" s="13"/>
      <c r="AB261" s="42">
        <v>50</v>
      </c>
      <c r="AC261" s="12" t="s">
        <v>139</v>
      </c>
      <c r="AD261" s="42" t="s">
        <v>391</v>
      </c>
      <c r="AE261" s="13"/>
      <c r="AF261" s="40">
        <v>-3</v>
      </c>
      <c r="AG261" s="13"/>
      <c r="AH261" s="36">
        <v>5442906</v>
      </c>
      <c r="AI261" s="43"/>
      <c r="AJ261" s="18">
        <v>15.29</v>
      </c>
      <c r="AK261" s="43"/>
      <c r="AL261" s="36">
        <v>355978</v>
      </c>
      <c r="AM261" s="36"/>
      <c r="AN261" s="18">
        <v>3.09</v>
      </c>
      <c r="AO261" s="18"/>
      <c r="AP261" s="36">
        <v>-81545</v>
      </c>
      <c r="AQ261" s="18"/>
      <c r="AR261" s="36">
        <v>5265108</v>
      </c>
      <c r="AS261" s="18"/>
      <c r="AT261" s="18"/>
      <c r="AU261" s="66"/>
      <c r="AV261" s="13"/>
      <c r="AW261" s="13"/>
      <c r="AX261" s="13"/>
      <c r="AY261" s="13"/>
      <c r="AZ261" s="13"/>
      <c r="BA261" s="13"/>
      <c r="BB261" s="36">
        <v>11513770.92</v>
      </c>
      <c r="BC261" s="36">
        <v>0</v>
      </c>
      <c r="BD261" s="13"/>
      <c r="BE261" s="13"/>
      <c r="BF261" s="43"/>
    </row>
    <row r="262" spans="1:58" ht="14.4" hidden="1" outlineLevel="1" x14ac:dyDescent="0.3">
      <c r="A262" s="12" t="s">
        <v>484</v>
      </c>
      <c r="B262" s="29" t="s">
        <v>485</v>
      </c>
      <c r="C262" s="12" t="s">
        <v>475</v>
      </c>
      <c r="D262" s="12">
        <v>1</v>
      </c>
      <c r="E262" s="12">
        <v>3</v>
      </c>
      <c r="F262" s="12">
        <v>30200</v>
      </c>
      <c r="G262" s="12">
        <v>343</v>
      </c>
      <c r="H262" s="12" t="s">
        <v>486</v>
      </c>
      <c r="I262" s="13"/>
      <c r="J262" s="36">
        <v>27106050.559999999</v>
      </c>
      <c r="K262" s="13"/>
      <c r="L262" s="36">
        <v>5912888.6765202424</v>
      </c>
      <c r="M262" s="13"/>
      <c r="N262" s="37">
        <v>45107</v>
      </c>
      <c r="O262" s="13"/>
      <c r="P262" s="67">
        <v>5.7000000000000002E-3</v>
      </c>
      <c r="Q262" s="17"/>
      <c r="R262" s="67"/>
      <c r="S262" s="13"/>
      <c r="T262" s="40">
        <v>0</v>
      </c>
      <c r="U262" s="13"/>
      <c r="V262" s="41">
        <v>6</v>
      </c>
      <c r="W262" s="13"/>
      <c r="X262" s="36">
        <v>1626363</v>
      </c>
      <c r="Y262" s="13"/>
      <c r="Z262" s="37">
        <v>48760</v>
      </c>
      <c r="AA262" s="13"/>
      <c r="AB262" s="42">
        <v>50</v>
      </c>
      <c r="AC262" s="12" t="s">
        <v>139</v>
      </c>
      <c r="AD262" s="42" t="s">
        <v>395</v>
      </c>
      <c r="AE262" s="13"/>
      <c r="AF262" s="40">
        <v>-3</v>
      </c>
      <c r="AG262" s="13"/>
      <c r="AH262" s="36">
        <v>22006343</v>
      </c>
      <c r="AI262" s="43"/>
      <c r="AJ262" s="18">
        <v>15.62</v>
      </c>
      <c r="AK262" s="43"/>
      <c r="AL262" s="36">
        <v>1408857</v>
      </c>
      <c r="AM262" s="36"/>
      <c r="AN262" s="18">
        <v>5.2</v>
      </c>
      <c r="AO262" s="18"/>
      <c r="AP262" s="36">
        <v>-217506</v>
      </c>
      <c r="AQ262" s="18"/>
      <c r="AR262" s="36">
        <v>3904041</v>
      </c>
      <c r="AS262" s="18"/>
      <c r="AT262" s="18"/>
      <c r="AU262" s="66"/>
      <c r="AV262" s="13"/>
      <c r="AW262" s="13"/>
      <c r="AX262" s="13"/>
      <c r="AY262" s="13"/>
      <c r="AZ262" s="13"/>
      <c r="BA262" s="13"/>
      <c r="BB262" s="36"/>
      <c r="BC262" s="36"/>
      <c r="BD262" s="13"/>
      <c r="BE262" s="13"/>
      <c r="BF262" s="43"/>
    </row>
    <row r="263" spans="1:58" ht="14.4" hidden="1" outlineLevel="1" x14ac:dyDescent="0.3">
      <c r="A263" s="12" t="s">
        <v>487</v>
      </c>
      <c r="B263" s="29" t="s">
        <v>488</v>
      </c>
      <c r="C263" s="12" t="s">
        <v>475</v>
      </c>
      <c r="D263" s="12">
        <v>1</v>
      </c>
      <c r="E263" s="12">
        <v>4</v>
      </c>
      <c r="F263" s="12">
        <v>30200</v>
      </c>
      <c r="G263" s="12">
        <v>343.2</v>
      </c>
      <c r="H263" s="12" t="s">
        <v>489</v>
      </c>
      <c r="I263" s="13"/>
      <c r="J263" s="36">
        <v>37564239.130000003</v>
      </c>
      <c r="K263" s="13"/>
      <c r="L263" s="36">
        <v>7262311.1111797579</v>
      </c>
      <c r="M263" s="13"/>
      <c r="N263" s="37">
        <v>45107</v>
      </c>
      <c r="O263" s="13"/>
      <c r="P263" s="67">
        <v>0.1565</v>
      </c>
      <c r="Q263" s="17"/>
      <c r="R263" s="67"/>
      <c r="S263" s="13"/>
      <c r="T263" s="40">
        <v>0</v>
      </c>
      <c r="U263" s="13"/>
      <c r="V263" s="41">
        <v>6</v>
      </c>
      <c r="W263" s="13"/>
      <c r="X263" s="36">
        <v>2253854</v>
      </c>
      <c r="Y263" s="13"/>
      <c r="Z263" s="37">
        <v>48760</v>
      </c>
      <c r="AA263" s="13"/>
      <c r="AB263" s="42">
        <v>9</v>
      </c>
      <c r="AC263" s="12" t="s">
        <v>139</v>
      </c>
      <c r="AD263" s="42" t="s">
        <v>490</v>
      </c>
      <c r="AE263" s="13"/>
      <c r="AF263" s="40">
        <v>35</v>
      </c>
      <c r="AG263" s="13"/>
      <c r="AH263" s="36">
        <v>17154444</v>
      </c>
      <c r="AI263" s="43"/>
      <c r="AJ263" s="18">
        <v>7.11</v>
      </c>
      <c r="AK263" s="43"/>
      <c r="AL263" s="36">
        <v>2412721</v>
      </c>
      <c r="AM263" s="36"/>
      <c r="AN263" s="18">
        <v>6.42</v>
      </c>
      <c r="AO263" s="18"/>
      <c r="AP263" s="36">
        <v>158867</v>
      </c>
      <c r="AQ263" s="18"/>
      <c r="AR263" s="36">
        <v>4795010</v>
      </c>
      <c r="AS263" s="18"/>
      <c r="AT263" s="18"/>
      <c r="AU263" s="66"/>
      <c r="AV263" s="13"/>
      <c r="AW263" s="13"/>
      <c r="AX263" s="13"/>
      <c r="AY263" s="13"/>
      <c r="AZ263" s="13"/>
      <c r="BA263" s="13"/>
      <c r="BB263" s="36"/>
      <c r="BC263" s="36"/>
      <c r="BD263" s="13"/>
      <c r="BE263" s="13"/>
      <c r="BF263" s="43"/>
    </row>
    <row r="264" spans="1:58" ht="14.4" collapsed="1" x14ac:dyDescent="0.3">
      <c r="A264" s="12" t="s">
        <v>484</v>
      </c>
      <c r="B264" s="12" t="s">
        <v>485</v>
      </c>
      <c r="C264" s="12" t="s">
        <v>491</v>
      </c>
      <c r="D264" s="13"/>
      <c r="E264" s="13"/>
      <c r="F264" s="13"/>
      <c r="G264" s="12">
        <v>343</v>
      </c>
      <c r="H264" s="12" t="s">
        <v>492</v>
      </c>
      <c r="I264" s="13"/>
      <c r="J264" s="36">
        <v>64670289.689999998</v>
      </c>
      <c r="K264" s="13"/>
      <c r="L264" s="36">
        <v>13175199.787700001</v>
      </c>
      <c r="M264" s="13"/>
      <c r="N264" s="37">
        <v>45107</v>
      </c>
      <c r="O264" s="13"/>
      <c r="P264" s="38" t="s">
        <v>493</v>
      </c>
      <c r="Q264" s="39"/>
      <c r="R264" s="39"/>
      <c r="S264" s="13"/>
      <c r="T264" s="40">
        <v>0</v>
      </c>
      <c r="U264" s="13"/>
      <c r="V264" s="41">
        <v>6</v>
      </c>
      <c r="W264" s="13"/>
      <c r="X264" s="36">
        <v>3880217</v>
      </c>
      <c r="Y264" s="13"/>
      <c r="Z264" s="37">
        <v>48760</v>
      </c>
      <c r="AA264" s="13"/>
      <c r="AB264" s="67" t="s">
        <v>493</v>
      </c>
      <c r="AC264" s="17"/>
      <c r="AD264" s="67"/>
      <c r="AE264" s="13"/>
      <c r="AF264" s="40" t="s">
        <v>493</v>
      </c>
      <c r="AG264" s="13"/>
      <c r="AH264" s="36">
        <v>39160787</v>
      </c>
      <c r="AI264" s="36"/>
      <c r="AJ264" s="18">
        <v>8.3570911756786206</v>
      </c>
      <c r="AK264" s="36"/>
      <c r="AL264" s="36">
        <v>3821578</v>
      </c>
      <c r="AM264" s="36"/>
      <c r="AN264" s="18">
        <v>5.91</v>
      </c>
      <c r="AO264" s="18"/>
      <c r="AP264" s="36">
        <v>-58639</v>
      </c>
      <c r="AQ264" s="18"/>
      <c r="AR264" s="36">
        <v>8699051</v>
      </c>
      <c r="AS264" s="18"/>
      <c r="AT264" s="68">
        <v>13175199.787699999</v>
      </c>
      <c r="AU264" s="66"/>
      <c r="AV264" s="13"/>
      <c r="AW264" s="13"/>
      <c r="AX264" s="13"/>
      <c r="AY264" s="13"/>
      <c r="AZ264" s="13"/>
      <c r="BA264" s="13"/>
      <c r="BB264" s="36">
        <v>64670289.690000005</v>
      </c>
      <c r="BC264" s="36">
        <v>0</v>
      </c>
      <c r="BD264" s="13"/>
      <c r="BE264" s="13"/>
      <c r="BF264" s="43"/>
    </row>
    <row r="265" spans="1:58" ht="14.4" x14ac:dyDescent="0.3">
      <c r="A265" s="12" t="s">
        <v>494</v>
      </c>
      <c r="B265" s="29" t="s">
        <v>495</v>
      </c>
      <c r="C265" s="12" t="s">
        <v>475</v>
      </c>
      <c r="D265" s="12">
        <v>1</v>
      </c>
      <c r="E265" s="12">
        <v>5</v>
      </c>
      <c r="F265" s="12">
        <v>30200</v>
      </c>
      <c r="G265" s="12">
        <v>344</v>
      </c>
      <c r="H265" s="12" t="s">
        <v>496</v>
      </c>
      <c r="I265" s="13"/>
      <c r="J265" s="36">
        <v>680446.36</v>
      </c>
      <c r="K265" s="13"/>
      <c r="L265" s="36">
        <v>405161.83305500005</v>
      </c>
      <c r="M265" s="13"/>
      <c r="N265" s="37">
        <v>45107</v>
      </c>
      <c r="O265" s="13"/>
      <c r="P265" s="38">
        <v>1.6000000000000001E-3</v>
      </c>
      <c r="Q265" s="39"/>
      <c r="R265" s="39"/>
      <c r="S265" s="13"/>
      <c r="T265" s="40">
        <v>-1</v>
      </c>
      <c r="U265" s="13"/>
      <c r="V265" s="41">
        <v>3.4</v>
      </c>
      <c r="W265" s="13"/>
      <c r="X265" s="36">
        <v>23135</v>
      </c>
      <c r="Y265" s="13"/>
      <c r="Z265" s="37">
        <v>48760</v>
      </c>
      <c r="AA265" s="13"/>
      <c r="AB265" s="42">
        <v>60</v>
      </c>
      <c r="AC265" s="12" t="s">
        <v>139</v>
      </c>
      <c r="AD265" s="42" t="s">
        <v>140</v>
      </c>
      <c r="AE265" s="13"/>
      <c r="AF265" s="40">
        <v>-3</v>
      </c>
      <c r="AG265" s="13"/>
      <c r="AH265" s="36">
        <v>295698</v>
      </c>
      <c r="AI265" s="43"/>
      <c r="AJ265" s="18">
        <v>15.89</v>
      </c>
      <c r="AK265" s="43"/>
      <c r="AL265" s="36">
        <v>18609</v>
      </c>
      <c r="AM265" s="36"/>
      <c r="AN265" s="18">
        <v>2.73</v>
      </c>
      <c r="AO265" s="18"/>
      <c r="AP265" s="36">
        <v>-4526</v>
      </c>
      <c r="AQ265" s="18"/>
      <c r="AR265" s="36">
        <v>299621</v>
      </c>
      <c r="AS265" s="18"/>
      <c r="AT265" s="18"/>
      <c r="AU265" s="66"/>
      <c r="AV265" s="13"/>
      <c r="AW265" s="13"/>
      <c r="AX265" s="13"/>
      <c r="AY265" s="13"/>
      <c r="AZ265" s="13"/>
      <c r="BA265" s="13"/>
      <c r="BB265" s="36">
        <v>680446.36</v>
      </c>
      <c r="BC265" s="36">
        <v>0</v>
      </c>
      <c r="BD265" s="13"/>
      <c r="BE265" s="13"/>
      <c r="BF265" s="43"/>
    </row>
    <row r="266" spans="1:58" ht="14.4" x14ac:dyDescent="0.3">
      <c r="A266" s="12" t="s">
        <v>497</v>
      </c>
      <c r="B266" s="29" t="s">
        <v>498</v>
      </c>
      <c r="C266" s="12" t="s">
        <v>475</v>
      </c>
      <c r="D266" s="12">
        <v>1</v>
      </c>
      <c r="E266" s="12">
        <v>6</v>
      </c>
      <c r="F266" s="12">
        <v>30200</v>
      </c>
      <c r="G266" s="12">
        <v>345</v>
      </c>
      <c r="H266" s="12" t="s">
        <v>151</v>
      </c>
      <c r="I266" s="13"/>
      <c r="J266" s="36">
        <v>12121302.66</v>
      </c>
      <c r="K266" s="13"/>
      <c r="L266" s="36">
        <v>9401591.5924850013</v>
      </c>
      <c r="M266" s="13"/>
      <c r="N266" s="37">
        <v>45107</v>
      </c>
      <c r="O266" s="13"/>
      <c r="P266" s="38">
        <v>1.2999999999999999E-3</v>
      </c>
      <c r="Q266" s="39"/>
      <c r="R266" s="39"/>
      <c r="S266" s="13"/>
      <c r="T266" s="40">
        <v>-1</v>
      </c>
      <c r="U266" s="13"/>
      <c r="V266" s="41">
        <v>3.4</v>
      </c>
      <c r="W266" s="13"/>
      <c r="X266" s="36">
        <v>412124</v>
      </c>
      <c r="Y266" s="13"/>
      <c r="Z266" s="37">
        <v>48760</v>
      </c>
      <c r="AA266" s="13"/>
      <c r="AB266" s="42">
        <v>50</v>
      </c>
      <c r="AC266" s="12" t="s">
        <v>139</v>
      </c>
      <c r="AD266" s="42" t="s">
        <v>400</v>
      </c>
      <c r="AE266" s="13"/>
      <c r="AF266" s="40">
        <v>-2</v>
      </c>
      <c r="AG266" s="13"/>
      <c r="AH266" s="36">
        <v>2962137</v>
      </c>
      <c r="AI266" s="43"/>
      <c r="AJ266" s="18">
        <v>15.25</v>
      </c>
      <c r="AK266" s="43"/>
      <c r="AL266" s="36">
        <v>194238</v>
      </c>
      <c r="AM266" s="36"/>
      <c r="AN266" s="18">
        <v>1.6</v>
      </c>
      <c r="AO266" s="18"/>
      <c r="AP266" s="36">
        <v>-217886</v>
      </c>
      <c r="AQ266" s="18"/>
      <c r="AR266" s="36">
        <v>6957890</v>
      </c>
      <c r="AS266" s="18"/>
      <c r="AT266" s="18"/>
      <c r="AU266" s="66"/>
      <c r="AV266" s="13"/>
      <c r="AW266" s="13"/>
      <c r="AX266" s="13"/>
      <c r="AY266" s="13"/>
      <c r="AZ266" s="13"/>
      <c r="BA266" s="13"/>
      <c r="BB266" s="36">
        <v>12121302.660000002</v>
      </c>
      <c r="BC266" s="36">
        <v>0</v>
      </c>
      <c r="BD266" s="13"/>
      <c r="BE266" s="13"/>
      <c r="BF266" s="43"/>
    </row>
    <row r="267" spans="1:58" s="29" customFormat="1" x14ac:dyDescent="0.25">
      <c r="A267" s="12" t="s">
        <v>499</v>
      </c>
      <c r="B267" s="29" t="s">
        <v>500</v>
      </c>
      <c r="C267" s="29" t="s">
        <v>475</v>
      </c>
      <c r="D267" s="29">
        <v>1</v>
      </c>
      <c r="E267" s="29">
        <v>7</v>
      </c>
      <c r="F267" s="29">
        <v>30200</v>
      </c>
      <c r="G267" s="12">
        <v>346</v>
      </c>
      <c r="H267" s="12" t="s">
        <v>154</v>
      </c>
      <c r="J267" s="45">
        <v>1234437.5900000001</v>
      </c>
      <c r="K267" s="12"/>
      <c r="L267" s="45">
        <v>609250.2290874999</v>
      </c>
      <c r="M267" s="12"/>
      <c r="N267" s="37">
        <v>45107</v>
      </c>
      <c r="O267" s="12"/>
      <c r="P267" s="38">
        <v>2.5999999999999999E-3</v>
      </c>
      <c r="Q267" s="39"/>
      <c r="R267" s="39"/>
      <c r="S267" s="12"/>
      <c r="T267" s="40">
        <v>0</v>
      </c>
      <c r="V267" s="69">
        <v>3.4</v>
      </c>
      <c r="W267" s="70"/>
      <c r="X267" s="55">
        <v>41971</v>
      </c>
      <c r="Z267" s="37">
        <v>48760</v>
      </c>
      <c r="AA267" s="12"/>
      <c r="AB267" s="42">
        <v>50</v>
      </c>
      <c r="AC267" s="12" t="s">
        <v>139</v>
      </c>
      <c r="AD267" s="42" t="s">
        <v>501</v>
      </c>
      <c r="AE267" s="12"/>
      <c r="AF267" s="40">
        <v>-2</v>
      </c>
      <c r="AH267" s="45">
        <v>649876</v>
      </c>
      <c r="AI267" s="46"/>
      <c r="AJ267" s="18">
        <v>15.38</v>
      </c>
      <c r="AK267" s="46"/>
      <c r="AL267" s="45">
        <v>42255</v>
      </c>
      <c r="AM267" s="47"/>
      <c r="AN267" s="18">
        <v>3.42</v>
      </c>
      <c r="AO267" s="18"/>
      <c r="AP267" s="45">
        <v>284</v>
      </c>
      <c r="AQ267" s="18"/>
      <c r="AR267" s="45">
        <v>499171</v>
      </c>
      <c r="AS267" s="18"/>
      <c r="AT267" s="18"/>
      <c r="AU267" s="66"/>
      <c r="BB267" s="45">
        <v>1234437.5899999999</v>
      </c>
      <c r="BC267" s="45">
        <v>0</v>
      </c>
      <c r="BF267" s="43"/>
    </row>
    <row r="268" spans="1:58" ht="14.4" x14ac:dyDescent="0.3">
      <c r="A268" s="12" t="s">
        <v>477</v>
      </c>
      <c r="B268" s="29" t="s">
        <v>129</v>
      </c>
      <c r="C268" s="12" t="s">
        <v>475</v>
      </c>
      <c r="D268" s="12">
        <v>1</v>
      </c>
      <c r="E268" s="12">
        <v>8</v>
      </c>
      <c r="F268" s="12">
        <v>30200</v>
      </c>
      <c r="G268" s="12" t="s">
        <v>133</v>
      </c>
      <c r="H268" s="29" t="s">
        <v>502</v>
      </c>
      <c r="I268" s="13"/>
      <c r="J268" s="31">
        <v>174980983.30000001</v>
      </c>
      <c r="K268" s="29"/>
      <c r="L268" s="31">
        <v>86474395.712304994</v>
      </c>
      <c r="M268" s="29"/>
      <c r="N268" s="37"/>
      <c r="O268" s="29"/>
      <c r="P268" s="38"/>
      <c r="Q268" s="39"/>
      <c r="R268" s="39"/>
      <c r="S268" s="29"/>
      <c r="T268" s="40"/>
      <c r="U268" s="13"/>
      <c r="V268" s="48">
        <v>4.4000000000000004</v>
      </c>
      <c r="W268" s="13"/>
      <c r="X268" s="31">
        <v>7761596</v>
      </c>
      <c r="Y268" s="13"/>
      <c r="Z268" s="37"/>
      <c r="AA268" s="13"/>
      <c r="AB268" s="42"/>
      <c r="AC268" s="13"/>
      <c r="AD268" s="42"/>
      <c r="AE268" s="13"/>
      <c r="AF268" s="40"/>
      <c r="AG268" s="13"/>
      <c r="AH268" s="31">
        <v>78500440</v>
      </c>
      <c r="AI268" s="31"/>
      <c r="AJ268" s="49">
        <v>12.465040916862931</v>
      </c>
      <c r="AK268" s="31"/>
      <c r="AL268" s="31">
        <v>6297648</v>
      </c>
      <c r="AM268" s="31"/>
      <c r="AN268" s="49">
        <v>3.5990470971367547</v>
      </c>
      <c r="AO268" s="49"/>
      <c r="AP268" s="31">
        <v>-1463948</v>
      </c>
      <c r="AQ268" s="18"/>
      <c r="AR268" s="31">
        <v>65006942</v>
      </c>
      <c r="AS268" s="18"/>
      <c r="AT268" s="18"/>
      <c r="AU268" s="66"/>
      <c r="AV268" s="43"/>
      <c r="AW268" s="13"/>
      <c r="AX268" s="13"/>
      <c r="AY268" s="13"/>
      <c r="AZ268" s="13"/>
      <c r="BA268" s="13"/>
      <c r="BB268" s="31">
        <v>174980983.30000004</v>
      </c>
      <c r="BC268" s="31">
        <v>0</v>
      </c>
      <c r="BD268" s="13"/>
      <c r="BE268" s="13"/>
      <c r="BF268" s="43"/>
    </row>
    <row r="269" spans="1:58" s="29" customFormat="1" x14ac:dyDescent="0.25">
      <c r="A269" s="29" t="s">
        <v>477</v>
      </c>
      <c r="B269" s="29" t="s">
        <v>129</v>
      </c>
      <c r="C269" s="29" t="s">
        <v>475</v>
      </c>
      <c r="D269" s="29">
        <v>1</v>
      </c>
      <c r="E269" s="29">
        <v>9</v>
      </c>
      <c r="F269" s="29">
        <v>30200</v>
      </c>
      <c r="G269" s="29" t="s">
        <v>133</v>
      </c>
      <c r="H269" s="29" t="s">
        <v>133</v>
      </c>
      <c r="J269" s="12"/>
      <c r="K269" s="12"/>
      <c r="L269" s="12"/>
      <c r="M269" s="12"/>
      <c r="N269" s="37"/>
      <c r="O269" s="12"/>
      <c r="P269" s="38"/>
      <c r="Q269" s="39"/>
      <c r="R269" s="39"/>
      <c r="S269" s="12"/>
      <c r="T269" s="40"/>
      <c r="V269" s="32"/>
      <c r="X269" s="12"/>
      <c r="Z269" s="37"/>
      <c r="AA269" s="12"/>
      <c r="AB269" s="42"/>
      <c r="AC269" s="12"/>
      <c r="AD269" s="42"/>
      <c r="AE269" s="12"/>
      <c r="AF269" s="40"/>
      <c r="AH269" s="12"/>
      <c r="AI269" s="12"/>
      <c r="AJ269" s="18"/>
      <c r="AK269" s="12"/>
      <c r="AL269" s="12"/>
      <c r="AM269" s="12"/>
      <c r="AN269" s="18"/>
      <c r="AO269" s="18"/>
      <c r="AP269" s="12"/>
      <c r="AQ269" s="18"/>
      <c r="AR269" s="12"/>
      <c r="AS269" s="18"/>
      <c r="AT269" s="18"/>
      <c r="AU269" s="18"/>
      <c r="BB269" s="12"/>
      <c r="BC269" s="12"/>
      <c r="BF269" s="43"/>
    </row>
    <row r="270" spans="1:58" ht="14.4" x14ac:dyDescent="0.3">
      <c r="A270" s="12" t="s">
        <v>503</v>
      </c>
      <c r="B270" s="29" t="s">
        <v>129</v>
      </c>
      <c r="C270" s="12" t="s">
        <v>475</v>
      </c>
      <c r="D270" s="12">
        <v>2</v>
      </c>
      <c r="E270" s="12">
        <v>10</v>
      </c>
      <c r="F270" s="12">
        <v>30201</v>
      </c>
      <c r="G270" s="29" t="s">
        <v>133</v>
      </c>
      <c r="H270" s="29" t="s">
        <v>504</v>
      </c>
      <c r="I270" s="13"/>
      <c r="J270" s="36"/>
      <c r="K270" s="13"/>
      <c r="L270" s="13"/>
      <c r="M270" s="13"/>
      <c r="N270" s="37"/>
      <c r="O270" s="13"/>
      <c r="P270" s="38"/>
      <c r="Q270" s="39"/>
      <c r="R270" s="39"/>
      <c r="S270" s="13"/>
      <c r="T270" s="40"/>
      <c r="U270" s="13"/>
      <c r="V270" s="34"/>
      <c r="W270" s="13"/>
      <c r="X270" s="36"/>
      <c r="Y270" s="13"/>
      <c r="Z270" s="37"/>
      <c r="AA270" s="13"/>
      <c r="AB270" s="42"/>
      <c r="AC270" s="13"/>
      <c r="AD270" s="42"/>
      <c r="AE270" s="13"/>
      <c r="AF270" s="40"/>
      <c r="AG270" s="13"/>
      <c r="AH270" s="36"/>
      <c r="AI270" s="65"/>
      <c r="AJ270" s="18"/>
      <c r="AK270" s="65"/>
      <c r="AL270" s="36"/>
      <c r="AM270" s="36"/>
      <c r="AN270" s="18"/>
      <c r="AO270" s="18"/>
      <c r="AP270" s="36"/>
      <c r="AQ270" s="18"/>
      <c r="AR270" s="36"/>
      <c r="AS270" s="18"/>
      <c r="AT270" s="18"/>
      <c r="AU270" s="18"/>
      <c r="AV270" s="29"/>
      <c r="AW270" s="29"/>
      <c r="AX270" s="29"/>
      <c r="AY270" s="29"/>
      <c r="AZ270" s="29"/>
      <c r="BA270" s="29"/>
      <c r="BB270" s="13"/>
      <c r="BC270" s="13"/>
      <c r="BD270" s="13"/>
      <c r="BE270" s="13"/>
      <c r="BF270" s="43"/>
    </row>
    <row r="271" spans="1:58" ht="14.4" x14ac:dyDescent="0.3">
      <c r="A271" s="12" t="s">
        <v>505</v>
      </c>
      <c r="B271" s="29" t="s">
        <v>506</v>
      </c>
      <c r="C271" s="12" t="s">
        <v>475</v>
      </c>
      <c r="D271" s="12">
        <v>2</v>
      </c>
      <c r="E271" s="12">
        <v>1</v>
      </c>
      <c r="F271" s="12">
        <v>30201</v>
      </c>
      <c r="G271" s="12">
        <v>341</v>
      </c>
      <c r="H271" s="12" t="s">
        <v>138</v>
      </c>
      <c r="I271" s="13"/>
      <c r="J271" s="36">
        <v>5090644.67</v>
      </c>
      <c r="K271" s="13"/>
      <c r="L271" s="36">
        <v>3478638.4194437498</v>
      </c>
      <c r="M271" s="13"/>
      <c r="N271" s="37">
        <v>45107</v>
      </c>
      <c r="O271" s="13"/>
      <c r="P271" s="38">
        <v>2.3E-3</v>
      </c>
      <c r="Q271" s="39"/>
      <c r="R271" s="39"/>
      <c r="S271" s="13"/>
      <c r="T271" s="40">
        <v>-2</v>
      </c>
      <c r="U271" s="13"/>
      <c r="V271" s="41">
        <v>3.5</v>
      </c>
      <c r="W271" s="13"/>
      <c r="X271" s="36">
        <v>178173</v>
      </c>
      <c r="Y271" s="13"/>
      <c r="Z271" s="37">
        <v>48760</v>
      </c>
      <c r="AA271" s="13"/>
      <c r="AB271" s="42">
        <v>80</v>
      </c>
      <c r="AC271" s="12" t="s">
        <v>139</v>
      </c>
      <c r="AD271" s="42" t="s">
        <v>140</v>
      </c>
      <c r="AE271" s="13"/>
      <c r="AF271" s="40">
        <v>-2</v>
      </c>
      <c r="AG271" s="13"/>
      <c r="AH271" s="36">
        <v>1713819</v>
      </c>
      <c r="AI271" s="43"/>
      <c r="AJ271" s="18">
        <v>16.07</v>
      </c>
      <c r="AK271" s="43"/>
      <c r="AL271" s="36">
        <v>106647</v>
      </c>
      <c r="AM271" s="36"/>
      <c r="AN271" s="18">
        <v>2.09</v>
      </c>
      <c r="AO271" s="18"/>
      <c r="AP271" s="36">
        <v>-71526</v>
      </c>
      <c r="AQ271" s="18"/>
      <c r="AR271" s="36">
        <v>2682311</v>
      </c>
      <c r="AS271" s="18"/>
      <c r="AT271" s="18"/>
      <c r="AU271" s="66"/>
      <c r="AV271" s="13"/>
      <c r="AW271" s="13"/>
      <c r="AX271" s="13"/>
      <c r="AY271" s="13"/>
      <c r="AZ271" s="13"/>
      <c r="BA271" s="13"/>
      <c r="BB271" s="36">
        <v>5090644.67</v>
      </c>
      <c r="BC271" s="36">
        <v>0</v>
      </c>
      <c r="BD271" s="13"/>
      <c r="BE271" s="13"/>
      <c r="BF271" s="43"/>
    </row>
    <row r="272" spans="1:58" ht="14.4" x14ac:dyDescent="0.3">
      <c r="A272" s="12" t="s">
        <v>507</v>
      </c>
      <c r="B272" s="29" t="s">
        <v>508</v>
      </c>
      <c r="C272" s="12" t="s">
        <v>475</v>
      </c>
      <c r="D272" s="12">
        <v>2</v>
      </c>
      <c r="E272" s="12">
        <v>2</v>
      </c>
      <c r="F272" s="12">
        <v>30201</v>
      </c>
      <c r="G272" s="12">
        <v>342</v>
      </c>
      <c r="H272" s="12" t="s">
        <v>483</v>
      </c>
      <c r="I272" s="13"/>
      <c r="J272" s="36">
        <v>673632.54</v>
      </c>
      <c r="K272" s="13"/>
      <c r="L272" s="36">
        <v>511483.67270750005</v>
      </c>
      <c r="M272" s="13"/>
      <c r="N272" s="37">
        <v>45107</v>
      </c>
      <c r="O272" s="13"/>
      <c r="P272" s="38">
        <v>9.4999999999999998E-3</v>
      </c>
      <c r="Q272" s="39"/>
      <c r="R272" s="39"/>
      <c r="S272" s="13"/>
      <c r="T272" s="40">
        <v>0</v>
      </c>
      <c r="U272" s="13"/>
      <c r="V272" s="41">
        <v>3.8</v>
      </c>
      <c r="W272" s="13"/>
      <c r="X272" s="36">
        <v>25598</v>
      </c>
      <c r="Y272" s="13"/>
      <c r="Z272" s="37">
        <v>48760</v>
      </c>
      <c r="AA272" s="13"/>
      <c r="AB272" s="42">
        <v>50</v>
      </c>
      <c r="AC272" s="12" t="s">
        <v>139</v>
      </c>
      <c r="AD272" s="42" t="s">
        <v>391</v>
      </c>
      <c r="AE272" s="13"/>
      <c r="AF272" s="40">
        <v>-3</v>
      </c>
      <c r="AG272" s="13"/>
      <c r="AH272" s="36">
        <v>182358</v>
      </c>
      <c r="AI272" s="43"/>
      <c r="AJ272" s="18">
        <v>15.2</v>
      </c>
      <c r="AK272" s="43"/>
      <c r="AL272" s="36">
        <v>11997</v>
      </c>
      <c r="AM272" s="36"/>
      <c r="AN272" s="18">
        <v>1.78</v>
      </c>
      <c r="AO272" s="18"/>
      <c r="AP272" s="36">
        <v>-13601</v>
      </c>
      <c r="AQ272" s="18"/>
      <c r="AR272" s="36">
        <v>356472</v>
      </c>
      <c r="AS272" s="18"/>
      <c r="AT272" s="18"/>
      <c r="AU272" s="66"/>
      <c r="AV272" s="13"/>
      <c r="AW272" s="13"/>
      <c r="AX272" s="13"/>
      <c r="AY272" s="13"/>
      <c r="AZ272" s="13"/>
      <c r="BA272" s="13"/>
      <c r="BB272" s="36">
        <v>673632.54000000015</v>
      </c>
      <c r="BC272" s="36">
        <v>0</v>
      </c>
      <c r="BD272" s="13"/>
      <c r="BE272" s="13"/>
      <c r="BF272" s="43"/>
    </row>
    <row r="273" spans="1:58" ht="14.4" hidden="1" outlineLevel="1" x14ac:dyDescent="0.3">
      <c r="A273" s="12" t="s">
        <v>509</v>
      </c>
      <c r="B273" s="29" t="s">
        <v>510</v>
      </c>
      <c r="C273" s="12" t="s">
        <v>475</v>
      </c>
      <c r="D273" s="12">
        <v>2</v>
      </c>
      <c r="E273" s="12">
        <v>3</v>
      </c>
      <c r="F273" s="12">
        <v>30201</v>
      </c>
      <c r="G273" s="12">
        <v>343</v>
      </c>
      <c r="H273" s="12" t="s">
        <v>486</v>
      </c>
      <c r="I273" s="13"/>
      <c r="J273" s="36">
        <v>121376511.03</v>
      </c>
      <c r="K273" s="13"/>
      <c r="L273" s="36">
        <v>49359730.567925498</v>
      </c>
      <c r="M273" s="13"/>
      <c r="N273" s="37">
        <v>45107</v>
      </c>
      <c r="O273" s="13"/>
      <c r="P273" s="67">
        <v>5.7000000000000002E-3</v>
      </c>
      <c r="Q273" s="17"/>
      <c r="R273" s="67"/>
      <c r="S273" s="13"/>
      <c r="T273" s="40">
        <v>0</v>
      </c>
      <c r="U273" s="13"/>
      <c r="V273" s="41">
        <v>4.3</v>
      </c>
      <c r="W273" s="13"/>
      <c r="X273" s="36">
        <v>5219190</v>
      </c>
      <c r="Y273" s="13"/>
      <c r="Z273" s="37">
        <v>48760</v>
      </c>
      <c r="AA273" s="13"/>
      <c r="AB273" s="42">
        <v>50</v>
      </c>
      <c r="AC273" s="12" t="s">
        <v>139</v>
      </c>
      <c r="AD273" s="42" t="s">
        <v>395</v>
      </c>
      <c r="AE273" s="13"/>
      <c r="AF273" s="40">
        <v>-3</v>
      </c>
      <c r="AG273" s="13"/>
      <c r="AH273" s="36">
        <v>75658076</v>
      </c>
      <c r="AI273" s="43"/>
      <c r="AJ273" s="18">
        <v>15.16</v>
      </c>
      <c r="AK273" s="43"/>
      <c r="AL273" s="36">
        <v>4990638</v>
      </c>
      <c r="AM273" s="36"/>
      <c r="AN273" s="18">
        <v>4.1100000000000003</v>
      </c>
      <c r="AO273" s="18"/>
      <c r="AP273" s="36">
        <v>-228552</v>
      </c>
      <c r="AQ273" s="18"/>
      <c r="AR273" s="36">
        <v>57655119</v>
      </c>
      <c r="AS273" s="18"/>
      <c r="AT273" s="18"/>
      <c r="AU273" s="71"/>
      <c r="AV273" s="13"/>
      <c r="AW273" s="13"/>
      <c r="AX273" s="13"/>
      <c r="AY273" s="13"/>
      <c r="AZ273" s="13"/>
      <c r="BA273" s="13"/>
      <c r="BB273" s="36"/>
      <c r="BC273" s="36"/>
      <c r="BD273" s="13"/>
      <c r="BE273" s="13"/>
      <c r="BF273" s="43"/>
    </row>
    <row r="274" spans="1:58" ht="14.4" hidden="1" outlineLevel="1" x14ac:dyDescent="0.3">
      <c r="A274" s="12" t="s">
        <v>511</v>
      </c>
      <c r="B274" s="29" t="s">
        <v>512</v>
      </c>
      <c r="C274" s="12" t="s">
        <v>475</v>
      </c>
      <c r="D274" s="12">
        <v>2</v>
      </c>
      <c r="E274" s="12">
        <v>4</v>
      </c>
      <c r="F274" s="12">
        <v>30201</v>
      </c>
      <c r="G274" s="12">
        <v>343.2</v>
      </c>
      <c r="H274" s="12" t="s">
        <v>489</v>
      </c>
      <c r="I274" s="13"/>
      <c r="J274" s="36">
        <v>64237235.289999999</v>
      </c>
      <c r="K274" s="13"/>
      <c r="L274" s="36">
        <v>8573138.6828573085</v>
      </c>
      <c r="M274" s="13"/>
      <c r="N274" s="37">
        <v>45107</v>
      </c>
      <c r="O274" s="13"/>
      <c r="P274" s="67">
        <v>0.1565</v>
      </c>
      <c r="Q274" s="17"/>
      <c r="R274" s="67"/>
      <c r="S274" s="13"/>
      <c r="T274" s="40">
        <v>0</v>
      </c>
      <c r="U274" s="13"/>
      <c r="V274" s="41">
        <v>4.3</v>
      </c>
      <c r="W274" s="13"/>
      <c r="X274" s="36">
        <v>2762201</v>
      </c>
      <c r="Y274" s="13"/>
      <c r="Z274" s="37">
        <v>48760</v>
      </c>
      <c r="AA274" s="13"/>
      <c r="AB274" s="42">
        <v>9</v>
      </c>
      <c r="AC274" s="12" t="s">
        <v>139</v>
      </c>
      <c r="AD274" s="42" t="s">
        <v>490</v>
      </c>
      <c r="AE274" s="13"/>
      <c r="AF274" s="40">
        <v>35</v>
      </c>
      <c r="AG274" s="13"/>
      <c r="AH274" s="36">
        <v>33181064</v>
      </c>
      <c r="AI274" s="43"/>
      <c r="AJ274" s="18">
        <v>6.74</v>
      </c>
      <c r="AK274" s="43"/>
      <c r="AL274" s="36">
        <v>4923007</v>
      </c>
      <c r="AM274" s="36"/>
      <c r="AN274" s="18">
        <v>7.66</v>
      </c>
      <c r="AO274" s="18"/>
      <c r="AP274" s="36">
        <v>2160806</v>
      </c>
      <c r="AQ274" s="18"/>
      <c r="AR274" s="36">
        <v>10013939</v>
      </c>
      <c r="AS274" s="18"/>
      <c r="AT274" s="18"/>
      <c r="AU274" s="71"/>
      <c r="AV274" s="13"/>
      <c r="AW274" s="13"/>
      <c r="AX274" s="13"/>
      <c r="AY274" s="13"/>
      <c r="AZ274" s="13"/>
      <c r="BA274" s="13"/>
      <c r="BB274" s="36"/>
      <c r="BC274" s="36"/>
      <c r="BD274" s="13"/>
      <c r="BE274" s="13"/>
      <c r="BF274" s="43"/>
    </row>
    <row r="275" spans="1:58" ht="14.4" collapsed="1" x14ac:dyDescent="0.3">
      <c r="A275" s="12" t="s">
        <v>509</v>
      </c>
      <c r="B275" s="12" t="s">
        <v>510</v>
      </c>
      <c r="C275" s="12" t="s">
        <v>491</v>
      </c>
      <c r="D275" s="13"/>
      <c r="E275" s="13"/>
      <c r="F275" s="13"/>
      <c r="G275" s="12">
        <v>343</v>
      </c>
      <c r="H275" s="12" t="s">
        <v>492</v>
      </c>
      <c r="I275" s="13"/>
      <c r="J275" s="36">
        <v>185613746.31999999</v>
      </c>
      <c r="K275" s="13"/>
      <c r="L275" s="36">
        <v>57932869.250782803</v>
      </c>
      <c r="M275" s="13"/>
      <c r="N275" s="37">
        <v>45107</v>
      </c>
      <c r="O275" s="13"/>
      <c r="P275" s="38" t="s">
        <v>493</v>
      </c>
      <c r="Q275" s="39"/>
      <c r="R275" s="39"/>
      <c r="S275" s="13"/>
      <c r="T275" s="40">
        <v>0</v>
      </c>
      <c r="U275" s="13"/>
      <c r="V275" s="41">
        <v>4.3</v>
      </c>
      <c r="W275" s="13"/>
      <c r="X275" s="36">
        <v>7981391</v>
      </c>
      <c r="Y275" s="13"/>
      <c r="Z275" s="37">
        <v>48760</v>
      </c>
      <c r="AA275" s="13"/>
      <c r="AB275" s="67" t="s">
        <v>493</v>
      </c>
      <c r="AC275" s="17"/>
      <c r="AD275" s="67"/>
      <c r="AE275" s="13"/>
      <c r="AF275" s="40" t="s">
        <v>493</v>
      </c>
      <c r="AG275" s="13"/>
      <c r="AH275" s="36">
        <v>108839140</v>
      </c>
      <c r="AI275" s="36"/>
      <c r="AJ275" s="18">
        <v>6.8623519661299346</v>
      </c>
      <c r="AK275" s="36"/>
      <c r="AL275" s="36">
        <v>9913645</v>
      </c>
      <c r="AM275" s="36"/>
      <c r="AN275" s="18">
        <v>5.34</v>
      </c>
      <c r="AO275" s="18"/>
      <c r="AP275" s="36">
        <v>1932254</v>
      </c>
      <c r="AQ275" s="18"/>
      <c r="AR275" s="36">
        <v>67669058</v>
      </c>
      <c r="AS275" s="18"/>
      <c r="AT275" s="68">
        <v>57932869.25078281</v>
      </c>
      <c r="AU275" s="71"/>
      <c r="AV275" s="13"/>
      <c r="AW275" s="13"/>
      <c r="AX275" s="13"/>
      <c r="AY275" s="13"/>
      <c r="AZ275" s="13"/>
      <c r="BA275" s="13"/>
      <c r="BB275" s="36">
        <v>185613746.32447433</v>
      </c>
      <c r="BC275" s="36">
        <v>4.474341869354248E-3</v>
      </c>
      <c r="BD275" s="13"/>
      <c r="BE275" s="13"/>
      <c r="BF275" s="43"/>
    </row>
    <row r="276" spans="1:58" ht="14.4" x14ac:dyDescent="0.3">
      <c r="A276" s="12" t="s">
        <v>513</v>
      </c>
      <c r="B276" s="29" t="s">
        <v>514</v>
      </c>
      <c r="C276" s="12" t="s">
        <v>475</v>
      </c>
      <c r="D276" s="12">
        <v>2</v>
      </c>
      <c r="E276" s="12">
        <v>5</v>
      </c>
      <c r="F276" s="12">
        <v>30201</v>
      </c>
      <c r="G276" s="12">
        <v>344</v>
      </c>
      <c r="H276" s="12" t="s">
        <v>496</v>
      </c>
      <c r="I276" s="13"/>
      <c r="J276" s="36">
        <v>28799679.809999999</v>
      </c>
      <c r="K276" s="13"/>
      <c r="L276" s="36">
        <v>20523753.65216</v>
      </c>
      <c r="M276" s="13"/>
      <c r="N276" s="37">
        <v>45107</v>
      </c>
      <c r="O276" s="13"/>
      <c r="P276" s="38">
        <v>1.6000000000000001E-3</v>
      </c>
      <c r="Q276" s="39"/>
      <c r="R276" s="39"/>
      <c r="S276" s="13"/>
      <c r="T276" s="40">
        <v>-1</v>
      </c>
      <c r="U276" s="13"/>
      <c r="V276" s="41">
        <v>3.4</v>
      </c>
      <c r="W276" s="13"/>
      <c r="X276" s="36">
        <v>979189</v>
      </c>
      <c r="Y276" s="13"/>
      <c r="Z276" s="37">
        <v>48760</v>
      </c>
      <c r="AA276" s="13"/>
      <c r="AB276" s="42">
        <v>60</v>
      </c>
      <c r="AC276" s="12" t="s">
        <v>139</v>
      </c>
      <c r="AD276" s="42" t="s">
        <v>140</v>
      </c>
      <c r="AE276" s="13"/>
      <c r="AF276" s="40">
        <v>-3</v>
      </c>
      <c r="AG276" s="13"/>
      <c r="AH276" s="36">
        <v>9139917</v>
      </c>
      <c r="AI276" s="43"/>
      <c r="AJ276" s="18">
        <v>15.69</v>
      </c>
      <c r="AK276" s="43"/>
      <c r="AL276" s="36">
        <v>582531</v>
      </c>
      <c r="AM276" s="36"/>
      <c r="AN276" s="18">
        <v>2.02</v>
      </c>
      <c r="AO276" s="18"/>
      <c r="AP276" s="36">
        <v>-396658</v>
      </c>
      <c r="AQ276" s="18"/>
      <c r="AR276" s="36">
        <v>15705873</v>
      </c>
      <c r="AS276" s="18"/>
      <c r="AT276" s="18"/>
      <c r="AU276" s="66"/>
      <c r="AV276" s="13"/>
      <c r="AW276" s="13"/>
      <c r="AX276" s="13"/>
      <c r="AY276" s="13"/>
      <c r="AZ276" s="13"/>
      <c r="BA276" s="13"/>
      <c r="BB276" s="36">
        <v>28799679.809999999</v>
      </c>
      <c r="BC276" s="36">
        <v>0</v>
      </c>
      <c r="BD276" s="13"/>
      <c r="BE276" s="13"/>
      <c r="BF276" s="43"/>
    </row>
    <row r="277" spans="1:58" s="29" customFormat="1" x14ac:dyDescent="0.25">
      <c r="A277" s="12" t="s">
        <v>515</v>
      </c>
      <c r="B277" s="29" t="s">
        <v>516</v>
      </c>
      <c r="C277" s="29" t="s">
        <v>475</v>
      </c>
      <c r="D277" s="29">
        <v>2</v>
      </c>
      <c r="E277" s="29">
        <v>6</v>
      </c>
      <c r="F277" s="29">
        <v>30201</v>
      </c>
      <c r="G277" s="12">
        <v>345</v>
      </c>
      <c r="H277" s="12" t="s">
        <v>151</v>
      </c>
      <c r="J277" s="36">
        <v>29810853.449999999</v>
      </c>
      <c r="K277" s="12"/>
      <c r="L277" s="36">
        <v>19234928.801115002</v>
      </c>
      <c r="M277" s="12"/>
      <c r="N277" s="37">
        <v>45107</v>
      </c>
      <c r="O277" s="12"/>
      <c r="P277" s="38">
        <v>1.2999999999999999E-3</v>
      </c>
      <c r="Q277" s="39"/>
      <c r="R277" s="39"/>
      <c r="S277" s="12"/>
      <c r="T277" s="40">
        <v>-1</v>
      </c>
      <c r="V277" s="41">
        <v>3.4</v>
      </c>
      <c r="X277" s="36">
        <v>1013569</v>
      </c>
      <c r="Z277" s="37">
        <v>48760</v>
      </c>
      <c r="AA277" s="12"/>
      <c r="AB277" s="42">
        <v>50</v>
      </c>
      <c r="AC277" s="12" t="s">
        <v>139</v>
      </c>
      <c r="AD277" s="42" t="s">
        <v>400</v>
      </c>
      <c r="AE277" s="12"/>
      <c r="AF277" s="40">
        <v>-2</v>
      </c>
      <c r="AH277" s="36">
        <v>11172142</v>
      </c>
      <c r="AI277" s="43"/>
      <c r="AJ277" s="18">
        <v>15.43</v>
      </c>
      <c r="AK277" s="43"/>
      <c r="AL277" s="36">
        <v>724053</v>
      </c>
      <c r="AM277" s="36"/>
      <c r="AN277" s="18">
        <v>2.4300000000000002</v>
      </c>
      <c r="AO277" s="18"/>
      <c r="AP277" s="36">
        <v>-289516</v>
      </c>
      <c r="AQ277" s="18"/>
      <c r="AR277" s="36">
        <v>15636950</v>
      </c>
      <c r="AS277" s="18"/>
      <c r="AT277" s="18"/>
      <c r="AU277" s="66"/>
      <c r="AV277" s="12"/>
      <c r="AW277" s="12"/>
      <c r="AX277" s="12"/>
      <c r="AY277" s="12"/>
      <c r="AZ277" s="12"/>
      <c r="BA277" s="12"/>
      <c r="BB277" s="36">
        <v>29810853.449999999</v>
      </c>
      <c r="BC277" s="36">
        <v>0</v>
      </c>
      <c r="BF277" s="43"/>
    </row>
    <row r="278" spans="1:58" ht="14.4" x14ac:dyDescent="0.3">
      <c r="A278" s="12" t="s">
        <v>517</v>
      </c>
      <c r="B278" s="29" t="s">
        <v>518</v>
      </c>
      <c r="C278" s="12" t="s">
        <v>475</v>
      </c>
      <c r="D278" s="12">
        <v>2</v>
      </c>
      <c r="E278" s="12">
        <v>7</v>
      </c>
      <c r="F278" s="12">
        <v>30201</v>
      </c>
      <c r="G278" s="12">
        <v>346</v>
      </c>
      <c r="H278" s="12" t="s">
        <v>154</v>
      </c>
      <c r="I278" s="13"/>
      <c r="J278" s="45">
        <v>2599157.79</v>
      </c>
      <c r="K278" s="13"/>
      <c r="L278" s="45">
        <v>1902627.9844599999</v>
      </c>
      <c r="M278" s="13"/>
      <c r="N278" s="37">
        <v>45107</v>
      </c>
      <c r="O278" s="13"/>
      <c r="P278" s="38">
        <v>2.5999999999999999E-3</v>
      </c>
      <c r="Q278" s="39"/>
      <c r="R278" s="39"/>
      <c r="S278" s="13"/>
      <c r="T278" s="40">
        <v>0</v>
      </c>
      <c r="U278" s="13"/>
      <c r="V278" s="41">
        <v>3.4</v>
      </c>
      <c r="W278" s="13"/>
      <c r="X278" s="45">
        <v>88371</v>
      </c>
      <c r="Y278" s="13"/>
      <c r="Z278" s="37">
        <v>48760</v>
      </c>
      <c r="AA278" s="13"/>
      <c r="AB278" s="42">
        <v>50</v>
      </c>
      <c r="AC278" s="12" t="s">
        <v>139</v>
      </c>
      <c r="AD278" s="42" t="s">
        <v>501</v>
      </c>
      <c r="AE278" s="13"/>
      <c r="AF278" s="40">
        <v>-2</v>
      </c>
      <c r="AG278" s="13"/>
      <c r="AH278" s="45">
        <v>748513</v>
      </c>
      <c r="AI278" s="46"/>
      <c r="AJ278" s="18">
        <v>14.87</v>
      </c>
      <c r="AK278" s="46"/>
      <c r="AL278" s="45">
        <v>50337</v>
      </c>
      <c r="AM278" s="47"/>
      <c r="AN278" s="18">
        <v>1.94</v>
      </c>
      <c r="AO278" s="18"/>
      <c r="AP278" s="45">
        <v>-38034</v>
      </c>
      <c r="AQ278" s="18"/>
      <c r="AR278" s="45">
        <v>1409966</v>
      </c>
      <c r="AS278" s="18"/>
      <c r="AT278" s="18"/>
      <c r="AU278" s="66"/>
      <c r="AV278" s="29"/>
      <c r="AW278" s="29"/>
      <c r="AX278" s="29"/>
      <c r="AY278" s="29"/>
      <c r="AZ278" s="29"/>
      <c r="BA278" s="29"/>
      <c r="BB278" s="45">
        <v>2599157.7899999991</v>
      </c>
      <c r="BC278" s="45">
        <v>0</v>
      </c>
      <c r="BD278" s="13"/>
      <c r="BE278" s="13"/>
      <c r="BF278" s="43"/>
    </row>
    <row r="279" spans="1:58" s="29" customFormat="1" x14ac:dyDescent="0.25">
      <c r="A279" s="29" t="s">
        <v>503</v>
      </c>
      <c r="B279" s="29" t="s">
        <v>129</v>
      </c>
      <c r="C279" s="29" t="s">
        <v>475</v>
      </c>
      <c r="D279" s="29">
        <v>2</v>
      </c>
      <c r="E279" s="29">
        <v>8</v>
      </c>
      <c r="F279" s="29">
        <v>30201</v>
      </c>
      <c r="G279" s="12" t="s">
        <v>133</v>
      </c>
      <c r="H279" s="29" t="s">
        <v>519</v>
      </c>
      <c r="J279" s="31">
        <v>252587714.57999998</v>
      </c>
      <c r="L279" s="31">
        <v>103584301.78066906</v>
      </c>
      <c r="N279" s="37"/>
      <c r="P279" s="38"/>
      <c r="Q279" s="39"/>
      <c r="R279" s="39"/>
      <c r="T279" s="40"/>
      <c r="V279" s="48">
        <v>4.0999999999999996</v>
      </c>
      <c r="X279" s="31">
        <v>10266291</v>
      </c>
      <c r="Z279" s="37"/>
      <c r="AA279" s="12"/>
      <c r="AB279" s="42"/>
      <c r="AC279" s="12"/>
      <c r="AD279" s="42"/>
      <c r="AE279" s="12"/>
      <c r="AF279" s="40"/>
      <c r="AH279" s="31">
        <v>131795889</v>
      </c>
      <c r="AI279" s="31"/>
      <c r="AJ279" s="49">
        <v>11.571995687145991</v>
      </c>
      <c r="AK279" s="31"/>
      <c r="AL279" s="31">
        <v>11389210</v>
      </c>
      <c r="AM279" s="31"/>
      <c r="AN279" s="49">
        <v>4.5090118571039177</v>
      </c>
      <c r="AO279" s="49"/>
      <c r="AP279" s="31">
        <v>1122919</v>
      </c>
      <c r="AQ279" s="18"/>
      <c r="AR279" s="31">
        <v>103460630</v>
      </c>
      <c r="AS279" s="18"/>
      <c r="AT279" s="18"/>
      <c r="AU279" s="66"/>
      <c r="AV279" s="43"/>
      <c r="AW279" s="12"/>
      <c r="AX279" s="12"/>
      <c r="AY279" s="12"/>
      <c r="AZ279" s="12"/>
      <c r="BA279" s="12"/>
      <c r="BB279" s="31">
        <v>252587714.58447433</v>
      </c>
      <c r="BC279" s="31">
        <v>4.474341869354248E-3</v>
      </c>
      <c r="BF279" s="43"/>
    </row>
    <row r="280" spans="1:58" ht="14.4" x14ac:dyDescent="0.3">
      <c r="A280" s="12" t="s">
        <v>503</v>
      </c>
      <c r="B280" s="29" t="s">
        <v>129</v>
      </c>
      <c r="C280" s="12" t="s">
        <v>475</v>
      </c>
      <c r="D280" s="12">
        <v>2</v>
      </c>
      <c r="E280" s="12">
        <v>9</v>
      </c>
      <c r="F280" s="12">
        <v>30201</v>
      </c>
      <c r="G280" s="12" t="s">
        <v>133</v>
      </c>
      <c r="H280" s="12" t="s">
        <v>133</v>
      </c>
      <c r="I280" s="13"/>
      <c r="J280" s="13"/>
      <c r="K280" s="13"/>
      <c r="L280" s="13"/>
      <c r="M280" s="13"/>
      <c r="N280" s="37"/>
      <c r="O280" s="13"/>
      <c r="P280" s="38"/>
      <c r="Q280" s="39"/>
      <c r="R280" s="39"/>
      <c r="S280" s="13"/>
      <c r="T280" s="40"/>
      <c r="U280" s="13"/>
      <c r="V280" s="34"/>
      <c r="W280" s="13"/>
      <c r="X280" s="13"/>
      <c r="Y280" s="13"/>
      <c r="Z280" s="37"/>
      <c r="AA280" s="13"/>
      <c r="AB280" s="42"/>
      <c r="AC280" s="13"/>
      <c r="AD280" s="42"/>
      <c r="AE280" s="13"/>
      <c r="AF280" s="40"/>
      <c r="AG280" s="13"/>
      <c r="AH280" s="13"/>
      <c r="AI280" s="13"/>
      <c r="AJ280" s="18"/>
      <c r="AK280" s="13"/>
      <c r="AL280" s="13"/>
      <c r="AM280" s="13"/>
      <c r="AN280" s="18"/>
      <c r="AO280" s="18"/>
      <c r="AP280" s="13"/>
      <c r="AQ280" s="18"/>
      <c r="AR280" s="13"/>
      <c r="AS280" s="18"/>
      <c r="AT280" s="18"/>
      <c r="AU280" s="18"/>
      <c r="AV280" s="29"/>
      <c r="AW280" s="29"/>
      <c r="AX280" s="29"/>
      <c r="AY280" s="29"/>
      <c r="AZ280" s="29"/>
      <c r="BA280" s="29"/>
      <c r="BB280" s="13"/>
      <c r="BC280" s="13"/>
      <c r="BD280" s="13"/>
      <c r="BE280" s="13"/>
      <c r="BF280" s="43"/>
    </row>
    <row r="281" spans="1:58" ht="14.4" x14ac:dyDescent="0.3">
      <c r="A281" s="12" t="s">
        <v>520</v>
      </c>
      <c r="B281" s="29" t="s">
        <v>129</v>
      </c>
      <c r="C281" s="12" t="s">
        <v>475</v>
      </c>
      <c r="D281" s="12">
        <v>3</v>
      </c>
      <c r="E281" s="12">
        <v>10</v>
      </c>
      <c r="F281" s="12">
        <v>30202</v>
      </c>
      <c r="G281" s="29" t="s">
        <v>133</v>
      </c>
      <c r="H281" s="29" t="s">
        <v>521</v>
      </c>
      <c r="I281" s="13"/>
      <c r="J281" s="36"/>
      <c r="K281" s="13"/>
      <c r="L281" s="13"/>
      <c r="M281" s="13"/>
      <c r="N281" s="37"/>
      <c r="O281" s="13"/>
      <c r="P281" s="38"/>
      <c r="Q281" s="39"/>
      <c r="R281" s="39"/>
      <c r="S281" s="13"/>
      <c r="T281" s="40"/>
      <c r="U281" s="13"/>
      <c r="V281" s="34"/>
      <c r="W281" s="13"/>
      <c r="X281" s="36"/>
      <c r="Y281" s="13"/>
      <c r="Z281" s="37"/>
      <c r="AA281" s="13"/>
      <c r="AB281" s="42"/>
      <c r="AC281" s="13"/>
      <c r="AD281" s="42"/>
      <c r="AE281" s="13"/>
      <c r="AF281" s="40"/>
      <c r="AG281" s="13"/>
      <c r="AH281" s="36"/>
      <c r="AI281" s="65"/>
      <c r="AJ281" s="18"/>
      <c r="AK281" s="65"/>
      <c r="AL281" s="36"/>
      <c r="AM281" s="36"/>
      <c r="AN281" s="18"/>
      <c r="AO281" s="18"/>
      <c r="AP281" s="36"/>
      <c r="AQ281" s="18"/>
      <c r="AR281" s="36"/>
      <c r="AS281" s="18"/>
      <c r="AT281" s="18"/>
      <c r="AU281" s="18"/>
      <c r="AV281" s="29"/>
      <c r="AW281" s="29"/>
      <c r="AX281" s="29"/>
      <c r="AY281" s="29"/>
      <c r="AZ281" s="29"/>
      <c r="BA281" s="29"/>
      <c r="BB281" s="13"/>
      <c r="BC281" s="13"/>
      <c r="BD281" s="13"/>
      <c r="BE281" s="13"/>
      <c r="BF281" s="43"/>
    </row>
    <row r="282" spans="1:58" ht="14.4" x14ac:dyDescent="0.3">
      <c r="A282" s="12" t="s">
        <v>522</v>
      </c>
      <c r="B282" s="29" t="s">
        <v>523</v>
      </c>
      <c r="C282" s="12" t="s">
        <v>475</v>
      </c>
      <c r="D282" s="12">
        <v>3</v>
      </c>
      <c r="E282" s="12">
        <v>1</v>
      </c>
      <c r="F282" s="12">
        <v>30202</v>
      </c>
      <c r="G282" s="12">
        <v>341</v>
      </c>
      <c r="H282" s="12" t="s">
        <v>138</v>
      </c>
      <c r="I282" s="13"/>
      <c r="J282" s="36">
        <v>3203159.07</v>
      </c>
      <c r="K282" s="13"/>
      <c r="L282" s="36">
        <v>1949980.9453624994</v>
      </c>
      <c r="M282" s="13"/>
      <c r="N282" s="37">
        <v>45107</v>
      </c>
      <c r="O282" s="13"/>
      <c r="P282" s="38">
        <v>2.3E-3</v>
      </c>
      <c r="Q282" s="39"/>
      <c r="R282" s="39"/>
      <c r="S282" s="13"/>
      <c r="T282" s="40">
        <v>-2</v>
      </c>
      <c r="U282" s="13"/>
      <c r="V282" s="41">
        <v>3.5</v>
      </c>
      <c r="W282" s="13"/>
      <c r="X282" s="36">
        <v>112111</v>
      </c>
      <c r="Y282" s="13"/>
      <c r="Z282" s="37">
        <v>48760</v>
      </c>
      <c r="AA282" s="13"/>
      <c r="AB282" s="42">
        <v>80</v>
      </c>
      <c r="AC282" s="12" t="s">
        <v>139</v>
      </c>
      <c r="AD282" s="42" t="s">
        <v>140</v>
      </c>
      <c r="AE282" s="13"/>
      <c r="AF282" s="40">
        <v>-2</v>
      </c>
      <c r="AG282" s="13"/>
      <c r="AH282" s="36">
        <v>1317241</v>
      </c>
      <c r="AI282" s="43"/>
      <c r="AJ282" s="18">
        <v>16.11</v>
      </c>
      <c r="AK282" s="43"/>
      <c r="AL282" s="36">
        <v>81765</v>
      </c>
      <c r="AM282" s="36"/>
      <c r="AN282" s="18">
        <v>2.5499999999999998</v>
      </c>
      <c r="AO282" s="18"/>
      <c r="AP282" s="36">
        <v>-30346</v>
      </c>
      <c r="AQ282" s="18"/>
      <c r="AR282" s="36">
        <v>1553966</v>
      </c>
      <c r="AS282" s="18"/>
      <c r="AT282" s="18"/>
      <c r="AU282" s="66"/>
      <c r="AV282" s="13"/>
      <c r="AW282" s="13"/>
      <c r="AX282" s="13"/>
      <c r="AY282" s="13"/>
      <c r="AZ282" s="13"/>
      <c r="BA282" s="13"/>
      <c r="BB282" s="36">
        <v>3203159.0700000008</v>
      </c>
      <c r="BC282" s="36">
        <v>0</v>
      </c>
      <c r="BD282" s="13"/>
      <c r="BE282" s="13"/>
      <c r="BF282" s="43"/>
    </row>
    <row r="283" spans="1:58" ht="14.4" x14ac:dyDescent="0.3">
      <c r="A283" s="12" t="s">
        <v>524</v>
      </c>
      <c r="B283" s="29" t="s">
        <v>525</v>
      </c>
      <c r="C283" s="12" t="s">
        <v>475</v>
      </c>
      <c r="D283" s="12">
        <v>3</v>
      </c>
      <c r="E283" s="12">
        <v>2</v>
      </c>
      <c r="F283" s="12">
        <v>30202</v>
      </c>
      <c r="G283" s="12">
        <v>342</v>
      </c>
      <c r="H283" s="12" t="s">
        <v>483</v>
      </c>
      <c r="I283" s="13"/>
      <c r="J283" s="36">
        <v>742434</v>
      </c>
      <c r="K283" s="13"/>
      <c r="L283" s="36">
        <v>503871.8135775</v>
      </c>
      <c r="M283" s="13"/>
      <c r="N283" s="37">
        <v>45107</v>
      </c>
      <c r="O283" s="13"/>
      <c r="P283" s="38">
        <v>9.4999999999999998E-3</v>
      </c>
      <c r="Q283" s="39"/>
      <c r="R283" s="39"/>
      <c r="S283" s="13"/>
      <c r="T283" s="40">
        <v>0</v>
      </c>
      <c r="U283" s="13"/>
      <c r="V283" s="41">
        <v>3.8</v>
      </c>
      <c r="W283" s="13"/>
      <c r="X283" s="36">
        <v>28212</v>
      </c>
      <c r="Y283" s="13"/>
      <c r="Z283" s="37">
        <v>48760</v>
      </c>
      <c r="AA283" s="13"/>
      <c r="AB283" s="42">
        <v>50</v>
      </c>
      <c r="AC283" s="12" t="s">
        <v>139</v>
      </c>
      <c r="AD283" s="42" t="s">
        <v>391</v>
      </c>
      <c r="AE283" s="13"/>
      <c r="AF283" s="40">
        <v>-3</v>
      </c>
      <c r="AG283" s="13"/>
      <c r="AH283" s="36">
        <v>260835</v>
      </c>
      <c r="AI283" s="43"/>
      <c r="AJ283" s="18">
        <v>15.38</v>
      </c>
      <c r="AK283" s="43"/>
      <c r="AL283" s="36">
        <v>16959</v>
      </c>
      <c r="AM283" s="36"/>
      <c r="AN283" s="18">
        <v>2.2799999999999998</v>
      </c>
      <c r="AO283" s="18"/>
      <c r="AP283" s="36">
        <v>-11253</v>
      </c>
      <c r="AQ283" s="18"/>
      <c r="AR283" s="36">
        <v>353235</v>
      </c>
      <c r="AS283" s="18"/>
      <c r="AT283" s="18"/>
      <c r="AU283" s="66"/>
      <c r="AV283" s="13"/>
      <c r="AW283" s="13"/>
      <c r="AX283" s="13"/>
      <c r="AY283" s="13"/>
      <c r="AZ283" s="13"/>
      <c r="BA283" s="13"/>
      <c r="BB283" s="36">
        <v>742434</v>
      </c>
      <c r="BC283" s="36">
        <v>0</v>
      </c>
      <c r="BD283" s="13"/>
      <c r="BE283" s="13"/>
      <c r="BF283" s="43"/>
    </row>
    <row r="284" spans="1:58" ht="14.4" hidden="1" outlineLevel="1" x14ac:dyDescent="0.3">
      <c r="A284" s="12" t="s">
        <v>526</v>
      </c>
      <c r="B284" s="29" t="s">
        <v>527</v>
      </c>
      <c r="C284" s="12" t="s">
        <v>475</v>
      </c>
      <c r="D284" s="12">
        <v>3</v>
      </c>
      <c r="E284" s="12">
        <v>3</v>
      </c>
      <c r="F284" s="12">
        <v>30202</v>
      </c>
      <c r="G284" s="12">
        <v>343</v>
      </c>
      <c r="H284" s="12" t="s">
        <v>486</v>
      </c>
      <c r="I284" s="13"/>
      <c r="J284" s="36">
        <v>121964622.64</v>
      </c>
      <c r="K284" s="13"/>
      <c r="L284" s="36">
        <v>33068494.782939143</v>
      </c>
      <c r="M284" s="13"/>
      <c r="N284" s="37">
        <v>45107</v>
      </c>
      <c r="O284" s="13"/>
      <c r="P284" s="38">
        <v>5.7000000000000002E-3</v>
      </c>
      <c r="Q284" s="39"/>
      <c r="R284" s="39"/>
      <c r="S284" s="13"/>
      <c r="T284" s="40">
        <v>0</v>
      </c>
      <c r="U284" s="13"/>
      <c r="V284" s="41">
        <v>4.2</v>
      </c>
      <c r="W284" s="13"/>
      <c r="X284" s="36">
        <v>5122514</v>
      </c>
      <c r="Y284" s="13"/>
      <c r="Z284" s="37">
        <v>48760</v>
      </c>
      <c r="AA284" s="13"/>
      <c r="AB284" s="42">
        <v>50</v>
      </c>
      <c r="AC284" s="12" t="s">
        <v>139</v>
      </c>
      <c r="AD284" s="42" t="s">
        <v>395</v>
      </c>
      <c r="AE284" s="13"/>
      <c r="AF284" s="40">
        <v>-3</v>
      </c>
      <c r="AG284" s="13"/>
      <c r="AH284" s="36">
        <v>92555067</v>
      </c>
      <c r="AI284" s="43"/>
      <c r="AJ284" s="18">
        <v>15.19</v>
      </c>
      <c r="AK284" s="43"/>
      <c r="AL284" s="36">
        <v>6093158</v>
      </c>
      <c r="AM284" s="36"/>
      <c r="AN284" s="18">
        <v>5</v>
      </c>
      <c r="AO284" s="18"/>
      <c r="AP284" s="36">
        <v>970644</v>
      </c>
      <c r="AQ284" s="18"/>
      <c r="AR284" s="36">
        <v>56773176</v>
      </c>
      <c r="AS284" s="18"/>
      <c r="AT284" s="18"/>
      <c r="AU284" s="71"/>
      <c r="AV284" s="13"/>
      <c r="AW284" s="13"/>
      <c r="AX284" s="13"/>
      <c r="AY284" s="13"/>
      <c r="AZ284" s="13"/>
      <c r="BA284" s="13"/>
      <c r="BB284" s="36"/>
      <c r="BC284" s="36"/>
      <c r="BD284" s="13"/>
      <c r="BE284" s="13"/>
      <c r="BF284" s="43"/>
    </row>
    <row r="285" spans="1:58" ht="14.4" hidden="1" outlineLevel="1" x14ac:dyDescent="0.3">
      <c r="A285" s="12" t="s">
        <v>528</v>
      </c>
      <c r="B285" s="29" t="s">
        <v>529</v>
      </c>
      <c r="C285" s="12" t="s">
        <v>475</v>
      </c>
      <c r="D285" s="12">
        <v>3</v>
      </c>
      <c r="E285" s="12">
        <v>4</v>
      </c>
      <c r="F285" s="12">
        <v>30202</v>
      </c>
      <c r="G285" s="12">
        <v>343.2</v>
      </c>
      <c r="H285" s="12" t="s">
        <v>489</v>
      </c>
      <c r="I285" s="13"/>
      <c r="J285" s="36">
        <v>24160829.5</v>
      </c>
      <c r="K285" s="13"/>
      <c r="L285" s="36">
        <v>1666193.6946186493</v>
      </c>
      <c r="M285" s="13"/>
      <c r="N285" s="37">
        <v>45107</v>
      </c>
      <c r="O285" s="13"/>
      <c r="P285" s="38">
        <v>0.1565</v>
      </c>
      <c r="Q285" s="39"/>
      <c r="R285" s="39"/>
      <c r="S285" s="13"/>
      <c r="T285" s="40">
        <v>0</v>
      </c>
      <c r="U285" s="13"/>
      <c r="V285" s="41">
        <v>4.2</v>
      </c>
      <c r="W285" s="13"/>
      <c r="X285" s="36">
        <v>1014755</v>
      </c>
      <c r="Y285" s="13"/>
      <c r="Z285" s="37">
        <v>48760</v>
      </c>
      <c r="AA285" s="13"/>
      <c r="AB285" s="42">
        <v>9</v>
      </c>
      <c r="AC285" s="12" t="s">
        <v>139</v>
      </c>
      <c r="AD285" s="42" t="s">
        <v>490</v>
      </c>
      <c r="AE285" s="13"/>
      <c r="AF285" s="40">
        <v>35</v>
      </c>
      <c r="AG285" s="13"/>
      <c r="AH285" s="36">
        <v>14038345</v>
      </c>
      <c r="AI285" s="43"/>
      <c r="AJ285" s="18">
        <v>7.21</v>
      </c>
      <c r="AK285" s="43"/>
      <c r="AL285" s="36">
        <v>1947066</v>
      </c>
      <c r="AM285" s="36"/>
      <c r="AN285" s="18">
        <v>8.06</v>
      </c>
      <c r="AO285" s="18"/>
      <c r="AP285" s="36">
        <v>932311</v>
      </c>
      <c r="AQ285" s="18"/>
      <c r="AR285" s="36">
        <v>2860581</v>
      </c>
      <c r="AS285" s="18"/>
      <c r="AT285" s="18"/>
      <c r="AU285" s="71"/>
      <c r="AV285" s="13"/>
      <c r="AW285" s="13"/>
      <c r="AX285" s="13"/>
      <c r="AY285" s="13"/>
      <c r="AZ285" s="13"/>
      <c r="BA285" s="13"/>
      <c r="BB285" s="36"/>
      <c r="BC285" s="36"/>
      <c r="BD285" s="13"/>
      <c r="BE285" s="13"/>
      <c r="BF285" s="43"/>
    </row>
    <row r="286" spans="1:58" ht="14.4" collapsed="1" x14ac:dyDescent="0.3">
      <c r="A286" s="12" t="s">
        <v>526</v>
      </c>
      <c r="B286" s="12" t="s">
        <v>527</v>
      </c>
      <c r="C286" s="12" t="s">
        <v>491</v>
      </c>
      <c r="D286" s="13"/>
      <c r="E286" s="13"/>
      <c r="F286" s="13"/>
      <c r="G286" s="12">
        <v>343</v>
      </c>
      <c r="H286" s="12" t="s">
        <v>492</v>
      </c>
      <c r="I286" s="13"/>
      <c r="J286" s="36">
        <v>146125452.13999999</v>
      </c>
      <c r="K286" s="13"/>
      <c r="L286" s="36">
        <v>34734688.477557793</v>
      </c>
      <c r="M286" s="13"/>
      <c r="N286" s="37">
        <v>45107</v>
      </c>
      <c r="O286" s="13"/>
      <c r="P286" s="38" t="s">
        <v>493</v>
      </c>
      <c r="Q286" s="39"/>
      <c r="R286" s="39"/>
      <c r="S286" s="13"/>
      <c r="T286" s="40">
        <v>0</v>
      </c>
      <c r="U286" s="13"/>
      <c r="V286" s="41">
        <v>4.2</v>
      </c>
      <c r="W286" s="13"/>
      <c r="X286" s="36">
        <v>6137269</v>
      </c>
      <c r="Y286" s="13"/>
      <c r="Z286" s="37">
        <v>48760</v>
      </c>
      <c r="AA286" s="13"/>
      <c r="AB286" s="67" t="s">
        <v>493</v>
      </c>
      <c r="AC286" s="17"/>
      <c r="AD286" s="67"/>
      <c r="AE286" s="13"/>
      <c r="AF286" s="40" t="s">
        <v>493</v>
      </c>
      <c r="AG286" s="13"/>
      <c r="AH286" s="36">
        <v>106593412</v>
      </c>
      <c r="AI286" s="36"/>
      <c r="AJ286" s="18">
        <v>7.8189049712345824</v>
      </c>
      <c r="AK286" s="36"/>
      <c r="AL286" s="36">
        <v>8040224</v>
      </c>
      <c r="AM286" s="36"/>
      <c r="AN286" s="18">
        <v>5.5</v>
      </c>
      <c r="AO286" s="18"/>
      <c r="AP286" s="36">
        <v>1902955</v>
      </c>
      <c r="AQ286" s="18"/>
      <c r="AR286" s="36">
        <v>59633757</v>
      </c>
      <c r="AS286" s="18"/>
      <c r="AT286" s="68">
        <v>34734688.477557793</v>
      </c>
      <c r="AU286" s="71"/>
      <c r="AV286" s="13"/>
      <c r="AW286" s="13"/>
      <c r="AX286" s="13"/>
      <c r="AY286" s="13"/>
      <c r="AZ286" s="13"/>
      <c r="BA286" s="13"/>
      <c r="BB286" s="36">
        <v>146125452.16447434</v>
      </c>
      <c r="BC286" s="36">
        <v>2.4474352598190308E-2</v>
      </c>
      <c r="BD286" s="13"/>
      <c r="BE286" s="13"/>
      <c r="BF286" s="43"/>
    </row>
    <row r="287" spans="1:58" s="29" customFormat="1" x14ac:dyDescent="0.25">
      <c r="A287" s="12" t="s">
        <v>530</v>
      </c>
      <c r="B287" s="29" t="s">
        <v>531</v>
      </c>
      <c r="C287" s="29" t="s">
        <v>475</v>
      </c>
      <c r="D287" s="29">
        <v>3</v>
      </c>
      <c r="E287" s="29">
        <v>5</v>
      </c>
      <c r="F287" s="29">
        <v>30202</v>
      </c>
      <c r="G287" s="12">
        <v>344</v>
      </c>
      <c r="H287" s="12" t="s">
        <v>496</v>
      </c>
      <c r="J287" s="36">
        <v>31767828.210000001</v>
      </c>
      <c r="K287" s="12"/>
      <c r="L287" s="36">
        <v>22571172.423827499</v>
      </c>
      <c r="M287" s="12"/>
      <c r="N287" s="37">
        <v>45107</v>
      </c>
      <c r="O287" s="12"/>
      <c r="P287" s="38">
        <v>1.6000000000000001E-3</v>
      </c>
      <c r="Q287" s="39"/>
      <c r="R287" s="39"/>
      <c r="S287" s="12"/>
      <c r="T287" s="40">
        <v>-1</v>
      </c>
      <c r="V287" s="41">
        <v>3.4</v>
      </c>
      <c r="X287" s="36">
        <v>1080106</v>
      </c>
      <c r="Z287" s="37">
        <v>48760</v>
      </c>
      <c r="AA287" s="12"/>
      <c r="AB287" s="42">
        <v>60</v>
      </c>
      <c r="AC287" s="12" t="s">
        <v>139</v>
      </c>
      <c r="AD287" s="42" t="s">
        <v>140</v>
      </c>
      <c r="AE287" s="12"/>
      <c r="AF287" s="40">
        <v>-3</v>
      </c>
      <c r="AH287" s="36">
        <v>10149691</v>
      </c>
      <c r="AI287" s="43"/>
      <c r="AJ287" s="18">
        <v>15.76</v>
      </c>
      <c r="AK287" s="43"/>
      <c r="AL287" s="36">
        <v>644016</v>
      </c>
      <c r="AM287" s="36"/>
      <c r="AN287" s="18">
        <v>2.0299999999999998</v>
      </c>
      <c r="AO287" s="18"/>
      <c r="AP287" s="36">
        <v>-436090</v>
      </c>
      <c r="AQ287" s="18"/>
      <c r="AR287" s="36">
        <v>16389998</v>
      </c>
      <c r="AS287" s="18"/>
      <c r="AT287" s="18"/>
      <c r="AU287" s="66"/>
      <c r="AV287" s="12"/>
      <c r="AW287" s="12"/>
      <c r="AX287" s="12"/>
      <c r="AY287" s="12"/>
      <c r="AZ287" s="12"/>
      <c r="BA287" s="12"/>
      <c r="BB287" s="36">
        <v>31767828.210000001</v>
      </c>
      <c r="BC287" s="36">
        <v>0</v>
      </c>
      <c r="BF287" s="43"/>
    </row>
    <row r="288" spans="1:58" ht="14.4" x14ac:dyDescent="0.3">
      <c r="A288" s="12" t="s">
        <v>532</v>
      </c>
      <c r="B288" s="29" t="s">
        <v>533</v>
      </c>
      <c r="C288" s="12" t="s">
        <v>475</v>
      </c>
      <c r="D288" s="12">
        <v>3</v>
      </c>
      <c r="E288" s="12">
        <v>6</v>
      </c>
      <c r="F288" s="12">
        <v>30202</v>
      </c>
      <c r="G288" s="12">
        <v>345</v>
      </c>
      <c r="H288" s="12" t="s">
        <v>151</v>
      </c>
      <c r="I288" s="13"/>
      <c r="J288" s="36">
        <v>24918022.579999998</v>
      </c>
      <c r="K288" s="13"/>
      <c r="L288" s="36">
        <v>15461506.544155</v>
      </c>
      <c r="M288" s="13"/>
      <c r="N288" s="37">
        <v>45107</v>
      </c>
      <c r="O288" s="13"/>
      <c r="P288" s="38">
        <v>1.2999999999999999E-3</v>
      </c>
      <c r="Q288" s="39"/>
      <c r="R288" s="39"/>
      <c r="S288" s="13"/>
      <c r="T288" s="40">
        <v>-1</v>
      </c>
      <c r="U288" s="13"/>
      <c r="V288" s="41">
        <v>3.4</v>
      </c>
      <c r="W288" s="13"/>
      <c r="X288" s="36">
        <v>847213</v>
      </c>
      <c r="Y288" s="13"/>
      <c r="Z288" s="37">
        <v>48760</v>
      </c>
      <c r="AA288" s="13"/>
      <c r="AB288" s="42">
        <v>50</v>
      </c>
      <c r="AC288" s="12" t="s">
        <v>139</v>
      </c>
      <c r="AD288" s="42" t="s">
        <v>400</v>
      </c>
      <c r="AE288" s="13"/>
      <c r="AF288" s="40">
        <v>-2</v>
      </c>
      <c r="AG288" s="13"/>
      <c r="AH288" s="36">
        <v>9954876</v>
      </c>
      <c r="AI288" s="43"/>
      <c r="AJ288" s="18">
        <v>15.51</v>
      </c>
      <c r="AK288" s="43"/>
      <c r="AL288" s="36">
        <v>641836</v>
      </c>
      <c r="AM288" s="36"/>
      <c r="AN288" s="18">
        <v>2.58</v>
      </c>
      <c r="AO288" s="18"/>
      <c r="AP288" s="36">
        <v>-205377</v>
      </c>
      <c r="AQ288" s="18"/>
      <c r="AR288" s="36">
        <v>12572388</v>
      </c>
      <c r="AS288" s="18"/>
      <c r="AT288" s="18"/>
      <c r="AU288" s="66"/>
      <c r="AV288" s="13"/>
      <c r="AW288" s="13"/>
      <c r="AX288" s="13"/>
      <c r="AY288" s="13"/>
      <c r="AZ288" s="13"/>
      <c r="BA288" s="13"/>
      <c r="BB288" s="36">
        <v>24918022.579999994</v>
      </c>
      <c r="BC288" s="36">
        <v>0</v>
      </c>
      <c r="BD288" s="13"/>
      <c r="BE288" s="13"/>
      <c r="BF288" s="43"/>
    </row>
    <row r="289" spans="1:58" s="29" customFormat="1" x14ac:dyDescent="0.25">
      <c r="A289" s="12" t="s">
        <v>534</v>
      </c>
      <c r="B289" s="29" t="s">
        <v>535</v>
      </c>
      <c r="C289" s="29" t="s">
        <v>475</v>
      </c>
      <c r="D289" s="29">
        <v>3</v>
      </c>
      <c r="E289" s="29">
        <v>7</v>
      </c>
      <c r="F289" s="29">
        <v>30202</v>
      </c>
      <c r="G289" s="12">
        <v>346</v>
      </c>
      <c r="H289" s="12" t="s">
        <v>154</v>
      </c>
      <c r="J289" s="45">
        <v>1810688.03</v>
      </c>
      <c r="K289" s="12"/>
      <c r="L289" s="45">
        <v>1287343.3457350002</v>
      </c>
      <c r="M289" s="12"/>
      <c r="N289" s="37">
        <v>45107</v>
      </c>
      <c r="O289" s="12"/>
      <c r="P289" s="38">
        <v>2.5999999999999999E-3</v>
      </c>
      <c r="Q289" s="39"/>
      <c r="R289" s="39"/>
      <c r="S289" s="12"/>
      <c r="T289" s="40">
        <v>0</v>
      </c>
      <c r="V289" s="41">
        <v>3.4</v>
      </c>
      <c r="X289" s="45">
        <v>61563</v>
      </c>
      <c r="Z289" s="37">
        <v>48760</v>
      </c>
      <c r="AA289" s="12"/>
      <c r="AB289" s="42">
        <v>50</v>
      </c>
      <c r="AC289" s="12" t="s">
        <v>139</v>
      </c>
      <c r="AD289" s="42" t="s">
        <v>501</v>
      </c>
      <c r="AE289" s="12"/>
      <c r="AF289" s="40">
        <v>-2</v>
      </c>
      <c r="AH289" s="45">
        <v>559558</v>
      </c>
      <c r="AI289" s="46"/>
      <c r="AJ289" s="18">
        <v>14.89</v>
      </c>
      <c r="AK289" s="46"/>
      <c r="AL289" s="45">
        <v>37579</v>
      </c>
      <c r="AM289" s="47"/>
      <c r="AN289" s="18">
        <v>2.08</v>
      </c>
      <c r="AO289" s="18"/>
      <c r="AP289" s="45">
        <v>-23984</v>
      </c>
      <c r="AQ289" s="18"/>
      <c r="AR289" s="45">
        <v>973472</v>
      </c>
      <c r="AS289" s="18"/>
      <c r="AT289" s="18"/>
      <c r="AU289" s="66"/>
      <c r="BB289" s="45">
        <v>1810688.03</v>
      </c>
      <c r="BC289" s="45">
        <v>0</v>
      </c>
      <c r="BF289" s="43"/>
    </row>
    <row r="290" spans="1:58" ht="14.4" x14ac:dyDescent="0.3">
      <c r="A290" s="12" t="s">
        <v>520</v>
      </c>
      <c r="B290" s="29" t="s">
        <v>129</v>
      </c>
      <c r="C290" s="12" t="s">
        <v>475</v>
      </c>
      <c r="D290" s="12">
        <v>3</v>
      </c>
      <c r="E290" s="12">
        <v>8</v>
      </c>
      <c r="F290" s="12">
        <v>30202</v>
      </c>
      <c r="G290" s="12" t="s">
        <v>133</v>
      </c>
      <c r="H290" s="29" t="s">
        <v>536</v>
      </c>
      <c r="I290" s="13"/>
      <c r="J290" s="50">
        <v>208567584.03</v>
      </c>
      <c r="K290" s="29"/>
      <c r="L290" s="50">
        <v>76508563.550215289</v>
      </c>
      <c r="M290" s="29"/>
      <c r="N290" s="37"/>
      <c r="O290" s="29"/>
      <c r="P290" s="38"/>
      <c r="Q290" s="39"/>
      <c r="R290" s="39"/>
      <c r="S290" s="29"/>
      <c r="T290" s="40"/>
      <c r="U290" s="13"/>
      <c r="V290" s="48">
        <v>4</v>
      </c>
      <c r="W290" s="13"/>
      <c r="X290" s="50">
        <v>8266474</v>
      </c>
      <c r="Y290" s="13"/>
      <c r="Z290" s="37"/>
      <c r="AA290" s="13"/>
      <c r="AB290" s="42"/>
      <c r="AC290" s="13"/>
      <c r="AD290" s="42"/>
      <c r="AE290" s="13"/>
      <c r="AF290" s="40"/>
      <c r="AG290" s="13"/>
      <c r="AH290" s="50">
        <v>128835613</v>
      </c>
      <c r="AI290" s="51"/>
      <c r="AJ290" s="49">
        <v>13.615562534538091</v>
      </c>
      <c r="AK290" s="51"/>
      <c r="AL290" s="50">
        <v>9462379</v>
      </c>
      <c r="AM290" s="51"/>
      <c r="AN290" s="49">
        <v>4.5368406811669013</v>
      </c>
      <c r="AO290" s="49"/>
      <c r="AP290" s="50">
        <v>1195905</v>
      </c>
      <c r="AQ290" s="18"/>
      <c r="AR290" s="50">
        <v>91476816</v>
      </c>
      <c r="AS290" s="18"/>
      <c r="AT290" s="18"/>
      <c r="AU290" s="18"/>
      <c r="AV290" s="43"/>
      <c r="AW290" s="13"/>
      <c r="AX290" s="13"/>
      <c r="AY290" s="13"/>
      <c r="AZ290" s="13"/>
      <c r="BA290" s="13"/>
      <c r="BB290" s="50">
        <v>208567584.05447432</v>
      </c>
      <c r="BC290" s="50">
        <v>2.4474352598190308E-2</v>
      </c>
      <c r="BD290" s="13"/>
      <c r="BE290" s="13"/>
      <c r="BF290" s="43"/>
    </row>
    <row r="291" spans="1:58" ht="14.4" x14ac:dyDescent="0.3">
      <c r="A291" s="13"/>
      <c r="B291" s="29" t="s">
        <v>129</v>
      </c>
      <c r="C291" s="13"/>
      <c r="D291" s="13"/>
      <c r="E291" s="13"/>
      <c r="F291" s="13"/>
      <c r="G291" s="13"/>
      <c r="H291" s="29" t="s">
        <v>133</v>
      </c>
      <c r="I291" s="13"/>
      <c r="J291" s="31"/>
      <c r="K291" s="29"/>
      <c r="L291" s="31"/>
      <c r="M291" s="29"/>
      <c r="N291" s="37"/>
      <c r="O291" s="29"/>
      <c r="P291" s="38"/>
      <c r="Q291" s="39"/>
      <c r="R291" s="39"/>
      <c r="S291" s="29"/>
      <c r="T291" s="40"/>
      <c r="U291" s="13"/>
      <c r="V291" s="34"/>
      <c r="W291" s="13"/>
      <c r="X291" s="31"/>
      <c r="Y291" s="13"/>
      <c r="Z291" s="37"/>
      <c r="AA291" s="13"/>
      <c r="AB291" s="42"/>
      <c r="AC291" s="13"/>
      <c r="AD291" s="42"/>
      <c r="AE291" s="13"/>
      <c r="AF291" s="40"/>
      <c r="AG291" s="13"/>
      <c r="AH291" s="31"/>
      <c r="AI291" s="31"/>
      <c r="AJ291" s="18"/>
      <c r="AK291" s="31"/>
      <c r="AL291" s="31"/>
      <c r="AM291" s="31"/>
      <c r="AN291" s="18"/>
      <c r="AO291" s="18"/>
      <c r="AP291" s="31"/>
      <c r="AQ291" s="18"/>
      <c r="AR291" s="31"/>
      <c r="AS291" s="18"/>
      <c r="AT291" s="18"/>
      <c r="AU291" s="18"/>
      <c r="AV291" s="13"/>
      <c r="AW291" s="13"/>
      <c r="AX291" s="13"/>
      <c r="AY291" s="13"/>
      <c r="AZ291" s="13"/>
      <c r="BA291" s="13"/>
      <c r="BB291" s="31"/>
      <c r="BC291" s="31"/>
      <c r="BD291" s="13"/>
      <c r="BE291" s="13"/>
      <c r="BF291" s="43"/>
    </row>
    <row r="292" spans="1:58" ht="14.4" x14ac:dyDescent="0.3">
      <c r="A292" s="13"/>
      <c r="B292" s="29" t="s">
        <v>129</v>
      </c>
      <c r="C292" s="13"/>
      <c r="D292" s="13"/>
      <c r="E292" s="13"/>
      <c r="F292" s="13"/>
      <c r="G292" s="30" t="s">
        <v>537</v>
      </c>
      <c r="H292" s="29"/>
      <c r="I292" s="13"/>
      <c r="J292" s="52">
        <v>636136281.91000009</v>
      </c>
      <c r="K292" s="29"/>
      <c r="L292" s="52">
        <v>266567261.04318935</v>
      </c>
      <c r="M292" s="29"/>
      <c r="N292" s="37"/>
      <c r="O292" s="29"/>
      <c r="P292" s="38"/>
      <c r="Q292" s="39"/>
      <c r="R292" s="39"/>
      <c r="S292" s="29"/>
      <c r="T292" s="40"/>
      <c r="U292" s="13"/>
      <c r="V292" s="53">
        <v>4.0999999999999996</v>
      </c>
      <c r="W292" s="13"/>
      <c r="X292" s="52">
        <v>26294361</v>
      </c>
      <c r="Y292" s="13"/>
      <c r="Z292" s="37"/>
      <c r="AA292" s="13"/>
      <c r="AB292" s="42"/>
      <c r="AC292" s="13"/>
      <c r="AD292" s="42"/>
      <c r="AE292" s="13"/>
      <c r="AF292" s="40"/>
      <c r="AG292" s="13"/>
      <c r="AH292" s="52">
        <v>339131942</v>
      </c>
      <c r="AI292" s="52"/>
      <c r="AJ292" s="56">
        <v>12.49139863488613</v>
      </c>
      <c r="AK292" s="52"/>
      <c r="AL292" s="52">
        <v>27149237</v>
      </c>
      <c r="AM292" s="52"/>
      <c r="AN292" s="56">
        <v>4.2678334457648575</v>
      </c>
      <c r="AO292" s="56"/>
      <c r="AP292" s="52">
        <v>854876</v>
      </c>
      <c r="AQ292" s="18"/>
      <c r="AR292" s="52">
        <v>259944388</v>
      </c>
      <c r="AS292" s="18"/>
      <c r="AT292" s="18"/>
      <c r="AU292" s="66"/>
      <c r="AV292" s="13"/>
      <c r="AW292" s="13"/>
      <c r="AX292" s="13"/>
      <c r="AY292" s="13"/>
      <c r="AZ292" s="13"/>
      <c r="BA292" s="13"/>
      <c r="BB292" s="52">
        <v>636136281.93894875</v>
      </c>
      <c r="BC292" s="52">
        <v>2.8948694467544556E-2</v>
      </c>
      <c r="BD292" s="13"/>
      <c r="BE292" s="13"/>
      <c r="BF292" s="43"/>
    </row>
    <row r="293" spans="1:58" ht="14.4" x14ac:dyDescent="0.3">
      <c r="A293" s="13"/>
      <c r="B293" s="29" t="s">
        <v>129</v>
      </c>
      <c r="C293" s="13"/>
      <c r="D293" s="13"/>
      <c r="E293" s="13"/>
      <c r="F293" s="13"/>
      <c r="G293" s="30"/>
      <c r="H293" s="29" t="s">
        <v>133</v>
      </c>
      <c r="I293" s="13"/>
      <c r="J293" s="31"/>
      <c r="K293" s="29"/>
      <c r="L293" s="31"/>
      <c r="M293" s="29"/>
      <c r="N293" s="37"/>
      <c r="O293" s="29"/>
      <c r="P293" s="38"/>
      <c r="Q293" s="39"/>
      <c r="R293" s="39"/>
      <c r="S293" s="29"/>
      <c r="T293" s="40"/>
      <c r="U293" s="13"/>
      <c r="V293" s="34"/>
      <c r="W293" s="13"/>
      <c r="X293" s="31"/>
      <c r="Y293" s="13"/>
      <c r="Z293" s="37"/>
      <c r="AA293" s="13"/>
      <c r="AB293" s="42"/>
      <c r="AC293" s="13"/>
      <c r="AD293" s="42"/>
      <c r="AE293" s="13"/>
      <c r="AF293" s="40"/>
      <c r="AG293" s="13"/>
      <c r="AH293" s="31"/>
      <c r="AI293" s="31"/>
      <c r="AJ293" s="18"/>
      <c r="AK293" s="31"/>
      <c r="AL293" s="31"/>
      <c r="AM293" s="31"/>
      <c r="AN293" s="18"/>
      <c r="AO293" s="18"/>
      <c r="AP293" s="31"/>
      <c r="AQ293" s="18"/>
      <c r="AR293" s="31"/>
      <c r="AS293" s="18"/>
      <c r="AT293" s="18"/>
      <c r="AU293" s="18"/>
      <c r="AV293" s="13"/>
      <c r="AW293" s="13"/>
      <c r="AX293" s="13"/>
      <c r="AY293" s="13"/>
      <c r="AZ293" s="13"/>
      <c r="BA293" s="13"/>
      <c r="BB293" s="31"/>
      <c r="BC293" s="31"/>
      <c r="BD293" s="13"/>
      <c r="BE293" s="13"/>
      <c r="BF293" s="43"/>
    </row>
    <row r="294" spans="1:58" ht="14.4" x14ac:dyDescent="0.3">
      <c r="A294" s="13"/>
      <c r="B294" s="29" t="s">
        <v>129</v>
      </c>
      <c r="C294" s="13"/>
      <c r="D294" s="13"/>
      <c r="E294" s="13"/>
      <c r="F294" s="13"/>
      <c r="G294" s="30"/>
      <c r="H294" s="29" t="s">
        <v>133</v>
      </c>
      <c r="I294" s="13"/>
      <c r="J294" s="31"/>
      <c r="K294" s="29"/>
      <c r="L294" s="31"/>
      <c r="M294" s="29"/>
      <c r="N294" s="37"/>
      <c r="O294" s="29"/>
      <c r="P294" s="38"/>
      <c r="Q294" s="39"/>
      <c r="R294" s="39"/>
      <c r="S294" s="29"/>
      <c r="T294" s="40"/>
      <c r="U294" s="13"/>
      <c r="V294" s="34"/>
      <c r="W294" s="13"/>
      <c r="X294" s="31"/>
      <c r="Y294" s="13"/>
      <c r="Z294" s="37"/>
      <c r="AA294" s="13"/>
      <c r="AB294" s="42"/>
      <c r="AC294" s="13"/>
      <c r="AD294" s="42"/>
      <c r="AE294" s="13"/>
      <c r="AF294" s="40"/>
      <c r="AG294" s="13"/>
      <c r="AH294" s="31"/>
      <c r="AI294" s="31"/>
      <c r="AJ294" s="18"/>
      <c r="AK294" s="31"/>
      <c r="AL294" s="31"/>
      <c r="AM294" s="31"/>
      <c r="AN294" s="18"/>
      <c r="AO294" s="18"/>
      <c r="AP294" s="31"/>
      <c r="AQ294" s="18"/>
      <c r="AR294" s="31"/>
      <c r="AS294" s="18"/>
      <c r="AT294" s="18"/>
      <c r="AU294" s="18"/>
      <c r="AV294" s="13"/>
      <c r="AW294" s="13"/>
      <c r="AX294" s="13"/>
      <c r="AY294" s="13"/>
      <c r="AZ294" s="13"/>
      <c r="BA294" s="13"/>
      <c r="BB294" s="31"/>
      <c r="BC294" s="31"/>
      <c r="BD294" s="13"/>
      <c r="BE294" s="13"/>
      <c r="BF294" s="43"/>
    </row>
    <row r="295" spans="1:58" ht="14.4" x14ac:dyDescent="0.3">
      <c r="A295" s="13"/>
      <c r="B295" s="29" t="s">
        <v>129</v>
      </c>
      <c r="C295" s="13"/>
      <c r="D295" s="13"/>
      <c r="E295" s="13"/>
      <c r="F295" s="13"/>
      <c r="G295" s="30" t="s">
        <v>538</v>
      </c>
      <c r="H295" s="29"/>
      <c r="I295" s="13"/>
      <c r="J295" s="31"/>
      <c r="K295" s="29"/>
      <c r="L295" s="31"/>
      <c r="M295" s="29"/>
      <c r="N295" s="37"/>
      <c r="O295" s="29"/>
      <c r="P295" s="38"/>
      <c r="Q295" s="39"/>
      <c r="R295" s="39"/>
      <c r="S295" s="29"/>
      <c r="T295" s="40"/>
      <c r="U295" s="13"/>
      <c r="V295" s="34"/>
      <c r="W295" s="13"/>
      <c r="X295" s="31"/>
      <c r="Y295" s="13"/>
      <c r="Z295" s="37"/>
      <c r="AA295" s="13"/>
      <c r="AB295" s="42"/>
      <c r="AC295" s="13"/>
      <c r="AD295" s="42"/>
      <c r="AE295" s="13"/>
      <c r="AF295" s="40"/>
      <c r="AG295" s="13"/>
      <c r="AH295" s="31"/>
      <c r="AI295" s="31"/>
      <c r="AJ295" s="18"/>
      <c r="AK295" s="31"/>
      <c r="AL295" s="31"/>
      <c r="AM295" s="31"/>
      <c r="AN295" s="18"/>
      <c r="AO295" s="18"/>
      <c r="AP295" s="31"/>
      <c r="AQ295" s="18"/>
      <c r="AR295" s="31"/>
      <c r="AS295" s="18"/>
      <c r="AT295" s="18"/>
      <c r="AU295" s="18"/>
      <c r="AV295" s="13"/>
      <c r="AW295" s="13"/>
      <c r="AX295" s="13"/>
      <c r="AY295" s="13"/>
      <c r="AZ295" s="13"/>
      <c r="BA295" s="13"/>
      <c r="BB295" s="31"/>
      <c r="BC295" s="31"/>
      <c r="BD295" s="13"/>
      <c r="BE295" s="13"/>
      <c r="BF295" s="43"/>
    </row>
    <row r="296" spans="1:58" ht="14.4" x14ac:dyDescent="0.3">
      <c r="A296" s="12" t="s">
        <v>520</v>
      </c>
      <c r="B296" s="29" t="s">
        <v>129</v>
      </c>
      <c r="C296" s="12" t="s">
        <v>475</v>
      </c>
      <c r="D296" s="12">
        <v>3</v>
      </c>
      <c r="E296" s="12">
        <v>9</v>
      </c>
      <c r="F296" s="12">
        <v>30202</v>
      </c>
      <c r="G296" s="12" t="s">
        <v>133</v>
      </c>
      <c r="H296" s="12" t="s">
        <v>133</v>
      </c>
      <c r="I296" s="13"/>
      <c r="J296" s="13"/>
      <c r="K296" s="13"/>
      <c r="L296" s="13"/>
      <c r="M296" s="13"/>
      <c r="N296" s="37"/>
      <c r="O296" s="13"/>
      <c r="P296" s="38"/>
      <c r="Q296" s="39"/>
      <c r="R296" s="39"/>
      <c r="S296" s="13"/>
      <c r="T296" s="40"/>
      <c r="U296" s="13"/>
      <c r="V296" s="34"/>
      <c r="W296" s="13"/>
      <c r="X296" s="13"/>
      <c r="Y296" s="13"/>
      <c r="Z296" s="37"/>
      <c r="AA296" s="13"/>
      <c r="AB296" s="42"/>
      <c r="AC296" s="13"/>
      <c r="AD296" s="42"/>
      <c r="AE296" s="13"/>
      <c r="AF296" s="40"/>
      <c r="AG296" s="13"/>
      <c r="AH296" s="13"/>
      <c r="AI296" s="13"/>
      <c r="AJ296" s="18"/>
      <c r="AK296" s="13"/>
      <c r="AL296" s="13"/>
      <c r="AM296" s="13"/>
      <c r="AN296" s="18"/>
      <c r="AO296" s="18"/>
      <c r="AP296" s="13"/>
      <c r="AQ296" s="18"/>
      <c r="AR296" s="13"/>
      <c r="AS296" s="18"/>
      <c r="AT296" s="18"/>
      <c r="AU296" s="18"/>
      <c r="AV296" s="29"/>
      <c r="AW296" s="29"/>
      <c r="AX296" s="29"/>
      <c r="AY296" s="29"/>
      <c r="AZ296" s="29"/>
      <c r="BA296" s="29"/>
      <c r="BB296" s="13"/>
      <c r="BC296" s="13"/>
      <c r="BD296" s="13"/>
      <c r="BE296" s="13"/>
      <c r="BF296" s="43"/>
    </row>
    <row r="297" spans="1:58" ht="14.4" x14ac:dyDescent="0.3">
      <c r="A297" s="12" t="s">
        <v>539</v>
      </c>
      <c r="B297" s="29" t="s">
        <v>129</v>
      </c>
      <c r="C297" s="12" t="s">
        <v>475</v>
      </c>
      <c r="D297" s="12">
        <v>4</v>
      </c>
      <c r="E297" s="12">
        <v>10</v>
      </c>
      <c r="F297" s="12">
        <v>30300</v>
      </c>
      <c r="G297" s="29" t="s">
        <v>133</v>
      </c>
      <c r="H297" s="29" t="s">
        <v>540</v>
      </c>
      <c r="I297" s="13"/>
      <c r="J297" s="36"/>
      <c r="K297" s="13"/>
      <c r="L297" s="13"/>
      <c r="M297" s="13"/>
      <c r="N297" s="37"/>
      <c r="O297" s="13"/>
      <c r="P297" s="38"/>
      <c r="Q297" s="39"/>
      <c r="R297" s="39"/>
      <c r="S297" s="13"/>
      <c r="T297" s="40"/>
      <c r="U297" s="13"/>
      <c r="V297" s="34"/>
      <c r="W297" s="13"/>
      <c r="X297" s="36"/>
      <c r="Y297" s="13"/>
      <c r="Z297" s="37"/>
      <c r="AA297" s="13"/>
      <c r="AB297" s="42"/>
      <c r="AC297" s="13"/>
      <c r="AD297" s="42"/>
      <c r="AE297" s="13"/>
      <c r="AF297" s="40"/>
      <c r="AG297" s="13"/>
      <c r="AH297" s="36"/>
      <c r="AI297" s="65"/>
      <c r="AJ297" s="18"/>
      <c r="AK297" s="65"/>
      <c r="AL297" s="36"/>
      <c r="AM297" s="36"/>
      <c r="AN297" s="18"/>
      <c r="AO297" s="18"/>
      <c r="AP297" s="36"/>
      <c r="AQ297" s="18"/>
      <c r="AR297" s="36"/>
      <c r="AS297" s="18"/>
      <c r="AT297" s="18"/>
      <c r="AU297" s="18"/>
      <c r="AV297" s="29"/>
      <c r="AW297" s="29"/>
      <c r="AX297" s="29"/>
      <c r="AY297" s="29"/>
      <c r="AZ297" s="29"/>
      <c r="BA297" s="29"/>
      <c r="BB297" s="13"/>
      <c r="BC297" s="13"/>
      <c r="BD297" s="13"/>
      <c r="BE297" s="13"/>
      <c r="BF297" s="43"/>
    </row>
    <row r="298" spans="1:58" ht="14.4" x14ac:dyDescent="0.3">
      <c r="A298" s="12" t="s">
        <v>541</v>
      </c>
      <c r="B298" s="29" t="s">
        <v>542</v>
      </c>
      <c r="C298" s="12" t="s">
        <v>475</v>
      </c>
      <c r="D298" s="12">
        <v>4</v>
      </c>
      <c r="E298" s="12">
        <v>1</v>
      </c>
      <c r="F298" s="12">
        <v>30300</v>
      </c>
      <c r="G298" s="12">
        <v>341</v>
      </c>
      <c r="H298" s="12" t="s">
        <v>138</v>
      </c>
      <c r="I298" s="13"/>
      <c r="J298" s="36">
        <v>8824311.5299999993</v>
      </c>
      <c r="K298" s="13"/>
      <c r="L298" s="36">
        <v>2131885.8237000001</v>
      </c>
      <c r="M298" s="13"/>
      <c r="N298" s="37">
        <v>48760</v>
      </c>
      <c r="O298" s="13"/>
      <c r="P298" s="38">
        <v>2.3E-3</v>
      </c>
      <c r="Q298" s="39"/>
      <c r="R298" s="39"/>
      <c r="S298" s="13"/>
      <c r="T298" s="40">
        <v>-2</v>
      </c>
      <c r="U298" s="13"/>
      <c r="V298" s="41">
        <v>3.5</v>
      </c>
      <c r="W298" s="13"/>
      <c r="X298" s="36">
        <v>308851</v>
      </c>
      <c r="Y298" s="13"/>
      <c r="Z298" s="37">
        <v>52412</v>
      </c>
      <c r="AA298" s="13"/>
      <c r="AB298" s="42">
        <v>80</v>
      </c>
      <c r="AC298" s="12" t="s">
        <v>139</v>
      </c>
      <c r="AD298" s="42" t="s">
        <v>140</v>
      </c>
      <c r="AE298" s="13"/>
      <c r="AF298" s="40">
        <v>-2</v>
      </c>
      <c r="AG298" s="13"/>
      <c r="AH298" s="36">
        <v>6868912</v>
      </c>
      <c r="AI298" s="43"/>
      <c r="AJ298" s="18">
        <v>25.06</v>
      </c>
      <c r="AK298" s="43"/>
      <c r="AL298" s="36">
        <v>274099</v>
      </c>
      <c r="AM298" s="36"/>
      <c r="AN298" s="18">
        <v>3.11</v>
      </c>
      <c r="AO298" s="18"/>
      <c r="AP298" s="36">
        <v>-34752</v>
      </c>
      <c r="AQ298" s="18"/>
      <c r="AR298" s="36">
        <v>3500191</v>
      </c>
      <c r="AS298" s="18"/>
      <c r="AT298" s="18"/>
      <c r="AU298" s="66"/>
      <c r="AV298" s="13"/>
      <c r="AW298" s="13"/>
      <c r="AX298" s="13"/>
      <c r="AY298" s="13"/>
      <c r="AZ298" s="13"/>
      <c r="BA298" s="13"/>
      <c r="BB298" s="36">
        <v>8824311.5300000012</v>
      </c>
      <c r="BC298" s="36">
        <v>0</v>
      </c>
      <c r="BD298" s="13"/>
      <c r="BE298" s="13"/>
      <c r="BF298" s="43"/>
    </row>
    <row r="299" spans="1:58" ht="14.4" x14ac:dyDescent="0.3">
      <c r="A299" s="12" t="s">
        <v>543</v>
      </c>
      <c r="B299" s="29" t="s">
        <v>544</v>
      </c>
      <c r="C299" s="12" t="s">
        <v>475</v>
      </c>
      <c r="D299" s="12">
        <v>4</v>
      </c>
      <c r="E299" s="12">
        <v>2</v>
      </c>
      <c r="F299" s="12">
        <v>30300</v>
      </c>
      <c r="G299" s="12">
        <v>342</v>
      </c>
      <c r="H299" s="12" t="s">
        <v>483</v>
      </c>
      <c r="I299" s="13"/>
      <c r="J299" s="36">
        <v>794049.27</v>
      </c>
      <c r="K299" s="13"/>
      <c r="L299" s="36">
        <v>284358.18738999998</v>
      </c>
      <c r="M299" s="13"/>
      <c r="N299" s="37">
        <v>48760</v>
      </c>
      <c r="O299" s="13"/>
      <c r="P299" s="38">
        <v>9.4999999999999998E-3</v>
      </c>
      <c r="Q299" s="39"/>
      <c r="R299" s="39"/>
      <c r="S299" s="13"/>
      <c r="T299" s="40">
        <v>0</v>
      </c>
      <c r="U299" s="13"/>
      <c r="V299" s="41">
        <v>3.8</v>
      </c>
      <c r="W299" s="13"/>
      <c r="X299" s="36">
        <v>30174</v>
      </c>
      <c r="Y299" s="13"/>
      <c r="Z299" s="37">
        <v>52412</v>
      </c>
      <c r="AA299" s="13"/>
      <c r="AB299" s="42">
        <v>50</v>
      </c>
      <c r="AC299" s="12" t="s">
        <v>139</v>
      </c>
      <c r="AD299" s="42" t="s">
        <v>391</v>
      </c>
      <c r="AE299" s="13"/>
      <c r="AF299" s="40">
        <v>-3</v>
      </c>
      <c r="AG299" s="13"/>
      <c r="AH299" s="36">
        <v>533513</v>
      </c>
      <c r="AI299" s="43"/>
      <c r="AJ299" s="18">
        <v>15.56</v>
      </c>
      <c r="AK299" s="43"/>
      <c r="AL299" s="36">
        <v>34287</v>
      </c>
      <c r="AM299" s="36"/>
      <c r="AN299" s="18">
        <v>4.32</v>
      </c>
      <c r="AO299" s="18"/>
      <c r="AP299" s="36">
        <v>4113</v>
      </c>
      <c r="AQ299" s="18"/>
      <c r="AR299" s="36">
        <v>540796</v>
      </c>
      <c r="AS299" s="18"/>
      <c r="AT299" s="18"/>
      <c r="AU299" s="66"/>
      <c r="AV299" s="13"/>
      <c r="AW299" s="13"/>
      <c r="AX299" s="13"/>
      <c r="AY299" s="13"/>
      <c r="AZ299" s="13"/>
      <c r="BA299" s="13"/>
      <c r="BB299" s="36">
        <v>794049.27</v>
      </c>
      <c r="BC299" s="36">
        <v>0</v>
      </c>
      <c r="BD299" s="13"/>
      <c r="BE299" s="13"/>
      <c r="BF299" s="43"/>
    </row>
    <row r="300" spans="1:58" ht="14.4" hidden="1" outlineLevel="1" x14ac:dyDescent="0.3">
      <c r="A300" s="12" t="s">
        <v>545</v>
      </c>
      <c r="B300" s="29" t="s">
        <v>546</v>
      </c>
      <c r="C300" s="12" t="s">
        <v>475</v>
      </c>
      <c r="D300" s="12">
        <v>4</v>
      </c>
      <c r="E300" s="12">
        <v>3</v>
      </c>
      <c r="F300" s="12">
        <v>30300</v>
      </c>
      <c r="G300" s="12">
        <v>343</v>
      </c>
      <c r="H300" s="12" t="s">
        <v>486</v>
      </c>
      <c r="I300" s="13"/>
      <c r="J300" s="36">
        <v>3709607.1</v>
      </c>
      <c r="K300" s="13"/>
      <c r="L300" s="36">
        <v>1045250.4988049084</v>
      </c>
      <c r="M300" s="13"/>
      <c r="N300" s="37">
        <v>48760</v>
      </c>
      <c r="O300" s="13"/>
      <c r="P300" s="67">
        <v>5.7000000000000002E-3</v>
      </c>
      <c r="Q300" s="17"/>
      <c r="R300" s="67"/>
      <c r="S300" s="13"/>
      <c r="T300" s="40">
        <v>0</v>
      </c>
      <c r="U300" s="13"/>
      <c r="V300" s="41">
        <v>5.8</v>
      </c>
      <c r="W300" s="13"/>
      <c r="X300" s="36">
        <v>215157</v>
      </c>
      <c r="Y300" s="13"/>
      <c r="Z300" s="37">
        <v>52412</v>
      </c>
      <c r="AA300" s="13"/>
      <c r="AB300" s="42">
        <v>50</v>
      </c>
      <c r="AC300" s="12" t="s">
        <v>139</v>
      </c>
      <c r="AD300" s="42" t="s">
        <v>395</v>
      </c>
      <c r="AE300" s="13"/>
      <c r="AF300" s="40">
        <v>-3</v>
      </c>
      <c r="AG300" s="13"/>
      <c r="AH300" s="36">
        <v>2775645</v>
      </c>
      <c r="AI300" s="43"/>
      <c r="AJ300" s="18">
        <v>23.96</v>
      </c>
      <c r="AK300" s="43"/>
      <c r="AL300" s="36">
        <v>115845</v>
      </c>
      <c r="AM300" s="36"/>
      <c r="AN300" s="18">
        <v>3.12</v>
      </c>
      <c r="AO300" s="18"/>
      <c r="AP300" s="36">
        <v>-99312</v>
      </c>
      <c r="AQ300" s="18"/>
      <c r="AR300" s="36">
        <v>457525</v>
      </c>
      <c r="AS300" s="18"/>
      <c r="AT300" s="18"/>
      <c r="AU300" s="66"/>
      <c r="AV300" s="13"/>
      <c r="AW300" s="13"/>
      <c r="AX300" s="13"/>
      <c r="AY300" s="13"/>
      <c r="AZ300" s="13"/>
      <c r="BA300" s="13"/>
      <c r="BB300" s="36"/>
      <c r="BC300" s="36"/>
      <c r="BD300" s="13"/>
      <c r="BE300" s="13"/>
      <c r="BF300" s="43"/>
    </row>
    <row r="301" spans="1:58" s="29" customFormat="1" hidden="1" outlineLevel="1" x14ac:dyDescent="0.25">
      <c r="A301" s="12" t="s">
        <v>547</v>
      </c>
      <c r="B301" s="29" t="s">
        <v>548</v>
      </c>
      <c r="C301" s="29" t="s">
        <v>475</v>
      </c>
      <c r="D301" s="29">
        <v>4</v>
      </c>
      <c r="E301" s="29">
        <v>4</v>
      </c>
      <c r="F301" s="29">
        <v>30300</v>
      </c>
      <c r="G301" s="12">
        <v>343.2</v>
      </c>
      <c r="H301" s="12" t="s">
        <v>489</v>
      </c>
      <c r="J301" s="36">
        <v>441576.73</v>
      </c>
      <c r="K301" s="12"/>
      <c r="L301" s="36">
        <v>231377.25811259166</v>
      </c>
      <c r="M301" s="12"/>
      <c r="N301" s="37">
        <v>48760</v>
      </c>
      <c r="O301" s="12"/>
      <c r="P301" s="67">
        <v>0.1565</v>
      </c>
      <c r="Q301" s="17"/>
      <c r="R301" s="67"/>
      <c r="S301" s="12"/>
      <c r="T301" s="40">
        <v>0</v>
      </c>
      <c r="V301" s="41">
        <v>5.8</v>
      </c>
      <c r="W301" s="12"/>
      <c r="X301" s="36">
        <v>25611</v>
      </c>
      <c r="Z301" s="37">
        <v>52412</v>
      </c>
      <c r="AA301" s="12"/>
      <c r="AB301" s="42">
        <v>9</v>
      </c>
      <c r="AC301" s="12" t="s">
        <v>139</v>
      </c>
      <c r="AD301" s="42" t="s">
        <v>490</v>
      </c>
      <c r="AE301" s="12"/>
      <c r="AF301" s="40">
        <v>35</v>
      </c>
      <c r="AH301" s="36">
        <v>55648</v>
      </c>
      <c r="AI301" s="43"/>
      <c r="AJ301" s="18">
        <v>5.82</v>
      </c>
      <c r="AK301" s="43"/>
      <c r="AL301" s="36">
        <v>9562</v>
      </c>
      <c r="AM301" s="36"/>
      <c r="AN301" s="18">
        <v>2.17</v>
      </c>
      <c r="AO301" s="18"/>
      <c r="AP301" s="36">
        <v>-16049</v>
      </c>
      <c r="AQ301" s="18"/>
      <c r="AR301" s="36">
        <v>101278</v>
      </c>
      <c r="AS301" s="18"/>
      <c r="AT301" s="18"/>
      <c r="AU301" s="66"/>
      <c r="AV301" s="12"/>
      <c r="AW301" s="12"/>
      <c r="AX301" s="12"/>
      <c r="AY301" s="12"/>
      <c r="AZ301" s="12"/>
      <c r="BA301" s="12"/>
      <c r="BB301" s="36"/>
      <c r="BC301" s="36"/>
      <c r="BF301" s="43"/>
    </row>
    <row r="302" spans="1:58" s="29" customFormat="1" collapsed="1" x14ac:dyDescent="0.25">
      <c r="A302" s="12" t="s">
        <v>545</v>
      </c>
      <c r="B302" s="12" t="s">
        <v>546</v>
      </c>
      <c r="C302" s="12" t="s">
        <v>491</v>
      </c>
      <c r="D302" s="12"/>
      <c r="E302" s="12"/>
      <c r="F302" s="12"/>
      <c r="G302" s="12">
        <v>343</v>
      </c>
      <c r="H302" s="12" t="s">
        <v>492</v>
      </c>
      <c r="I302" s="12"/>
      <c r="J302" s="36">
        <v>4151183.83</v>
      </c>
      <c r="K302" s="12"/>
      <c r="L302" s="36">
        <v>1276627.7569174999</v>
      </c>
      <c r="M302" s="12"/>
      <c r="N302" s="37">
        <v>48760</v>
      </c>
      <c r="O302" s="12"/>
      <c r="P302" s="38" t="s">
        <v>493</v>
      </c>
      <c r="Q302" s="39"/>
      <c r="R302" s="39"/>
      <c r="S302" s="12"/>
      <c r="T302" s="40">
        <v>0</v>
      </c>
      <c r="U302" s="12"/>
      <c r="V302" s="41">
        <v>5.8</v>
      </c>
      <c r="W302" s="12"/>
      <c r="X302" s="36">
        <v>240768</v>
      </c>
      <c r="Y302" s="12"/>
      <c r="Z302" s="37">
        <v>52412</v>
      </c>
      <c r="AA302" s="12"/>
      <c r="AB302" s="67" t="s">
        <v>493</v>
      </c>
      <c r="AC302" s="17"/>
      <c r="AD302" s="67"/>
      <c r="AE302" s="12"/>
      <c r="AF302" s="40" t="s">
        <v>493</v>
      </c>
      <c r="AG302" s="12"/>
      <c r="AH302" s="36">
        <v>2831293</v>
      </c>
      <c r="AI302" s="36"/>
      <c r="AJ302" s="18">
        <v>16.99874513259925</v>
      </c>
      <c r="AK302" s="36"/>
      <c r="AL302" s="36">
        <v>125407</v>
      </c>
      <c r="AM302" s="36"/>
      <c r="AN302" s="18">
        <v>3.02</v>
      </c>
      <c r="AO302" s="18"/>
      <c r="AP302" s="36">
        <v>-115361</v>
      </c>
      <c r="AQ302" s="18"/>
      <c r="AR302" s="36">
        <v>558803</v>
      </c>
      <c r="AS302" s="18"/>
      <c r="AT302" s="68">
        <v>1276627.7569174999</v>
      </c>
      <c r="AU302" s="66"/>
      <c r="AV302" s="12"/>
      <c r="AW302" s="12"/>
      <c r="AX302" s="12"/>
      <c r="AY302" s="12"/>
      <c r="AZ302" s="12"/>
      <c r="BA302" s="12"/>
      <c r="BB302" s="36">
        <v>4151183.83</v>
      </c>
      <c r="BC302" s="36">
        <v>0</v>
      </c>
      <c r="BF302" s="43"/>
    </row>
    <row r="303" spans="1:58" ht="14.4" x14ac:dyDescent="0.3">
      <c r="A303" s="12" t="s">
        <v>549</v>
      </c>
      <c r="B303" s="29" t="s">
        <v>550</v>
      </c>
      <c r="C303" s="12" t="s">
        <v>475</v>
      </c>
      <c r="D303" s="12">
        <v>4</v>
      </c>
      <c r="E303" s="12">
        <v>5</v>
      </c>
      <c r="F303" s="12">
        <v>30300</v>
      </c>
      <c r="G303" s="12">
        <v>344</v>
      </c>
      <c r="H303" s="12" t="s">
        <v>496</v>
      </c>
      <c r="I303" s="13"/>
      <c r="J303" s="36">
        <v>230729.01</v>
      </c>
      <c r="K303" s="13"/>
      <c r="L303" s="36">
        <v>16353.841362499998</v>
      </c>
      <c r="M303" s="13"/>
      <c r="N303" s="37">
        <v>48760</v>
      </c>
      <c r="O303" s="13"/>
      <c r="P303" s="38">
        <v>1.6000000000000001E-3</v>
      </c>
      <c r="Q303" s="39"/>
      <c r="R303" s="39"/>
      <c r="S303" s="13"/>
      <c r="T303" s="40">
        <v>-1</v>
      </c>
      <c r="U303" s="13"/>
      <c r="V303" s="41">
        <v>3.4</v>
      </c>
      <c r="W303" s="13"/>
      <c r="X303" s="36">
        <v>7845</v>
      </c>
      <c r="Y303" s="13"/>
      <c r="Z303" s="37">
        <v>52412</v>
      </c>
      <c r="AA303" s="13"/>
      <c r="AB303" s="42">
        <v>60</v>
      </c>
      <c r="AC303" s="12" t="s">
        <v>139</v>
      </c>
      <c r="AD303" s="42" t="s">
        <v>140</v>
      </c>
      <c r="AE303" s="13"/>
      <c r="AF303" s="40">
        <v>-3</v>
      </c>
      <c r="AG303" s="13"/>
      <c r="AH303" s="36">
        <v>221297</v>
      </c>
      <c r="AI303" s="43"/>
      <c r="AJ303" s="18">
        <v>25.42</v>
      </c>
      <c r="AK303" s="43"/>
      <c r="AL303" s="36">
        <v>8706</v>
      </c>
      <c r="AM303" s="36"/>
      <c r="AN303" s="18">
        <v>3.77</v>
      </c>
      <c r="AO303" s="18"/>
      <c r="AP303" s="36">
        <v>861</v>
      </c>
      <c r="AQ303" s="18"/>
      <c r="AR303" s="36">
        <v>22908</v>
      </c>
      <c r="AS303" s="18"/>
      <c r="AT303" s="18"/>
      <c r="AU303" s="66"/>
      <c r="AV303" s="13"/>
      <c r="AW303" s="13"/>
      <c r="AX303" s="13"/>
      <c r="AY303" s="13"/>
      <c r="AZ303" s="13"/>
      <c r="BA303" s="13"/>
      <c r="BB303" s="36">
        <v>230729.01</v>
      </c>
      <c r="BC303" s="36">
        <v>0</v>
      </c>
      <c r="BD303" s="13"/>
      <c r="BE303" s="13"/>
      <c r="BF303" s="43"/>
    </row>
    <row r="304" spans="1:58" s="29" customFormat="1" x14ac:dyDescent="0.25">
      <c r="A304" s="12" t="s">
        <v>551</v>
      </c>
      <c r="B304" s="29" t="s">
        <v>552</v>
      </c>
      <c r="C304" s="29" t="s">
        <v>475</v>
      </c>
      <c r="D304" s="29">
        <v>4</v>
      </c>
      <c r="E304" s="29">
        <v>6</v>
      </c>
      <c r="F304" s="29">
        <v>30300</v>
      </c>
      <c r="G304" s="12">
        <v>345</v>
      </c>
      <c r="H304" s="12" t="s">
        <v>151</v>
      </c>
      <c r="J304" s="36">
        <v>1163312.03</v>
      </c>
      <c r="K304" s="12"/>
      <c r="L304" s="36">
        <v>139908.13377500002</v>
      </c>
      <c r="M304" s="12"/>
      <c r="N304" s="37">
        <v>48760</v>
      </c>
      <c r="O304" s="12"/>
      <c r="P304" s="38">
        <v>1.2999999999999999E-3</v>
      </c>
      <c r="Q304" s="39"/>
      <c r="R304" s="39"/>
      <c r="S304" s="12"/>
      <c r="T304" s="40">
        <v>-1</v>
      </c>
      <c r="V304" s="41">
        <v>3.4</v>
      </c>
      <c r="X304" s="36">
        <v>39553</v>
      </c>
      <c r="Z304" s="37">
        <v>52412</v>
      </c>
      <c r="AA304" s="12"/>
      <c r="AB304" s="42">
        <v>50</v>
      </c>
      <c r="AC304" s="12" t="s">
        <v>139</v>
      </c>
      <c r="AD304" s="42" t="s">
        <v>400</v>
      </c>
      <c r="AE304" s="12"/>
      <c r="AF304" s="40">
        <v>-2</v>
      </c>
      <c r="AH304" s="36">
        <v>1046670</v>
      </c>
      <c r="AI304" s="43"/>
      <c r="AJ304" s="18">
        <v>24.91</v>
      </c>
      <c r="AK304" s="43"/>
      <c r="AL304" s="36">
        <v>42018</v>
      </c>
      <c r="AM304" s="36"/>
      <c r="AN304" s="18">
        <v>3.61</v>
      </c>
      <c r="AO304" s="18"/>
      <c r="AP304" s="36">
        <v>2465</v>
      </c>
      <c r="AQ304" s="18"/>
      <c r="AR304" s="36">
        <v>163248</v>
      </c>
      <c r="AS304" s="18"/>
      <c r="AT304" s="18"/>
      <c r="AU304" s="66"/>
      <c r="AV304" s="12"/>
      <c r="AW304" s="12"/>
      <c r="AX304" s="12"/>
      <c r="AY304" s="12"/>
      <c r="AZ304" s="12"/>
      <c r="BA304" s="12"/>
      <c r="BB304" s="36">
        <v>1163312.03</v>
      </c>
      <c r="BC304" s="36">
        <v>0</v>
      </c>
      <c r="BF304" s="43"/>
    </row>
    <row r="305" spans="1:58" ht="14.4" x14ac:dyDescent="0.3">
      <c r="A305" s="12" t="s">
        <v>553</v>
      </c>
      <c r="B305" s="29" t="s">
        <v>554</v>
      </c>
      <c r="C305" s="12" t="s">
        <v>475</v>
      </c>
      <c r="D305" s="12">
        <v>4</v>
      </c>
      <c r="E305" s="12">
        <v>7</v>
      </c>
      <c r="F305" s="12">
        <v>30300</v>
      </c>
      <c r="G305" s="12">
        <v>346</v>
      </c>
      <c r="H305" s="12" t="s">
        <v>154</v>
      </c>
      <c r="I305" s="13"/>
      <c r="J305" s="45">
        <v>768814.83</v>
      </c>
      <c r="K305" s="13"/>
      <c r="L305" s="45">
        <v>197971.39508250004</v>
      </c>
      <c r="M305" s="13"/>
      <c r="N305" s="37">
        <v>48760</v>
      </c>
      <c r="O305" s="13"/>
      <c r="P305" s="38">
        <v>2.5999999999999999E-3</v>
      </c>
      <c r="Q305" s="39"/>
      <c r="R305" s="39"/>
      <c r="S305" s="13"/>
      <c r="T305" s="40">
        <v>0</v>
      </c>
      <c r="U305" s="13"/>
      <c r="V305" s="41">
        <v>3.4</v>
      </c>
      <c r="W305" s="13"/>
      <c r="X305" s="45">
        <v>26140</v>
      </c>
      <c r="Y305" s="13"/>
      <c r="Z305" s="37">
        <v>52412</v>
      </c>
      <c r="AA305" s="13"/>
      <c r="AB305" s="42">
        <v>50</v>
      </c>
      <c r="AC305" s="12" t="s">
        <v>139</v>
      </c>
      <c r="AD305" s="42" t="s">
        <v>501</v>
      </c>
      <c r="AE305" s="13"/>
      <c r="AF305" s="40">
        <v>-2</v>
      </c>
      <c r="AG305" s="13"/>
      <c r="AH305" s="45">
        <v>586220</v>
      </c>
      <c r="AI305" s="46"/>
      <c r="AJ305" s="18">
        <v>22.83</v>
      </c>
      <c r="AK305" s="46"/>
      <c r="AL305" s="45">
        <v>25678</v>
      </c>
      <c r="AM305" s="47"/>
      <c r="AN305" s="18">
        <v>3.34</v>
      </c>
      <c r="AO305" s="18"/>
      <c r="AP305" s="45">
        <v>-462</v>
      </c>
      <c r="AQ305" s="18"/>
      <c r="AR305" s="45">
        <v>260388</v>
      </c>
      <c r="AS305" s="18"/>
      <c r="AT305" s="18"/>
      <c r="AU305" s="66"/>
      <c r="AV305" s="29"/>
      <c r="AW305" s="29"/>
      <c r="AX305" s="29"/>
      <c r="AY305" s="29"/>
      <c r="AZ305" s="29"/>
      <c r="BA305" s="29"/>
      <c r="BB305" s="45">
        <v>768814.83</v>
      </c>
      <c r="BC305" s="45">
        <v>0</v>
      </c>
      <c r="BD305" s="13"/>
      <c r="BE305" s="13"/>
      <c r="BF305" s="43"/>
    </row>
    <row r="306" spans="1:58" ht="14.4" x14ac:dyDescent="0.3">
      <c r="A306" s="12" t="s">
        <v>539</v>
      </c>
      <c r="B306" s="29" t="s">
        <v>129</v>
      </c>
      <c r="C306" s="12" t="s">
        <v>475</v>
      </c>
      <c r="D306" s="12">
        <v>4</v>
      </c>
      <c r="E306" s="12">
        <v>8</v>
      </c>
      <c r="F306" s="12">
        <v>30300</v>
      </c>
      <c r="G306" s="12" t="s">
        <v>133</v>
      </c>
      <c r="H306" s="29" t="s">
        <v>555</v>
      </c>
      <c r="I306" s="13"/>
      <c r="J306" s="31">
        <v>15932400.499999998</v>
      </c>
      <c r="K306" s="29"/>
      <c r="L306" s="31">
        <v>4047105.1382275</v>
      </c>
      <c r="M306" s="29"/>
      <c r="N306" s="37"/>
      <c r="O306" s="29"/>
      <c r="P306" s="38"/>
      <c r="Q306" s="39"/>
      <c r="R306" s="39"/>
      <c r="S306" s="29"/>
      <c r="T306" s="40"/>
      <c r="U306" s="13"/>
      <c r="V306" s="48">
        <v>4.0999999999999996</v>
      </c>
      <c r="W306" s="13"/>
      <c r="X306" s="31">
        <v>653331</v>
      </c>
      <c r="Y306" s="13"/>
      <c r="Z306" s="37"/>
      <c r="AA306" s="13"/>
      <c r="AB306" s="42"/>
      <c r="AC306" s="13"/>
      <c r="AD306" s="42"/>
      <c r="AE306" s="13"/>
      <c r="AF306" s="40"/>
      <c r="AG306" s="13"/>
      <c r="AH306" s="31">
        <v>12087905</v>
      </c>
      <c r="AI306" s="31"/>
      <c r="AJ306" s="49">
        <v>23.692715530336439</v>
      </c>
      <c r="AK306" s="31"/>
      <c r="AL306" s="31">
        <v>510195</v>
      </c>
      <c r="AM306" s="31"/>
      <c r="AN306" s="49">
        <v>3.2022481483565519</v>
      </c>
      <c r="AO306" s="49"/>
      <c r="AP306" s="31">
        <v>-143136</v>
      </c>
      <c r="AQ306" s="18"/>
      <c r="AR306" s="31">
        <v>5046334</v>
      </c>
      <c r="AS306" s="18"/>
      <c r="AT306" s="18"/>
      <c r="AU306" s="66"/>
      <c r="AV306" s="43"/>
      <c r="AW306" s="13"/>
      <c r="AX306" s="13"/>
      <c r="AY306" s="13"/>
      <c r="AZ306" s="13"/>
      <c r="BA306" s="13"/>
      <c r="BB306" s="31">
        <v>15932400.5</v>
      </c>
      <c r="BC306" s="31">
        <v>0</v>
      </c>
      <c r="BD306" s="13"/>
      <c r="BE306" s="13"/>
      <c r="BF306" s="43"/>
    </row>
    <row r="307" spans="1:58" ht="14.4" x14ac:dyDescent="0.3">
      <c r="A307" s="12" t="s">
        <v>539</v>
      </c>
      <c r="B307" s="29" t="s">
        <v>129</v>
      </c>
      <c r="C307" s="12" t="s">
        <v>475</v>
      </c>
      <c r="D307" s="12">
        <v>4</v>
      </c>
      <c r="E307" s="12">
        <v>9</v>
      </c>
      <c r="F307" s="12">
        <v>30300</v>
      </c>
      <c r="G307" s="29" t="s">
        <v>133</v>
      </c>
      <c r="H307" s="29" t="s">
        <v>133</v>
      </c>
      <c r="I307" s="13"/>
      <c r="J307" s="13"/>
      <c r="K307" s="13"/>
      <c r="L307" s="13"/>
      <c r="M307" s="13"/>
      <c r="N307" s="37"/>
      <c r="O307" s="13"/>
      <c r="P307" s="38"/>
      <c r="Q307" s="39"/>
      <c r="R307" s="39"/>
      <c r="S307" s="13"/>
      <c r="T307" s="40"/>
      <c r="U307" s="13"/>
      <c r="V307" s="34"/>
      <c r="W307" s="13"/>
      <c r="X307" s="13"/>
      <c r="Y307" s="13"/>
      <c r="Z307" s="37"/>
      <c r="AA307" s="13"/>
      <c r="AB307" s="42"/>
      <c r="AC307" s="13"/>
      <c r="AD307" s="42"/>
      <c r="AE307" s="13"/>
      <c r="AF307" s="40"/>
      <c r="AG307" s="13"/>
      <c r="AH307" s="13"/>
      <c r="AI307" s="13"/>
      <c r="AJ307" s="18"/>
      <c r="AK307" s="13"/>
      <c r="AL307" s="13"/>
      <c r="AM307" s="13"/>
      <c r="AN307" s="18"/>
      <c r="AO307" s="18"/>
      <c r="AP307" s="13"/>
      <c r="AQ307" s="18"/>
      <c r="AR307" s="13"/>
      <c r="AS307" s="18"/>
      <c r="AT307" s="18"/>
      <c r="AU307" s="66"/>
      <c r="AV307" s="29"/>
      <c r="AW307" s="29"/>
      <c r="AX307" s="29"/>
      <c r="AY307" s="29"/>
      <c r="AZ307" s="29"/>
      <c r="BA307" s="29"/>
      <c r="BB307" s="13"/>
      <c r="BC307" s="13"/>
      <c r="BD307" s="13"/>
      <c r="BE307" s="13"/>
      <c r="BF307" s="43"/>
    </row>
    <row r="308" spans="1:58" ht="14.4" x14ac:dyDescent="0.3">
      <c r="A308" s="12" t="s">
        <v>556</v>
      </c>
      <c r="B308" s="29" t="s">
        <v>129</v>
      </c>
      <c r="C308" s="12" t="s">
        <v>475</v>
      </c>
      <c r="D308" s="12">
        <v>5</v>
      </c>
      <c r="E308" s="12">
        <v>10</v>
      </c>
      <c r="F308" s="12">
        <v>30301</v>
      </c>
      <c r="G308" s="29" t="s">
        <v>133</v>
      </c>
      <c r="H308" s="29" t="s">
        <v>557</v>
      </c>
      <c r="I308" s="13"/>
      <c r="J308" s="36"/>
      <c r="K308" s="13"/>
      <c r="L308" s="13"/>
      <c r="M308" s="13"/>
      <c r="N308" s="37"/>
      <c r="O308" s="13"/>
      <c r="P308" s="38"/>
      <c r="Q308" s="39"/>
      <c r="R308" s="39"/>
      <c r="S308" s="13"/>
      <c r="T308" s="40"/>
      <c r="U308" s="13"/>
      <c r="V308" s="34"/>
      <c r="W308" s="13"/>
      <c r="X308" s="36"/>
      <c r="Y308" s="13"/>
      <c r="Z308" s="37"/>
      <c r="AA308" s="13"/>
      <c r="AB308" s="42"/>
      <c r="AC308" s="13"/>
      <c r="AD308" s="42"/>
      <c r="AE308" s="13"/>
      <c r="AF308" s="40"/>
      <c r="AG308" s="13"/>
      <c r="AH308" s="36"/>
      <c r="AI308" s="65"/>
      <c r="AJ308" s="18"/>
      <c r="AK308" s="65"/>
      <c r="AL308" s="36"/>
      <c r="AM308" s="36"/>
      <c r="AN308" s="18"/>
      <c r="AO308" s="18"/>
      <c r="AP308" s="36"/>
      <c r="AQ308" s="18"/>
      <c r="AR308" s="36"/>
      <c r="AS308" s="18"/>
      <c r="AT308" s="18"/>
      <c r="AU308" s="66"/>
      <c r="AV308" s="29"/>
      <c r="AW308" s="29"/>
      <c r="AX308" s="29"/>
      <c r="AY308" s="29"/>
      <c r="AZ308" s="29"/>
      <c r="BA308" s="29"/>
      <c r="BB308" s="13"/>
      <c r="BC308" s="13"/>
      <c r="BD308" s="13"/>
      <c r="BE308" s="13"/>
      <c r="BF308" s="43"/>
    </row>
    <row r="309" spans="1:58" ht="14.4" x14ac:dyDescent="0.3">
      <c r="A309" s="12" t="s">
        <v>558</v>
      </c>
      <c r="B309" s="29" t="s">
        <v>559</v>
      </c>
      <c r="C309" s="12" t="s">
        <v>475</v>
      </c>
      <c r="D309" s="12">
        <v>5</v>
      </c>
      <c r="E309" s="12">
        <v>1</v>
      </c>
      <c r="F309" s="12">
        <v>30301</v>
      </c>
      <c r="G309" s="12">
        <v>341</v>
      </c>
      <c r="H309" s="12" t="s">
        <v>138</v>
      </c>
      <c r="I309" s="13"/>
      <c r="J309" s="36">
        <v>28751597.359999999</v>
      </c>
      <c r="K309" s="13"/>
      <c r="L309" s="36">
        <v>12204746.624056252</v>
      </c>
      <c r="M309" s="13"/>
      <c r="N309" s="37">
        <v>48760</v>
      </c>
      <c r="O309" s="13"/>
      <c r="P309" s="38">
        <v>2.3E-3</v>
      </c>
      <c r="Q309" s="39"/>
      <c r="R309" s="39"/>
      <c r="S309" s="13"/>
      <c r="T309" s="40">
        <v>-2</v>
      </c>
      <c r="U309" s="13"/>
      <c r="V309" s="41">
        <v>3.5</v>
      </c>
      <c r="W309" s="13"/>
      <c r="X309" s="36">
        <v>1006306</v>
      </c>
      <c r="Y309" s="13"/>
      <c r="Z309" s="37">
        <v>52412</v>
      </c>
      <c r="AA309" s="13"/>
      <c r="AB309" s="42">
        <v>80</v>
      </c>
      <c r="AC309" s="12" t="s">
        <v>139</v>
      </c>
      <c r="AD309" s="42" t="s">
        <v>140</v>
      </c>
      <c r="AE309" s="13"/>
      <c r="AF309" s="40">
        <v>-2</v>
      </c>
      <c r="AG309" s="13"/>
      <c r="AH309" s="36">
        <v>17121883</v>
      </c>
      <c r="AI309" s="43"/>
      <c r="AJ309" s="18">
        <v>25.41</v>
      </c>
      <c r="AK309" s="43"/>
      <c r="AL309" s="36">
        <v>673825</v>
      </c>
      <c r="AM309" s="36"/>
      <c r="AN309" s="18">
        <v>2.34</v>
      </c>
      <c r="AO309" s="18"/>
      <c r="AP309" s="36">
        <v>-332481</v>
      </c>
      <c r="AQ309" s="18"/>
      <c r="AR309" s="36">
        <v>9968648</v>
      </c>
      <c r="AS309" s="18"/>
      <c r="AT309" s="18"/>
      <c r="AU309" s="66"/>
      <c r="AV309" s="13"/>
      <c r="AW309" s="13"/>
      <c r="AX309" s="13"/>
      <c r="AY309" s="13"/>
      <c r="AZ309" s="13"/>
      <c r="BA309" s="13"/>
      <c r="BB309" s="36">
        <v>28751597.359999999</v>
      </c>
      <c r="BC309" s="36">
        <v>0</v>
      </c>
      <c r="BD309" s="13"/>
      <c r="BE309" s="13"/>
      <c r="BF309" s="43"/>
    </row>
    <row r="310" spans="1:58" ht="14.4" x14ac:dyDescent="0.3">
      <c r="A310" s="12" t="s">
        <v>560</v>
      </c>
      <c r="B310" s="29" t="s">
        <v>561</v>
      </c>
      <c r="C310" s="12" t="s">
        <v>475</v>
      </c>
      <c r="D310" s="12">
        <v>5</v>
      </c>
      <c r="E310" s="12">
        <v>2</v>
      </c>
      <c r="F310" s="12">
        <v>30301</v>
      </c>
      <c r="G310" s="12">
        <v>342</v>
      </c>
      <c r="H310" s="12" t="s">
        <v>483</v>
      </c>
      <c r="I310" s="13"/>
      <c r="J310" s="36">
        <v>6194174.5700000003</v>
      </c>
      <c r="K310" s="13"/>
      <c r="L310" s="36">
        <v>1967815.4101275001</v>
      </c>
      <c r="M310" s="13"/>
      <c r="N310" s="37">
        <v>48760</v>
      </c>
      <c r="O310" s="13"/>
      <c r="P310" s="38">
        <v>9.4999999999999998E-3</v>
      </c>
      <c r="Q310" s="39"/>
      <c r="R310" s="39"/>
      <c r="S310" s="13"/>
      <c r="T310" s="40">
        <v>0</v>
      </c>
      <c r="U310" s="13"/>
      <c r="V310" s="41">
        <v>3.8</v>
      </c>
      <c r="W310" s="13"/>
      <c r="X310" s="36">
        <v>235379</v>
      </c>
      <c r="Y310" s="13"/>
      <c r="Z310" s="37">
        <v>52412</v>
      </c>
      <c r="AA310" s="13"/>
      <c r="AB310" s="42">
        <v>50</v>
      </c>
      <c r="AC310" s="12" t="s">
        <v>139</v>
      </c>
      <c r="AD310" s="42" t="s">
        <v>391</v>
      </c>
      <c r="AE310" s="13"/>
      <c r="AF310" s="40">
        <v>-3</v>
      </c>
      <c r="AG310" s="13"/>
      <c r="AH310" s="36">
        <v>4412184</v>
      </c>
      <c r="AI310" s="43"/>
      <c r="AJ310" s="18">
        <v>23.43</v>
      </c>
      <c r="AK310" s="43"/>
      <c r="AL310" s="36">
        <v>188313</v>
      </c>
      <c r="AM310" s="36"/>
      <c r="AN310" s="18">
        <v>3.04</v>
      </c>
      <c r="AO310" s="18"/>
      <c r="AP310" s="36">
        <v>-47066</v>
      </c>
      <c r="AQ310" s="18"/>
      <c r="AR310" s="36">
        <v>2189065</v>
      </c>
      <c r="AS310" s="18"/>
      <c r="AT310" s="18"/>
      <c r="AU310" s="66"/>
      <c r="AV310" s="13"/>
      <c r="AW310" s="13"/>
      <c r="AX310" s="13"/>
      <c r="AY310" s="13"/>
      <c r="AZ310" s="13"/>
      <c r="BA310" s="13"/>
      <c r="BB310" s="36">
        <v>6194174.5699999994</v>
      </c>
      <c r="BC310" s="36">
        <v>0</v>
      </c>
      <c r="BD310" s="13"/>
      <c r="BE310" s="13"/>
      <c r="BF310" s="43"/>
    </row>
    <row r="311" spans="1:58" s="29" customFormat="1" hidden="1" outlineLevel="1" x14ac:dyDescent="0.25">
      <c r="A311" s="12" t="s">
        <v>562</v>
      </c>
      <c r="B311" s="29" t="s">
        <v>563</v>
      </c>
      <c r="C311" s="29" t="s">
        <v>475</v>
      </c>
      <c r="D311" s="29">
        <v>5</v>
      </c>
      <c r="E311" s="29">
        <v>3</v>
      </c>
      <c r="F311" s="29">
        <v>30301</v>
      </c>
      <c r="G311" s="12">
        <v>343</v>
      </c>
      <c r="H311" s="12" t="s">
        <v>486</v>
      </c>
      <c r="J311" s="36">
        <v>367522550.75</v>
      </c>
      <c r="K311" s="12"/>
      <c r="L311" s="36">
        <v>79088072.902759954</v>
      </c>
      <c r="M311" s="12"/>
      <c r="N311" s="37">
        <v>48760</v>
      </c>
      <c r="O311" s="12"/>
      <c r="P311" s="67">
        <v>5.7000000000000002E-3</v>
      </c>
      <c r="Q311" s="17"/>
      <c r="R311" s="67"/>
      <c r="S311" s="12"/>
      <c r="T311" s="40">
        <v>0</v>
      </c>
      <c r="V311" s="41">
        <v>4.2</v>
      </c>
      <c r="W311" s="12"/>
      <c r="X311" s="36">
        <v>15435947</v>
      </c>
      <c r="Z311" s="37">
        <v>52412</v>
      </c>
      <c r="AA311" s="12"/>
      <c r="AB311" s="42">
        <v>50</v>
      </c>
      <c r="AC311" s="12" t="s">
        <v>139</v>
      </c>
      <c r="AD311" s="42" t="s">
        <v>395</v>
      </c>
      <c r="AE311" s="12"/>
      <c r="AF311" s="40">
        <v>-3</v>
      </c>
      <c r="AH311" s="36">
        <v>299460154</v>
      </c>
      <c r="AI311" s="43"/>
      <c r="AJ311" s="18">
        <v>23.53</v>
      </c>
      <c r="AK311" s="43"/>
      <c r="AL311" s="36">
        <v>12726738</v>
      </c>
      <c r="AM311" s="36"/>
      <c r="AN311" s="18">
        <v>3.46</v>
      </c>
      <c r="AO311" s="18"/>
      <c r="AP311" s="36">
        <v>-2709209</v>
      </c>
      <c r="AQ311" s="18"/>
      <c r="AR311" s="36">
        <v>87596757</v>
      </c>
      <c r="AS311" s="18"/>
      <c r="AT311" s="18"/>
      <c r="AU311" s="71"/>
      <c r="AV311" s="12"/>
      <c r="AW311" s="12"/>
      <c r="AX311" s="12"/>
      <c r="AY311" s="12"/>
      <c r="AZ311" s="12"/>
      <c r="BA311" s="12"/>
      <c r="BB311" s="36"/>
      <c r="BC311" s="36"/>
      <c r="BF311" s="43"/>
    </row>
    <row r="312" spans="1:58" ht="14.4" hidden="1" outlineLevel="1" x14ac:dyDescent="0.3">
      <c r="A312" s="12" t="s">
        <v>564</v>
      </c>
      <c r="B312" s="29" t="s">
        <v>565</v>
      </c>
      <c r="C312" s="12" t="s">
        <v>475</v>
      </c>
      <c r="D312" s="12">
        <v>5</v>
      </c>
      <c r="E312" s="12">
        <v>4</v>
      </c>
      <c r="F312" s="12">
        <v>30301</v>
      </c>
      <c r="G312" s="12">
        <v>343.2</v>
      </c>
      <c r="H312" s="12" t="s">
        <v>489</v>
      </c>
      <c r="I312" s="13"/>
      <c r="J312" s="36">
        <v>302123630.85000002</v>
      </c>
      <c r="K312" s="13"/>
      <c r="L312" s="36">
        <v>39131213.47842674</v>
      </c>
      <c r="M312" s="13"/>
      <c r="N312" s="37">
        <v>48760</v>
      </c>
      <c r="O312" s="13"/>
      <c r="P312" s="67">
        <v>0.1565</v>
      </c>
      <c r="Q312" s="17"/>
      <c r="R312" s="67"/>
      <c r="S312" s="13"/>
      <c r="T312" s="40">
        <v>0</v>
      </c>
      <c r="U312" s="13"/>
      <c r="V312" s="41">
        <v>4.2</v>
      </c>
      <c r="W312" s="13"/>
      <c r="X312" s="36">
        <v>12689192</v>
      </c>
      <c r="Y312" s="13"/>
      <c r="Z312" s="37">
        <v>52412</v>
      </c>
      <c r="AA312" s="13"/>
      <c r="AB312" s="42">
        <v>9</v>
      </c>
      <c r="AC312" s="12" t="s">
        <v>139</v>
      </c>
      <c r="AD312" s="42" t="s">
        <v>490</v>
      </c>
      <c r="AE312" s="13"/>
      <c r="AF312" s="40">
        <v>35</v>
      </c>
      <c r="AG312" s="13"/>
      <c r="AH312" s="36">
        <v>157249147</v>
      </c>
      <c r="AI312" s="43"/>
      <c r="AJ312" s="18">
        <v>7.01</v>
      </c>
      <c r="AK312" s="43"/>
      <c r="AL312" s="36">
        <v>22432118</v>
      </c>
      <c r="AM312" s="36"/>
      <c r="AN312" s="18">
        <v>7.42</v>
      </c>
      <c r="AO312" s="18"/>
      <c r="AP312" s="36">
        <v>9742926</v>
      </c>
      <c r="AQ312" s="18"/>
      <c r="AR312" s="36">
        <v>43341142</v>
      </c>
      <c r="AS312" s="18"/>
      <c r="AT312" s="18"/>
      <c r="AU312" s="71"/>
      <c r="AV312" s="13"/>
      <c r="AW312" s="13"/>
      <c r="AX312" s="13"/>
      <c r="AY312" s="13"/>
      <c r="AZ312" s="13"/>
      <c r="BA312" s="13"/>
      <c r="BB312" s="36"/>
      <c r="BC312" s="36"/>
      <c r="BD312" s="13"/>
      <c r="BE312" s="13"/>
      <c r="BF312" s="43"/>
    </row>
    <row r="313" spans="1:58" ht="14.4" collapsed="1" x14ac:dyDescent="0.3">
      <c r="A313" s="12" t="s">
        <v>562</v>
      </c>
      <c r="B313" s="12" t="s">
        <v>563</v>
      </c>
      <c r="C313" s="12" t="s">
        <v>491</v>
      </c>
      <c r="D313" s="13"/>
      <c r="E313" s="13"/>
      <c r="F313" s="13"/>
      <c r="G313" s="12">
        <v>343</v>
      </c>
      <c r="H313" s="12" t="s">
        <v>492</v>
      </c>
      <c r="I313" s="13"/>
      <c r="J313" s="36">
        <v>669646181.60000002</v>
      </c>
      <c r="K313" s="13"/>
      <c r="L313" s="36">
        <v>118219286.38118669</v>
      </c>
      <c r="M313" s="13"/>
      <c r="N313" s="37">
        <v>48760</v>
      </c>
      <c r="O313" s="13"/>
      <c r="P313" s="38" t="s">
        <v>493</v>
      </c>
      <c r="Q313" s="39"/>
      <c r="R313" s="39"/>
      <c r="S313" s="13"/>
      <c r="T313" s="40">
        <v>0</v>
      </c>
      <c r="U313" s="13"/>
      <c r="V313" s="41">
        <v>4.2</v>
      </c>
      <c r="W313" s="13"/>
      <c r="X313" s="36">
        <v>28125139</v>
      </c>
      <c r="Y313" s="13"/>
      <c r="Z313" s="37">
        <v>52412</v>
      </c>
      <c r="AA313" s="13"/>
      <c r="AB313" s="67" t="s">
        <v>493</v>
      </c>
      <c r="AC313" s="17"/>
      <c r="AD313" s="67"/>
      <c r="AE313" s="13"/>
      <c r="AF313" s="40" t="s">
        <v>493</v>
      </c>
      <c r="AG313" s="13"/>
      <c r="AH313" s="36">
        <v>456709301</v>
      </c>
      <c r="AI313" s="36"/>
      <c r="AJ313" s="18">
        <v>10.067310634336861</v>
      </c>
      <c r="AK313" s="36"/>
      <c r="AL313" s="36">
        <v>35158856</v>
      </c>
      <c r="AM313" s="36"/>
      <c r="AN313" s="18">
        <v>5.25</v>
      </c>
      <c r="AO313" s="18"/>
      <c r="AP313" s="36">
        <v>7033717</v>
      </c>
      <c r="AQ313" s="18"/>
      <c r="AR313" s="36">
        <v>130937899</v>
      </c>
      <c r="AS313" s="18"/>
      <c r="AT313" s="68">
        <v>118219286.38118671</v>
      </c>
      <c r="AU313" s="71"/>
      <c r="AV313" s="13"/>
      <c r="AW313" s="13"/>
      <c r="AX313" s="13"/>
      <c r="AY313" s="13"/>
      <c r="AZ313" s="13"/>
      <c r="BA313" s="13"/>
      <c r="BB313" s="36">
        <v>669646181.60102808</v>
      </c>
      <c r="BC313" s="36">
        <v>1.0280609130859375E-3</v>
      </c>
      <c r="BD313" s="13"/>
      <c r="BE313" s="13"/>
      <c r="BF313" s="43"/>
    </row>
    <row r="314" spans="1:58" s="29" customFormat="1" x14ac:dyDescent="0.25">
      <c r="A314" s="12" t="s">
        <v>566</v>
      </c>
      <c r="B314" s="29" t="s">
        <v>567</v>
      </c>
      <c r="C314" s="29" t="s">
        <v>475</v>
      </c>
      <c r="D314" s="29">
        <v>5</v>
      </c>
      <c r="E314" s="29">
        <v>5</v>
      </c>
      <c r="F314" s="29">
        <v>30301</v>
      </c>
      <c r="G314" s="12">
        <v>344</v>
      </c>
      <c r="H314" s="12" t="s">
        <v>496</v>
      </c>
      <c r="J314" s="36">
        <v>57280634.57</v>
      </c>
      <c r="K314" s="12"/>
      <c r="L314" s="36">
        <v>19398986.114035003</v>
      </c>
      <c r="M314" s="12"/>
      <c r="N314" s="37">
        <v>48760</v>
      </c>
      <c r="O314" s="12"/>
      <c r="P314" s="38">
        <v>1.6000000000000001E-3</v>
      </c>
      <c r="Q314" s="39"/>
      <c r="R314" s="39"/>
      <c r="S314" s="12"/>
      <c r="T314" s="40">
        <v>-1</v>
      </c>
      <c r="V314" s="41">
        <v>3.4</v>
      </c>
      <c r="X314" s="36">
        <v>1947542</v>
      </c>
      <c r="Z314" s="37">
        <v>52412</v>
      </c>
      <c r="AA314" s="12"/>
      <c r="AB314" s="42">
        <v>60</v>
      </c>
      <c r="AC314" s="12"/>
      <c r="AD314" s="42" t="s">
        <v>140</v>
      </c>
      <c r="AE314" s="12"/>
      <c r="AF314" s="40">
        <v>-3</v>
      </c>
      <c r="AH314" s="36">
        <v>39600067</v>
      </c>
      <c r="AI314" s="43"/>
      <c r="AJ314" s="18">
        <v>24.73</v>
      </c>
      <c r="AK314" s="43"/>
      <c r="AL314" s="36">
        <v>1601297</v>
      </c>
      <c r="AM314" s="36"/>
      <c r="AN314" s="18">
        <v>2.8</v>
      </c>
      <c r="AO314" s="18"/>
      <c r="AP314" s="36">
        <v>-346245</v>
      </c>
      <c r="AQ314" s="18"/>
      <c r="AR314" s="36">
        <v>17855754</v>
      </c>
      <c r="AS314" s="18"/>
      <c r="AT314" s="18"/>
      <c r="AU314" s="66"/>
      <c r="AV314" s="12"/>
      <c r="AW314" s="12"/>
      <c r="AX314" s="12"/>
      <c r="AY314" s="12"/>
      <c r="AZ314" s="12"/>
      <c r="BA314" s="12"/>
      <c r="BB314" s="36">
        <v>57280634.570000015</v>
      </c>
      <c r="BC314" s="36">
        <v>0</v>
      </c>
      <c r="BF314" s="43"/>
    </row>
    <row r="315" spans="1:58" ht="14.4" x14ac:dyDescent="0.3">
      <c r="A315" s="12" t="s">
        <v>568</v>
      </c>
      <c r="B315" s="29" t="s">
        <v>569</v>
      </c>
      <c r="C315" s="12" t="s">
        <v>475</v>
      </c>
      <c r="D315" s="12">
        <v>5</v>
      </c>
      <c r="E315" s="12">
        <v>6</v>
      </c>
      <c r="F315" s="12">
        <v>30301</v>
      </c>
      <c r="G315" s="12">
        <v>345</v>
      </c>
      <c r="H315" s="12" t="s">
        <v>151</v>
      </c>
      <c r="I315" s="13"/>
      <c r="J315" s="36">
        <v>55628984.539999999</v>
      </c>
      <c r="K315" s="13"/>
      <c r="L315" s="36">
        <v>25417944.167822499</v>
      </c>
      <c r="M315" s="13"/>
      <c r="N315" s="37">
        <v>48760</v>
      </c>
      <c r="O315" s="13"/>
      <c r="P315" s="38">
        <v>1.2999999999999999E-3</v>
      </c>
      <c r="Q315" s="39"/>
      <c r="R315" s="39"/>
      <c r="S315" s="13"/>
      <c r="T315" s="40">
        <v>-1</v>
      </c>
      <c r="U315" s="13"/>
      <c r="V315" s="41">
        <v>3.4</v>
      </c>
      <c r="W315" s="13"/>
      <c r="X315" s="36">
        <v>1891385</v>
      </c>
      <c r="Y315" s="13"/>
      <c r="Z315" s="37">
        <v>52412</v>
      </c>
      <c r="AA315" s="13"/>
      <c r="AB315" s="42">
        <v>50</v>
      </c>
      <c r="AC315" s="13"/>
      <c r="AD315" s="42" t="s">
        <v>400</v>
      </c>
      <c r="AE315" s="13"/>
      <c r="AF315" s="40">
        <v>-2</v>
      </c>
      <c r="AG315" s="13"/>
      <c r="AH315" s="36">
        <v>31323620</v>
      </c>
      <c r="AI315" s="43"/>
      <c r="AJ315" s="18">
        <v>24.1</v>
      </c>
      <c r="AK315" s="43"/>
      <c r="AL315" s="36">
        <v>1299735</v>
      </c>
      <c r="AM315" s="36"/>
      <c r="AN315" s="18">
        <v>2.34</v>
      </c>
      <c r="AO315" s="18"/>
      <c r="AP315" s="36">
        <v>-591650</v>
      </c>
      <c r="AQ315" s="18"/>
      <c r="AR315" s="36">
        <v>19654721</v>
      </c>
      <c r="AS315" s="18"/>
      <c r="AT315" s="18"/>
      <c r="AU315" s="66"/>
      <c r="AV315" s="13"/>
      <c r="AW315" s="13"/>
      <c r="AX315" s="13"/>
      <c r="AY315" s="13"/>
      <c r="AZ315" s="13"/>
      <c r="BA315" s="13"/>
      <c r="BB315" s="36">
        <v>55628984.539999999</v>
      </c>
      <c r="BC315" s="36">
        <v>0</v>
      </c>
      <c r="BD315" s="13"/>
      <c r="BE315" s="13"/>
      <c r="BF315" s="43"/>
    </row>
    <row r="316" spans="1:58" ht="14.4" x14ac:dyDescent="0.3">
      <c r="A316" s="12" t="s">
        <v>570</v>
      </c>
      <c r="B316" s="29" t="s">
        <v>571</v>
      </c>
      <c r="C316" s="12" t="s">
        <v>475</v>
      </c>
      <c r="D316" s="12">
        <v>5</v>
      </c>
      <c r="E316" s="12">
        <v>7</v>
      </c>
      <c r="F316" s="12">
        <v>30301</v>
      </c>
      <c r="G316" s="12">
        <v>346</v>
      </c>
      <c r="H316" s="12" t="s">
        <v>154</v>
      </c>
      <c r="I316" s="13"/>
      <c r="J316" s="45">
        <v>3539475.86</v>
      </c>
      <c r="K316" s="13"/>
      <c r="L316" s="45">
        <v>1628771.173555</v>
      </c>
      <c r="M316" s="13"/>
      <c r="N316" s="37">
        <v>48760</v>
      </c>
      <c r="O316" s="13"/>
      <c r="P316" s="38">
        <v>2.5999999999999999E-3</v>
      </c>
      <c r="Q316" s="39"/>
      <c r="R316" s="39"/>
      <c r="S316" s="13"/>
      <c r="T316" s="40">
        <v>0</v>
      </c>
      <c r="U316" s="13"/>
      <c r="V316" s="41">
        <v>3.4</v>
      </c>
      <c r="W316" s="13"/>
      <c r="X316" s="45">
        <v>120342</v>
      </c>
      <c r="Y316" s="13"/>
      <c r="Z316" s="37">
        <v>52412</v>
      </c>
      <c r="AA316" s="13"/>
      <c r="AB316" s="42">
        <v>50</v>
      </c>
      <c r="AC316" s="13"/>
      <c r="AD316" s="42" t="s">
        <v>501</v>
      </c>
      <c r="AE316" s="13"/>
      <c r="AF316" s="40">
        <v>-2</v>
      </c>
      <c r="AG316" s="13"/>
      <c r="AH316" s="45">
        <v>1981494</v>
      </c>
      <c r="AI316" s="46"/>
      <c r="AJ316" s="18">
        <v>22.9</v>
      </c>
      <c r="AK316" s="46"/>
      <c r="AL316" s="45">
        <v>86528</v>
      </c>
      <c r="AM316" s="47"/>
      <c r="AN316" s="18">
        <v>2.44</v>
      </c>
      <c r="AO316" s="18"/>
      <c r="AP316" s="45">
        <v>-33814</v>
      </c>
      <c r="AQ316" s="18"/>
      <c r="AR316" s="45">
        <v>1256430</v>
      </c>
      <c r="AS316" s="18"/>
      <c r="AT316" s="18"/>
      <c r="AU316" s="66"/>
      <c r="AV316" s="29"/>
      <c r="AW316" s="29"/>
      <c r="AX316" s="29"/>
      <c r="AY316" s="29"/>
      <c r="AZ316" s="29"/>
      <c r="BA316" s="29"/>
      <c r="BB316" s="45">
        <v>3539475.86</v>
      </c>
      <c r="BC316" s="45">
        <v>0</v>
      </c>
      <c r="BD316" s="13"/>
      <c r="BE316" s="13"/>
      <c r="BF316" s="43"/>
    </row>
    <row r="317" spans="1:58" ht="14.4" x14ac:dyDescent="0.3">
      <c r="A317" s="12" t="s">
        <v>556</v>
      </c>
      <c r="B317" s="29" t="s">
        <v>129</v>
      </c>
      <c r="C317" s="12" t="s">
        <v>475</v>
      </c>
      <c r="D317" s="12">
        <v>5</v>
      </c>
      <c r="E317" s="12">
        <v>8</v>
      </c>
      <c r="F317" s="12">
        <v>30301</v>
      </c>
      <c r="G317" s="12" t="s">
        <v>133</v>
      </c>
      <c r="H317" s="29" t="s">
        <v>572</v>
      </c>
      <c r="I317" s="13"/>
      <c r="J317" s="31">
        <v>821041048.5</v>
      </c>
      <c r="K317" s="29"/>
      <c r="L317" s="31">
        <v>178837549.87078294</v>
      </c>
      <c r="M317" s="29"/>
      <c r="N317" s="37"/>
      <c r="O317" s="29"/>
      <c r="P317" s="38"/>
      <c r="Q317" s="39"/>
      <c r="R317" s="39"/>
      <c r="S317" s="29"/>
      <c r="T317" s="40"/>
      <c r="U317" s="13"/>
      <c r="V317" s="48">
        <v>4.0999999999999996</v>
      </c>
      <c r="W317" s="13"/>
      <c r="X317" s="31">
        <v>33326093</v>
      </c>
      <c r="Y317" s="13"/>
      <c r="Z317" s="37"/>
      <c r="AA317" s="13"/>
      <c r="AB317" s="42"/>
      <c r="AC317" s="13"/>
      <c r="AD317" s="42"/>
      <c r="AE317" s="13"/>
      <c r="AF317" s="40"/>
      <c r="AG317" s="13"/>
      <c r="AH317" s="31">
        <v>551148549</v>
      </c>
      <c r="AI317" s="31"/>
      <c r="AJ317" s="49">
        <v>14.128915134870162</v>
      </c>
      <c r="AK317" s="31"/>
      <c r="AL317" s="31">
        <v>39008554</v>
      </c>
      <c r="AM317" s="31"/>
      <c r="AN317" s="49">
        <v>4.7511088600584142</v>
      </c>
      <c r="AO317" s="49"/>
      <c r="AP317" s="31">
        <v>5682461</v>
      </c>
      <c r="AQ317" s="18"/>
      <c r="AR317" s="31">
        <v>181862517</v>
      </c>
      <c r="AS317" s="18"/>
      <c r="AT317" s="18"/>
      <c r="AU317" s="66"/>
      <c r="AV317" s="43"/>
      <c r="AW317" s="13"/>
      <c r="AX317" s="13"/>
      <c r="AY317" s="13"/>
      <c r="AZ317" s="13"/>
      <c r="BA317" s="13"/>
      <c r="BB317" s="31">
        <v>821041048.50102806</v>
      </c>
      <c r="BC317" s="31">
        <v>1.0280609130859375E-3</v>
      </c>
      <c r="BD317" s="13"/>
      <c r="BE317" s="13"/>
      <c r="BF317" s="43"/>
    </row>
    <row r="318" spans="1:58" ht="14.4" x14ac:dyDescent="0.3">
      <c r="A318" s="12" t="s">
        <v>556</v>
      </c>
      <c r="B318" s="29" t="s">
        <v>129</v>
      </c>
      <c r="C318" s="12" t="s">
        <v>475</v>
      </c>
      <c r="D318" s="12">
        <v>5</v>
      </c>
      <c r="E318" s="12">
        <v>9</v>
      </c>
      <c r="F318" s="12">
        <v>30301</v>
      </c>
      <c r="G318" s="12" t="s">
        <v>133</v>
      </c>
      <c r="H318" s="12" t="s">
        <v>133</v>
      </c>
      <c r="I318" s="13"/>
      <c r="J318" s="13"/>
      <c r="K318" s="13"/>
      <c r="L318" s="13"/>
      <c r="M318" s="13"/>
      <c r="N318" s="37"/>
      <c r="O318" s="13"/>
      <c r="P318" s="38"/>
      <c r="Q318" s="39"/>
      <c r="R318" s="39"/>
      <c r="S318" s="13"/>
      <c r="T318" s="40"/>
      <c r="U318" s="13"/>
      <c r="V318" s="34"/>
      <c r="W318" s="13"/>
      <c r="X318" s="13"/>
      <c r="Y318" s="13"/>
      <c r="Z318" s="37"/>
      <c r="AA318" s="13"/>
      <c r="AB318" s="42"/>
      <c r="AC318" s="13"/>
      <c r="AD318" s="42"/>
      <c r="AE318" s="13"/>
      <c r="AF318" s="40"/>
      <c r="AG318" s="13"/>
      <c r="AH318" s="13"/>
      <c r="AI318" s="13"/>
      <c r="AJ318" s="18"/>
      <c r="AK318" s="13"/>
      <c r="AL318" s="13"/>
      <c r="AM318" s="13"/>
      <c r="AN318" s="18"/>
      <c r="AO318" s="18"/>
      <c r="AP318" s="13"/>
      <c r="AQ318" s="18"/>
      <c r="AR318" s="13"/>
      <c r="AS318" s="18"/>
      <c r="AT318" s="18"/>
      <c r="AU318" s="66"/>
      <c r="AV318" s="29"/>
      <c r="AW318" s="29"/>
      <c r="AX318" s="29"/>
      <c r="AY318" s="29"/>
      <c r="AZ318" s="29"/>
      <c r="BA318" s="29"/>
      <c r="BB318" s="13"/>
      <c r="BC318" s="13"/>
      <c r="BD318" s="13"/>
      <c r="BE318" s="13"/>
      <c r="BF318" s="43"/>
    </row>
    <row r="319" spans="1:58" ht="14.4" x14ac:dyDescent="0.3">
      <c r="A319" s="12" t="s">
        <v>573</v>
      </c>
      <c r="B319" s="29" t="s">
        <v>129</v>
      </c>
      <c r="C319" s="12" t="s">
        <v>475</v>
      </c>
      <c r="D319" s="12">
        <v>6</v>
      </c>
      <c r="E319" s="12">
        <v>10</v>
      </c>
      <c r="F319" s="12">
        <v>30302</v>
      </c>
      <c r="G319" s="29" t="s">
        <v>133</v>
      </c>
      <c r="H319" s="29" t="s">
        <v>574</v>
      </c>
      <c r="I319" s="13"/>
      <c r="J319" s="36"/>
      <c r="K319" s="13"/>
      <c r="L319" s="13"/>
      <c r="M319" s="13"/>
      <c r="N319" s="37"/>
      <c r="O319" s="13"/>
      <c r="P319" s="38"/>
      <c r="Q319" s="39"/>
      <c r="R319" s="39"/>
      <c r="S319" s="13"/>
      <c r="T319" s="40"/>
      <c r="U319" s="13"/>
      <c r="V319" s="34"/>
      <c r="W319" s="13"/>
      <c r="X319" s="36"/>
      <c r="Y319" s="13"/>
      <c r="Z319" s="37"/>
      <c r="AA319" s="13"/>
      <c r="AB319" s="42"/>
      <c r="AC319" s="13"/>
      <c r="AD319" s="42"/>
      <c r="AE319" s="13"/>
      <c r="AF319" s="40"/>
      <c r="AG319" s="13"/>
      <c r="AH319" s="36"/>
      <c r="AI319" s="65"/>
      <c r="AJ319" s="18"/>
      <c r="AK319" s="65"/>
      <c r="AL319" s="36"/>
      <c r="AM319" s="36"/>
      <c r="AN319" s="18"/>
      <c r="AO319" s="18"/>
      <c r="AP319" s="36"/>
      <c r="AQ319" s="18"/>
      <c r="AR319" s="36"/>
      <c r="AS319" s="18"/>
      <c r="AT319" s="18"/>
      <c r="AU319" s="66"/>
      <c r="AV319" s="29"/>
      <c r="AW319" s="29"/>
      <c r="AX319" s="29"/>
      <c r="AY319" s="29"/>
      <c r="AZ319" s="29"/>
      <c r="BA319" s="29"/>
      <c r="BB319" s="13"/>
      <c r="BC319" s="13"/>
      <c r="BD319" s="13"/>
      <c r="BE319" s="13"/>
      <c r="BF319" s="43"/>
    </row>
    <row r="320" spans="1:58" ht="14.4" x14ac:dyDescent="0.3">
      <c r="A320" s="12" t="s">
        <v>575</v>
      </c>
      <c r="B320" s="29" t="s">
        <v>576</v>
      </c>
      <c r="C320" s="12" t="s">
        <v>475</v>
      </c>
      <c r="D320" s="12">
        <v>6</v>
      </c>
      <c r="E320" s="12">
        <v>1</v>
      </c>
      <c r="F320" s="12">
        <v>30302</v>
      </c>
      <c r="G320" s="12">
        <v>341</v>
      </c>
      <c r="H320" s="12" t="s">
        <v>138</v>
      </c>
      <c r="I320" s="13"/>
      <c r="J320" s="36">
        <v>10445289.15</v>
      </c>
      <c r="K320" s="13"/>
      <c r="L320" s="36">
        <v>1539033.2831250001</v>
      </c>
      <c r="M320" s="13"/>
      <c r="N320" s="37">
        <v>48760</v>
      </c>
      <c r="O320" s="13"/>
      <c r="P320" s="38">
        <v>2.3E-3</v>
      </c>
      <c r="Q320" s="39"/>
      <c r="R320" s="39"/>
      <c r="S320" s="13"/>
      <c r="T320" s="40">
        <v>-2</v>
      </c>
      <c r="U320" s="13"/>
      <c r="V320" s="41">
        <v>3.5</v>
      </c>
      <c r="W320" s="13"/>
      <c r="X320" s="36">
        <v>365585</v>
      </c>
      <c r="Y320" s="13"/>
      <c r="Z320" s="37">
        <v>52412</v>
      </c>
      <c r="AA320" s="13"/>
      <c r="AB320" s="42">
        <v>80</v>
      </c>
      <c r="AC320" s="12" t="s">
        <v>139</v>
      </c>
      <c r="AD320" s="42" t="s">
        <v>140</v>
      </c>
      <c r="AE320" s="13"/>
      <c r="AF320" s="40">
        <v>-2</v>
      </c>
      <c r="AG320" s="13"/>
      <c r="AH320" s="36">
        <v>9115162</v>
      </c>
      <c r="AI320" s="43"/>
      <c r="AJ320" s="18">
        <v>25.82</v>
      </c>
      <c r="AK320" s="43"/>
      <c r="AL320" s="36">
        <v>353027</v>
      </c>
      <c r="AM320" s="36"/>
      <c r="AN320" s="18">
        <v>3.38</v>
      </c>
      <c r="AO320" s="18"/>
      <c r="AP320" s="36">
        <v>-12558</v>
      </c>
      <c r="AQ320" s="18"/>
      <c r="AR320" s="36">
        <v>1133599</v>
      </c>
      <c r="AS320" s="18"/>
      <c r="AT320" s="18"/>
      <c r="AU320" s="66"/>
      <c r="AV320" s="13"/>
      <c r="AW320" s="13"/>
      <c r="AX320" s="13"/>
      <c r="AY320" s="13"/>
      <c r="AZ320" s="13"/>
      <c r="BA320" s="13"/>
      <c r="BB320" s="36">
        <v>10445289.15</v>
      </c>
      <c r="BC320" s="36">
        <v>0</v>
      </c>
      <c r="BD320" s="13"/>
      <c r="BE320" s="13"/>
      <c r="BF320" s="43"/>
    </row>
    <row r="321" spans="1:58" s="29" customFormat="1" x14ac:dyDescent="0.25">
      <c r="A321" s="12" t="s">
        <v>577</v>
      </c>
      <c r="B321" s="29" t="s">
        <v>578</v>
      </c>
      <c r="C321" s="29" t="s">
        <v>475</v>
      </c>
      <c r="D321" s="29">
        <v>6</v>
      </c>
      <c r="E321" s="29">
        <v>2</v>
      </c>
      <c r="F321" s="29">
        <v>30302</v>
      </c>
      <c r="G321" s="12">
        <v>342</v>
      </c>
      <c r="H321" s="12" t="s">
        <v>483</v>
      </c>
      <c r="J321" s="36">
        <v>13425923.449999999</v>
      </c>
      <c r="K321" s="12"/>
      <c r="L321" s="36">
        <v>2081548.9519200001</v>
      </c>
      <c r="M321" s="12"/>
      <c r="N321" s="37">
        <v>48760</v>
      </c>
      <c r="O321" s="12"/>
      <c r="P321" s="38">
        <v>9.4999999999999998E-3</v>
      </c>
      <c r="Q321" s="39"/>
      <c r="R321" s="39"/>
      <c r="S321" s="12"/>
      <c r="T321" s="40">
        <v>0</v>
      </c>
      <c r="V321" s="41">
        <v>3.8</v>
      </c>
      <c r="X321" s="36">
        <v>510185</v>
      </c>
      <c r="Z321" s="37">
        <v>52412</v>
      </c>
      <c r="AA321" s="12"/>
      <c r="AB321" s="42">
        <v>50</v>
      </c>
      <c r="AC321" s="12" t="s">
        <v>139</v>
      </c>
      <c r="AD321" s="42" t="s">
        <v>391</v>
      </c>
      <c r="AE321" s="12"/>
      <c r="AF321" s="40">
        <v>-3</v>
      </c>
      <c r="AH321" s="36">
        <v>11747152</v>
      </c>
      <c r="AI321" s="43"/>
      <c r="AJ321" s="18">
        <v>24.47</v>
      </c>
      <c r="AK321" s="43"/>
      <c r="AL321" s="36">
        <v>480063</v>
      </c>
      <c r="AM321" s="36"/>
      <c r="AN321" s="18">
        <v>3.58</v>
      </c>
      <c r="AO321" s="18"/>
      <c r="AP321" s="36">
        <v>-30122</v>
      </c>
      <c r="AQ321" s="18"/>
      <c r="AR321" s="36">
        <v>1483561</v>
      </c>
      <c r="AS321" s="18"/>
      <c r="AT321" s="18"/>
      <c r="AU321" s="66"/>
      <c r="AV321" s="12"/>
      <c r="AW321" s="12"/>
      <c r="AX321" s="12"/>
      <c r="AY321" s="12"/>
      <c r="AZ321" s="12"/>
      <c r="BA321" s="12"/>
      <c r="BB321" s="36">
        <v>13425923.449999999</v>
      </c>
      <c r="BC321" s="36">
        <v>0</v>
      </c>
      <c r="BF321" s="43"/>
    </row>
    <row r="322" spans="1:58" ht="14.4" hidden="1" outlineLevel="1" x14ac:dyDescent="0.3">
      <c r="A322" s="12" t="s">
        <v>579</v>
      </c>
      <c r="B322" s="29" t="s">
        <v>580</v>
      </c>
      <c r="C322" s="12" t="s">
        <v>475</v>
      </c>
      <c r="D322" s="12">
        <v>6</v>
      </c>
      <c r="E322" s="12">
        <v>3</v>
      </c>
      <c r="F322" s="12">
        <v>30302</v>
      </c>
      <c r="G322" s="12">
        <v>343</v>
      </c>
      <c r="H322" s="12" t="s">
        <v>486</v>
      </c>
      <c r="I322" s="13"/>
      <c r="J322" s="36">
        <v>164165758.75999999</v>
      </c>
      <c r="K322" s="13"/>
      <c r="L322" s="36">
        <v>-10456672.074317705</v>
      </c>
      <c r="M322" s="13"/>
      <c r="N322" s="37">
        <v>48760</v>
      </c>
      <c r="O322" s="13"/>
      <c r="P322" s="67">
        <v>5.7000000000000002E-3</v>
      </c>
      <c r="Q322" s="17"/>
      <c r="R322" s="67"/>
      <c r="S322" s="13"/>
      <c r="T322" s="40">
        <v>0</v>
      </c>
      <c r="U322" s="13"/>
      <c r="V322" s="41">
        <v>5.2</v>
      </c>
      <c r="W322" s="13"/>
      <c r="X322" s="36">
        <v>8536619</v>
      </c>
      <c r="Y322" s="13"/>
      <c r="Z322" s="37">
        <v>52412</v>
      </c>
      <c r="AA322" s="13"/>
      <c r="AB322" s="42">
        <v>50</v>
      </c>
      <c r="AC322" s="12" t="s">
        <v>139</v>
      </c>
      <c r="AD322" s="42" t="s">
        <v>395</v>
      </c>
      <c r="AE322" s="13"/>
      <c r="AF322" s="40">
        <v>-3</v>
      </c>
      <c r="AG322" s="13"/>
      <c r="AH322" s="36">
        <v>179547404</v>
      </c>
      <c r="AI322" s="43"/>
      <c r="AJ322" s="18">
        <v>24.09</v>
      </c>
      <c r="AK322" s="43"/>
      <c r="AL322" s="36">
        <v>7453192</v>
      </c>
      <c r="AM322" s="36"/>
      <c r="AN322" s="18">
        <v>4.54</v>
      </c>
      <c r="AO322" s="18"/>
      <c r="AP322" s="36">
        <v>-1083427</v>
      </c>
      <c r="AQ322" s="18"/>
      <c r="AR322" s="36">
        <v>10180429</v>
      </c>
      <c r="AS322" s="18"/>
      <c r="AT322" s="18"/>
      <c r="AU322" s="66"/>
      <c r="AV322" s="13"/>
      <c r="AW322" s="13"/>
      <c r="AX322" s="13"/>
      <c r="AY322" s="13"/>
      <c r="AZ322" s="13"/>
      <c r="BA322" s="13"/>
      <c r="BB322" s="36"/>
      <c r="BC322" s="36"/>
      <c r="BD322" s="13"/>
      <c r="BE322" s="13"/>
      <c r="BF322" s="43"/>
    </row>
    <row r="323" spans="1:58" s="29" customFormat="1" hidden="1" outlineLevel="1" x14ac:dyDescent="0.25">
      <c r="A323" s="12" t="s">
        <v>581</v>
      </c>
      <c r="B323" s="29" t="s">
        <v>582</v>
      </c>
      <c r="C323" s="29" t="s">
        <v>475</v>
      </c>
      <c r="D323" s="29">
        <v>6</v>
      </c>
      <c r="E323" s="29">
        <v>4</v>
      </c>
      <c r="F323" s="29">
        <v>30302</v>
      </c>
      <c r="G323" s="12">
        <v>343.2</v>
      </c>
      <c r="H323" s="12" t="s">
        <v>489</v>
      </c>
      <c r="J323" s="36">
        <v>20183733.07</v>
      </c>
      <c r="K323" s="12"/>
      <c r="L323" s="36">
        <v>-1479151.0296297995</v>
      </c>
      <c r="M323" s="12"/>
      <c r="N323" s="37">
        <v>48760</v>
      </c>
      <c r="O323" s="12"/>
      <c r="P323" s="67">
        <v>0.1565</v>
      </c>
      <c r="Q323" s="17"/>
      <c r="R323" s="67"/>
      <c r="S323" s="12"/>
      <c r="T323" s="40">
        <v>0</v>
      </c>
      <c r="V323" s="41">
        <v>5.2</v>
      </c>
      <c r="W323" s="12"/>
      <c r="X323" s="36">
        <v>1049554</v>
      </c>
      <c r="Z323" s="37">
        <v>52412</v>
      </c>
      <c r="AA323" s="12"/>
      <c r="AB323" s="42">
        <v>25</v>
      </c>
      <c r="AC323" s="12" t="s">
        <v>139</v>
      </c>
      <c r="AD323" s="42" t="s">
        <v>395</v>
      </c>
      <c r="AE323" s="12"/>
      <c r="AF323" s="40">
        <v>29</v>
      </c>
      <c r="AH323" s="36">
        <v>15809602</v>
      </c>
      <c r="AI323" s="43"/>
      <c r="AJ323" s="18">
        <v>19.899999999999999</v>
      </c>
      <c r="AK323" s="43"/>
      <c r="AL323" s="36">
        <v>794452</v>
      </c>
      <c r="AM323" s="36"/>
      <c r="AN323" s="18">
        <v>3.94</v>
      </c>
      <c r="AO323" s="18"/>
      <c r="AP323" s="36">
        <v>-255102</v>
      </c>
      <c r="AQ323" s="18"/>
      <c r="AR323" s="36">
        <v>1440075</v>
      </c>
      <c r="AS323" s="18"/>
      <c r="AT323" s="18"/>
      <c r="AU323" s="66"/>
      <c r="AV323" s="12"/>
      <c r="AW323" s="12"/>
      <c r="AX323" s="12"/>
      <c r="AY323" s="12"/>
      <c r="AZ323" s="12"/>
      <c r="BA323" s="12"/>
      <c r="BB323" s="36"/>
      <c r="BC323" s="36"/>
      <c r="BF323" s="43"/>
    </row>
    <row r="324" spans="1:58" s="29" customFormat="1" collapsed="1" x14ac:dyDescent="0.25">
      <c r="A324" s="12" t="s">
        <v>579</v>
      </c>
      <c r="B324" s="12" t="s">
        <v>580</v>
      </c>
      <c r="C324" s="12" t="s">
        <v>491</v>
      </c>
      <c r="D324" s="12"/>
      <c r="E324" s="12"/>
      <c r="F324" s="12"/>
      <c r="G324" s="12">
        <v>343</v>
      </c>
      <c r="H324" s="12" t="s">
        <v>492</v>
      </c>
      <c r="I324" s="12"/>
      <c r="J324" s="36">
        <v>184349491.82999998</v>
      </c>
      <c r="K324" s="12"/>
      <c r="L324" s="36">
        <v>-11935823.103947505</v>
      </c>
      <c r="M324" s="12"/>
      <c r="N324" s="37">
        <v>48760</v>
      </c>
      <c r="O324" s="12"/>
      <c r="P324" s="38" t="s">
        <v>493</v>
      </c>
      <c r="Q324" s="39"/>
      <c r="R324" s="39"/>
      <c r="S324" s="12"/>
      <c r="T324" s="40">
        <v>0</v>
      </c>
      <c r="U324" s="12"/>
      <c r="V324" s="41">
        <v>5.2</v>
      </c>
      <c r="W324" s="12"/>
      <c r="X324" s="36">
        <v>9586173</v>
      </c>
      <c r="Y324" s="12"/>
      <c r="Z324" s="37">
        <v>52412</v>
      </c>
      <c r="AA324" s="12"/>
      <c r="AB324" s="67" t="s">
        <v>493</v>
      </c>
      <c r="AC324" s="17"/>
      <c r="AD324" s="67"/>
      <c r="AE324" s="12"/>
      <c r="AF324" s="40" t="s">
        <v>493</v>
      </c>
      <c r="AG324" s="12"/>
      <c r="AH324" s="36">
        <v>195357006</v>
      </c>
      <c r="AI324" s="36"/>
      <c r="AJ324" s="18">
        <v>22.198626791646941</v>
      </c>
      <c r="AK324" s="36"/>
      <c r="AL324" s="36">
        <v>8247644</v>
      </c>
      <c r="AM324" s="36"/>
      <c r="AN324" s="18">
        <v>4.47</v>
      </c>
      <c r="AO324" s="18"/>
      <c r="AP324" s="36">
        <v>-1338529</v>
      </c>
      <c r="AQ324" s="18"/>
      <c r="AR324" s="36">
        <v>11620504</v>
      </c>
      <c r="AS324" s="18"/>
      <c r="AT324" s="68">
        <v>-11935823.103947505</v>
      </c>
      <c r="AU324" s="66"/>
      <c r="AV324" s="12"/>
      <c r="AW324" s="12"/>
      <c r="AX324" s="12"/>
      <c r="AY324" s="12"/>
      <c r="AZ324" s="12"/>
      <c r="BA324" s="12"/>
      <c r="BB324" s="36">
        <v>184349491.8252171</v>
      </c>
      <c r="BC324" s="36">
        <v>-4.7828853130340576E-3</v>
      </c>
      <c r="BF324" s="43"/>
    </row>
    <row r="325" spans="1:58" s="29" customFormat="1" x14ac:dyDescent="0.25">
      <c r="A325" s="12" t="s">
        <v>583</v>
      </c>
      <c r="B325" s="29" t="s">
        <v>584</v>
      </c>
      <c r="C325" s="29" t="s">
        <v>475</v>
      </c>
      <c r="D325" s="29">
        <v>6</v>
      </c>
      <c r="E325" s="29">
        <v>5</v>
      </c>
      <c r="F325" s="29">
        <v>30302</v>
      </c>
      <c r="G325" s="12">
        <v>344</v>
      </c>
      <c r="H325" s="12" t="s">
        <v>496</v>
      </c>
      <c r="J325" s="36">
        <v>46926129.969999999</v>
      </c>
      <c r="K325" s="12"/>
      <c r="L325" s="36">
        <v>7152353.7714875014</v>
      </c>
      <c r="M325" s="12"/>
      <c r="N325" s="37">
        <v>48760</v>
      </c>
      <c r="O325" s="12"/>
      <c r="P325" s="38">
        <v>1.6000000000000001E-3</v>
      </c>
      <c r="Q325" s="39"/>
      <c r="R325" s="39"/>
      <c r="S325" s="12"/>
      <c r="T325" s="40">
        <v>-1</v>
      </c>
      <c r="V325" s="41">
        <v>3.4</v>
      </c>
      <c r="X325" s="36">
        <v>1595488</v>
      </c>
      <c r="Z325" s="37">
        <v>52412</v>
      </c>
      <c r="AA325" s="12"/>
      <c r="AB325" s="42">
        <v>60</v>
      </c>
      <c r="AC325" s="12" t="s">
        <v>139</v>
      </c>
      <c r="AD325" s="42" t="s">
        <v>140</v>
      </c>
      <c r="AE325" s="12"/>
      <c r="AF325" s="40">
        <v>-3</v>
      </c>
      <c r="AH325" s="36">
        <v>41181560</v>
      </c>
      <c r="AI325" s="43"/>
      <c r="AJ325" s="18">
        <v>25.38</v>
      </c>
      <c r="AK325" s="43"/>
      <c r="AL325" s="36">
        <v>1622599</v>
      </c>
      <c r="AM325" s="36"/>
      <c r="AN325" s="18">
        <v>3.46</v>
      </c>
      <c r="AO325" s="18"/>
      <c r="AP325" s="36">
        <v>27111</v>
      </c>
      <c r="AQ325" s="18"/>
      <c r="AR325" s="36">
        <v>5279936</v>
      </c>
      <c r="AS325" s="18"/>
      <c r="AT325" s="18"/>
      <c r="AU325" s="66"/>
      <c r="AV325" s="12"/>
      <c r="AW325" s="12"/>
      <c r="AX325" s="12"/>
      <c r="AY325" s="12"/>
      <c r="AZ325" s="12"/>
      <c r="BA325" s="12"/>
      <c r="BB325" s="36">
        <v>46926129.970000006</v>
      </c>
      <c r="BC325" s="36">
        <v>0</v>
      </c>
      <c r="BF325" s="43"/>
    </row>
    <row r="326" spans="1:58" s="29" customFormat="1" x14ac:dyDescent="0.25">
      <c r="A326" s="12" t="s">
        <v>585</v>
      </c>
      <c r="B326" s="29" t="s">
        <v>586</v>
      </c>
      <c r="C326" s="29" t="s">
        <v>475</v>
      </c>
      <c r="D326" s="29">
        <v>6</v>
      </c>
      <c r="E326" s="29">
        <v>6</v>
      </c>
      <c r="F326" s="29">
        <v>30302</v>
      </c>
      <c r="G326" s="12">
        <v>345</v>
      </c>
      <c r="H326" s="12" t="s">
        <v>151</v>
      </c>
      <c r="J326" s="36">
        <v>32964436.82</v>
      </c>
      <c r="K326" s="12"/>
      <c r="L326" s="36">
        <v>5278646.2265499998</v>
      </c>
      <c r="M326" s="12"/>
      <c r="N326" s="37">
        <v>48760</v>
      </c>
      <c r="O326" s="12"/>
      <c r="P326" s="38">
        <v>1.2999999999999999E-3</v>
      </c>
      <c r="Q326" s="39"/>
      <c r="R326" s="39"/>
      <c r="S326" s="12"/>
      <c r="T326" s="40">
        <v>-1</v>
      </c>
      <c r="V326" s="41">
        <v>3.4</v>
      </c>
      <c r="X326" s="36">
        <v>1120791</v>
      </c>
      <c r="Z326" s="37">
        <v>52412</v>
      </c>
      <c r="AA326" s="12"/>
      <c r="AB326" s="42">
        <v>50</v>
      </c>
      <c r="AC326" s="12" t="s">
        <v>139</v>
      </c>
      <c r="AD326" s="42" t="s">
        <v>400</v>
      </c>
      <c r="AE326" s="12"/>
      <c r="AF326" s="40">
        <v>-2</v>
      </c>
      <c r="AH326" s="36">
        <v>28345079</v>
      </c>
      <c r="AI326" s="43"/>
      <c r="AJ326" s="18">
        <v>25.32</v>
      </c>
      <c r="AK326" s="43"/>
      <c r="AL326" s="36">
        <v>1119474</v>
      </c>
      <c r="AM326" s="36"/>
      <c r="AN326" s="18">
        <v>3.4</v>
      </c>
      <c r="AO326" s="18"/>
      <c r="AP326" s="36">
        <v>-1317</v>
      </c>
      <c r="AQ326" s="18"/>
      <c r="AR326" s="36">
        <v>3744594</v>
      </c>
      <c r="AS326" s="18"/>
      <c r="AT326" s="18"/>
      <c r="AU326" s="66"/>
      <c r="AV326" s="12"/>
      <c r="AW326" s="12"/>
      <c r="AX326" s="12"/>
      <c r="AY326" s="12"/>
      <c r="AZ326" s="12"/>
      <c r="BA326" s="12"/>
      <c r="BB326" s="36">
        <v>32964436.820000004</v>
      </c>
      <c r="BC326" s="36">
        <v>0</v>
      </c>
      <c r="BF326" s="43"/>
    </row>
    <row r="327" spans="1:58" s="29" customFormat="1" x14ac:dyDescent="0.25">
      <c r="A327" s="12" t="s">
        <v>587</v>
      </c>
      <c r="B327" s="29" t="s">
        <v>588</v>
      </c>
      <c r="C327" s="29" t="s">
        <v>475</v>
      </c>
      <c r="D327" s="29">
        <v>6</v>
      </c>
      <c r="E327" s="29">
        <v>7</v>
      </c>
      <c r="F327" s="29">
        <v>30302</v>
      </c>
      <c r="G327" s="12">
        <v>346</v>
      </c>
      <c r="H327" s="12" t="s">
        <v>154</v>
      </c>
      <c r="J327" s="45">
        <v>1734913.3</v>
      </c>
      <c r="K327" s="12"/>
      <c r="L327" s="45">
        <v>212247.19695000001</v>
      </c>
      <c r="M327" s="12"/>
      <c r="N327" s="37">
        <v>48760</v>
      </c>
      <c r="O327" s="12"/>
      <c r="P327" s="38">
        <v>2.5999999999999999E-3</v>
      </c>
      <c r="Q327" s="39"/>
      <c r="R327" s="39"/>
      <c r="S327" s="12"/>
      <c r="T327" s="40">
        <v>0</v>
      </c>
      <c r="V327" s="41">
        <v>3.4</v>
      </c>
      <c r="X327" s="45">
        <v>58987</v>
      </c>
      <c r="Z327" s="37">
        <v>52412</v>
      </c>
      <c r="AA327" s="12"/>
      <c r="AB327" s="42">
        <v>50</v>
      </c>
      <c r="AC327" s="12" t="s">
        <v>139</v>
      </c>
      <c r="AD327" s="42" t="s">
        <v>501</v>
      </c>
      <c r="AE327" s="12"/>
      <c r="AF327" s="40">
        <v>-2</v>
      </c>
      <c r="AH327" s="45">
        <v>1557364</v>
      </c>
      <c r="AI327" s="46"/>
      <c r="AJ327" s="18">
        <v>24.53</v>
      </c>
      <c r="AK327" s="46"/>
      <c r="AL327" s="45">
        <v>63488</v>
      </c>
      <c r="AM327" s="47"/>
      <c r="AN327" s="18">
        <v>3.66</v>
      </c>
      <c r="AO327" s="18"/>
      <c r="AP327" s="45">
        <v>4501</v>
      </c>
      <c r="AQ327" s="18"/>
      <c r="AR327" s="45">
        <v>191486</v>
      </c>
      <c r="AS327" s="18"/>
      <c r="AT327" s="18"/>
      <c r="AU327" s="66"/>
      <c r="BB327" s="45">
        <v>1734913.3</v>
      </c>
      <c r="BC327" s="45">
        <v>0</v>
      </c>
      <c r="BF327" s="43"/>
    </row>
    <row r="328" spans="1:58" s="29" customFormat="1" x14ac:dyDescent="0.25">
      <c r="A328" s="29" t="s">
        <v>573</v>
      </c>
      <c r="B328" s="29" t="s">
        <v>129</v>
      </c>
      <c r="C328" s="29" t="s">
        <v>475</v>
      </c>
      <c r="D328" s="29">
        <v>6</v>
      </c>
      <c r="E328" s="29">
        <v>8</v>
      </c>
      <c r="F328" s="29">
        <v>30302</v>
      </c>
      <c r="G328" s="12" t="s">
        <v>133</v>
      </c>
      <c r="H328" s="29" t="s">
        <v>589</v>
      </c>
      <c r="J328" s="50">
        <v>289846184.51999998</v>
      </c>
      <c r="L328" s="50">
        <v>4328006.3260849966</v>
      </c>
      <c r="N328" s="37"/>
      <c r="P328" s="38"/>
      <c r="Q328" s="39"/>
      <c r="R328" s="39"/>
      <c r="T328" s="40"/>
      <c r="V328" s="48">
        <v>4.5999999999999996</v>
      </c>
      <c r="X328" s="50">
        <v>13237209</v>
      </c>
      <c r="Z328" s="37"/>
      <c r="AA328" s="12"/>
      <c r="AB328" s="42"/>
      <c r="AC328" s="12"/>
      <c r="AD328" s="42"/>
      <c r="AE328" s="12"/>
      <c r="AF328" s="40"/>
      <c r="AH328" s="50">
        <v>287303323</v>
      </c>
      <c r="AI328" s="51"/>
      <c r="AJ328" s="49">
        <v>24.170973629713885</v>
      </c>
      <c r="AK328" s="51"/>
      <c r="AL328" s="50">
        <v>11886295</v>
      </c>
      <c r="AM328" s="51"/>
      <c r="AN328" s="49">
        <v>4.1008975224856972</v>
      </c>
      <c r="AO328" s="49"/>
      <c r="AP328" s="50">
        <v>-1350914</v>
      </c>
      <c r="AQ328" s="18"/>
      <c r="AR328" s="50">
        <v>23453680</v>
      </c>
      <c r="AS328" s="18"/>
      <c r="AT328" s="18"/>
      <c r="AU328" s="18"/>
      <c r="AV328" s="43"/>
      <c r="AW328" s="12"/>
      <c r="AX328" s="12"/>
      <c r="AY328" s="12"/>
      <c r="AZ328" s="12"/>
      <c r="BA328" s="12"/>
      <c r="BB328" s="50">
        <v>289846184.51521713</v>
      </c>
      <c r="BC328" s="50">
        <v>-4.7828853130340576E-3</v>
      </c>
      <c r="BF328" s="43"/>
    </row>
    <row r="329" spans="1:58" s="29" customFormat="1" x14ac:dyDescent="0.25">
      <c r="B329" s="29" t="s">
        <v>129</v>
      </c>
      <c r="G329" s="12"/>
      <c r="H329" s="29" t="s">
        <v>133</v>
      </c>
      <c r="J329" s="31"/>
      <c r="L329" s="31"/>
      <c r="N329" s="37"/>
      <c r="P329" s="38"/>
      <c r="Q329" s="39"/>
      <c r="R329" s="39"/>
      <c r="T329" s="40"/>
      <c r="V329" s="32"/>
      <c r="X329" s="31"/>
      <c r="Z329" s="37"/>
      <c r="AA329" s="12"/>
      <c r="AB329" s="42"/>
      <c r="AC329" s="12"/>
      <c r="AD329" s="42"/>
      <c r="AE329" s="12"/>
      <c r="AF329" s="40"/>
      <c r="AH329" s="31"/>
      <c r="AI329" s="31"/>
      <c r="AJ329" s="18"/>
      <c r="AK329" s="31"/>
      <c r="AL329" s="31"/>
      <c r="AM329" s="31"/>
      <c r="AN329" s="18"/>
      <c r="AO329" s="18"/>
      <c r="AP329" s="31"/>
      <c r="AQ329" s="18"/>
      <c r="AR329" s="31"/>
      <c r="AS329" s="18"/>
      <c r="AT329" s="18"/>
      <c r="AU329" s="18"/>
      <c r="AV329" s="12"/>
      <c r="AW329" s="12"/>
      <c r="AX329" s="12"/>
      <c r="AY329" s="12"/>
      <c r="AZ329" s="12"/>
      <c r="BA329" s="12"/>
      <c r="BB329" s="31"/>
      <c r="BC329" s="31"/>
      <c r="BF329" s="43"/>
    </row>
    <row r="330" spans="1:58" s="29" customFormat="1" x14ac:dyDescent="0.25">
      <c r="B330" s="29" t="s">
        <v>129</v>
      </c>
      <c r="G330" s="30" t="s">
        <v>590</v>
      </c>
      <c r="J330" s="52">
        <v>1126819633.52</v>
      </c>
      <c r="L330" s="52">
        <v>187212661.33509547</v>
      </c>
      <c r="N330" s="37"/>
      <c r="P330" s="38"/>
      <c r="Q330" s="39"/>
      <c r="R330" s="39"/>
      <c r="T330" s="40"/>
      <c r="V330" s="53">
        <v>4.2</v>
      </c>
      <c r="X330" s="52">
        <v>47216633</v>
      </c>
      <c r="Z330" s="37"/>
      <c r="AA330" s="12"/>
      <c r="AB330" s="42"/>
      <c r="AC330" s="12"/>
      <c r="AD330" s="42"/>
      <c r="AE330" s="12"/>
      <c r="AF330" s="40"/>
      <c r="AH330" s="52">
        <v>850539777</v>
      </c>
      <c r="AI330" s="52"/>
      <c r="AJ330" s="56">
        <v>16.545842797060928</v>
      </c>
      <c r="AK330" s="52"/>
      <c r="AL330" s="52">
        <v>51405044</v>
      </c>
      <c r="AM330" s="52"/>
      <c r="AN330" s="56">
        <v>4.5619584954709271</v>
      </c>
      <c r="AO330" s="56"/>
      <c r="AP330" s="52">
        <v>4188411</v>
      </c>
      <c r="AQ330" s="18"/>
      <c r="AR330" s="52">
        <v>210362531</v>
      </c>
      <c r="AS330" s="18"/>
      <c r="AT330" s="18"/>
      <c r="AU330" s="18"/>
      <c r="AV330" s="12"/>
      <c r="AW330" s="12"/>
      <c r="AX330" s="12"/>
      <c r="AY330" s="12"/>
      <c r="AZ330" s="12"/>
      <c r="BA330" s="12"/>
      <c r="BB330" s="52">
        <v>1126819633.5162451</v>
      </c>
      <c r="BC330" s="52">
        <v>-3.7548243999481201E-3</v>
      </c>
      <c r="BF330" s="43"/>
    </row>
    <row r="331" spans="1:58" s="29" customFormat="1" x14ac:dyDescent="0.25">
      <c r="G331" s="30"/>
      <c r="H331" s="29" t="s">
        <v>133</v>
      </c>
      <c r="J331" s="52"/>
      <c r="L331" s="52"/>
      <c r="N331" s="37"/>
      <c r="P331" s="38"/>
      <c r="Q331" s="39"/>
      <c r="R331" s="39"/>
      <c r="T331" s="40"/>
      <c r="V331" s="32"/>
      <c r="X331" s="52"/>
      <c r="Z331" s="37"/>
      <c r="AA331" s="12"/>
      <c r="AB331" s="42"/>
      <c r="AC331" s="12"/>
      <c r="AD331" s="42"/>
      <c r="AE331" s="12"/>
      <c r="AF331" s="40"/>
      <c r="AH331" s="52"/>
      <c r="AI331" s="52"/>
      <c r="AJ331" s="56"/>
      <c r="AK331" s="52"/>
      <c r="AL331" s="52"/>
      <c r="AM331" s="52"/>
      <c r="AN331" s="56"/>
      <c r="AO331" s="56"/>
      <c r="AP331" s="52"/>
      <c r="AQ331" s="18"/>
      <c r="AR331" s="52"/>
      <c r="AS331" s="18"/>
      <c r="AT331" s="18"/>
      <c r="AU331" s="18"/>
      <c r="AV331" s="12"/>
      <c r="AW331" s="12"/>
      <c r="AX331" s="12"/>
      <c r="AY331" s="12"/>
      <c r="AZ331" s="12"/>
      <c r="BA331" s="12"/>
      <c r="BB331" s="52"/>
      <c r="BC331" s="52"/>
      <c r="BF331" s="43"/>
    </row>
    <row r="332" spans="1:58" s="29" customFormat="1" x14ac:dyDescent="0.25">
      <c r="B332" s="29" t="s">
        <v>129</v>
      </c>
      <c r="C332" s="29" t="s">
        <v>475</v>
      </c>
      <c r="D332" s="29">
        <v>6</v>
      </c>
      <c r="E332" s="29">
        <v>9</v>
      </c>
      <c r="F332" s="29">
        <v>30302</v>
      </c>
      <c r="G332" s="30" t="s">
        <v>591</v>
      </c>
      <c r="J332" s="12"/>
      <c r="K332" s="12"/>
      <c r="L332" s="12"/>
      <c r="M332" s="12"/>
      <c r="N332" s="37"/>
      <c r="O332" s="12"/>
      <c r="P332" s="38"/>
      <c r="Q332" s="39"/>
      <c r="R332" s="39"/>
      <c r="S332" s="12"/>
      <c r="T332" s="40"/>
      <c r="V332" s="32"/>
      <c r="X332" s="12"/>
      <c r="Z332" s="37"/>
      <c r="AA332" s="12"/>
      <c r="AB332" s="42"/>
      <c r="AC332" s="12"/>
      <c r="AD332" s="42"/>
      <c r="AE332" s="12"/>
      <c r="AF332" s="40"/>
      <c r="AH332" s="12"/>
      <c r="AI332" s="12"/>
      <c r="AJ332" s="18"/>
      <c r="AK332" s="12"/>
      <c r="AL332" s="12"/>
      <c r="AM332" s="12"/>
      <c r="AN332" s="18"/>
      <c r="AO332" s="18"/>
      <c r="AP332" s="12"/>
      <c r="AQ332" s="18"/>
      <c r="AR332" s="12"/>
      <c r="AS332" s="18"/>
      <c r="AT332" s="18"/>
      <c r="AU332" s="18"/>
      <c r="BB332" s="12"/>
      <c r="BC332" s="12"/>
      <c r="BF332" s="43"/>
    </row>
    <row r="333" spans="1:58" s="29" customFormat="1" x14ac:dyDescent="0.25">
      <c r="G333" s="30"/>
      <c r="J333" s="12"/>
      <c r="K333" s="12"/>
      <c r="L333" s="12"/>
      <c r="M333" s="12"/>
      <c r="N333" s="37"/>
      <c r="O333" s="12"/>
      <c r="P333" s="38"/>
      <c r="Q333" s="39"/>
      <c r="R333" s="39"/>
      <c r="S333" s="12"/>
      <c r="T333" s="40"/>
      <c r="V333" s="32"/>
      <c r="X333" s="12"/>
      <c r="Z333" s="37"/>
      <c r="AA333" s="12"/>
      <c r="AB333" s="42"/>
      <c r="AC333" s="12"/>
      <c r="AD333" s="42"/>
      <c r="AE333" s="12"/>
      <c r="AF333" s="40"/>
      <c r="AH333" s="12"/>
      <c r="AI333" s="12"/>
      <c r="AJ333" s="18"/>
      <c r="AK333" s="12"/>
      <c r="AL333" s="12"/>
      <c r="AM333" s="12"/>
      <c r="AN333" s="18"/>
      <c r="AO333" s="18"/>
      <c r="AP333" s="12"/>
      <c r="AQ333" s="18"/>
      <c r="AR333" s="12"/>
      <c r="AS333" s="18"/>
      <c r="AT333" s="18"/>
      <c r="AU333" s="18"/>
      <c r="BB333" s="12"/>
      <c r="BC333" s="12"/>
      <c r="BF333" s="43"/>
    </row>
    <row r="334" spans="1:58" s="29" customFormat="1" x14ac:dyDescent="0.25">
      <c r="A334" s="29" t="s">
        <v>592</v>
      </c>
      <c r="B334" s="29" t="s">
        <v>129</v>
      </c>
      <c r="C334" s="29" t="s">
        <v>475</v>
      </c>
      <c r="D334" s="29">
        <v>8</v>
      </c>
      <c r="E334" s="29">
        <v>10</v>
      </c>
      <c r="F334" s="29">
        <v>30401</v>
      </c>
      <c r="G334" s="29" t="s">
        <v>133</v>
      </c>
      <c r="H334" s="29" t="s">
        <v>593</v>
      </c>
      <c r="J334" s="36"/>
      <c r="K334" s="12"/>
      <c r="L334" s="12"/>
      <c r="M334" s="12"/>
      <c r="N334" s="37"/>
      <c r="O334" s="12"/>
      <c r="P334" s="38"/>
      <c r="Q334" s="39"/>
      <c r="R334" s="39"/>
      <c r="S334" s="12"/>
      <c r="T334" s="40"/>
      <c r="V334" s="32"/>
      <c r="X334" s="36"/>
      <c r="Z334" s="37"/>
      <c r="AA334" s="12"/>
      <c r="AB334" s="42"/>
      <c r="AC334" s="12"/>
      <c r="AD334" s="42"/>
      <c r="AE334" s="12"/>
      <c r="AF334" s="40"/>
      <c r="AH334" s="36"/>
      <c r="AI334" s="65"/>
      <c r="AJ334" s="18"/>
      <c r="AK334" s="65"/>
      <c r="AL334" s="36"/>
      <c r="AM334" s="36"/>
      <c r="AN334" s="18"/>
      <c r="AO334" s="18"/>
      <c r="AP334" s="36"/>
      <c r="AQ334" s="18"/>
      <c r="AR334" s="36"/>
      <c r="AS334" s="18"/>
      <c r="AT334" s="18"/>
      <c r="AU334" s="18"/>
      <c r="BB334" s="12"/>
      <c r="BC334" s="12"/>
      <c r="BF334" s="43"/>
    </row>
    <row r="335" spans="1:58" ht="14.4" x14ac:dyDescent="0.3">
      <c r="A335" s="12" t="s">
        <v>594</v>
      </c>
      <c r="B335" s="29" t="s">
        <v>595</v>
      </c>
      <c r="C335" s="12" t="s">
        <v>475</v>
      </c>
      <c r="D335" s="12">
        <v>8</v>
      </c>
      <c r="E335" s="12">
        <v>1</v>
      </c>
      <c r="F335" s="12">
        <v>30401</v>
      </c>
      <c r="G335" s="12">
        <v>341</v>
      </c>
      <c r="H335" s="12" t="s">
        <v>138</v>
      </c>
      <c r="I335" s="13"/>
      <c r="J335" s="36">
        <v>28927928.829999998</v>
      </c>
      <c r="K335" s="13"/>
      <c r="L335" s="36">
        <v>10726313.22046875</v>
      </c>
      <c r="M335" s="44"/>
      <c r="N335" s="37">
        <v>49490</v>
      </c>
      <c r="O335" s="44"/>
      <c r="P335" s="38">
        <v>2.3E-3</v>
      </c>
      <c r="Q335" s="39"/>
      <c r="R335" s="39"/>
      <c r="S335" s="44"/>
      <c r="T335" s="40">
        <v>-2</v>
      </c>
      <c r="U335" s="13"/>
      <c r="V335" s="41">
        <v>3.5</v>
      </c>
      <c r="W335" s="13"/>
      <c r="X335" s="36">
        <v>1012478</v>
      </c>
      <c r="Y335" s="13"/>
      <c r="Z335" s="37">
        <v>53143</v>
      </c>
      <c r="AA335" s="13"/>
      <c r="AB335" s="42">
        <v>80</v>
      </c>
      <c r="AC335" s="12" t="s">
        <v>139</v>
      </c>
      <c r="AD335" s="42" t="s">
        <v>140</v>
      </c>
      <c r="AE335" s="13"/>
      <c r="AF335" s="40">
        <v>-2</v>
      </c>
      <c r="AG335" s="13"/>
      <c r="AH335" s="36">
        <v>18780174</v>
      </c>
      <c r="AI335" s="43"/>
      <c r="AJ335" s="18">
        <v>27.38</v>
      </c>
      <c r="AK335" s="43"/>
      <c r="AL335" s="36">
        <v>685908</v>
      </c>
      <c r="AM335" s="36"/>
      <c r="AN335" s="18">
        <v>2.37</v>
      </c>
      <c r="AO335" s="18"/>
      <c r="AP335" s="36">
        <v>-326570</v>
      </c>
      <c r="AQ335" s="18"/>
      <c r="AR335" s="36">
        <v>8296002</v>
      </c>
      <c r="AS335" s="18"/>
      <c r="AT335" s="18"/>
      <c r="AU335" s="18"/>
      <c r="AV335" s="13"/>
      <c r="AW335" s="13"/>
      <c r="AX335" s="13"/>
      <c r="AY335" s="13"/>
      <c r="AZ335" s="13"/>
      <c r="BA335" s="13"/>
      <c r="BB335" s="36">
        <v>28927928.829999998</v>
      </c>
      <c r="BC335" s="36">
        <v>0</v>
      </c>
      <c r="BD335" s="13"/>
      <c r="BE335" s="13"/>
      <c r="BF335" s="43"/>
    </row>
    <row r="336" spans="1:58" s="29" customFormat="1" x14ac:dyDescent="0.25">
      <c r="A336" s="12" t="s">
        <v>596</v>
      </c>
      <c r="B336" s="29" t="s">
        <v>597</v>
      </c>
      <c r="C336" s="29" t="s">
        <v>475</v>
      </c>
      <c r="D336" s="29">
        <v>8</v>
      </c>
      <c r="E336" s="29">
        <v>2</v>
      </c>
      <c r="F336" s="29">
        <v>30401</v>
      </c>
      <c r="G336" s="12">
        <v>342</v>
      </c>
      <c r="H336" s="12" t="s">
        <v>483</v>
      </c>
      <c r="J336" s="36">
        <v>4008361.1</v>
      </c>
      <c r="K336" s="12"/>
      <c r="L336" s="36">
        <v>1497583.7612925</v>
      </c>
      <c r="M336" s="44"/>
      <c r="N336" s="37">
        <v>49490</v>
      </c>
      <c r="O336" s="44"/>
      <c r="P336" s="38">
        <v>9.4999999999999998E-3</v>
      </c>
      <c r="Q336" s="39"/>
      <c r="R336" s="39"/>
      <c r="S336" s="44"/>
      <c r="T336" s="40">
        <v>0</v>
      </c>
      <c r="V336" s="41">
        <v>3.8</v>
      </c>
      <c r="X336" s="36">
        <v>152318</v>
      </c>
      <c r="Z336" s="37">
        <v>53143</v>
      </c>
      <c r="AA336" s="12"/>
      <c r="AB336" s="42">
        <v>50</v>
      </c>
      <c r="AC336" s="12" t="s">
        <v>139</v>
      </c>
      <c r="AD336" s="42" t="s">
        <v>391</v>
      </c>
      <c r="AE336" s="12"/>
      <c r="AF336" s="40">
        <v>-3</v>
      </c>
      <c r="AH336" s="36">
        <v>2631028</v>
      </c>
      <c r="AI336" s="43"/>
      <c r="AJ336" s="18">
        <v>25.26</v>
      </c>
      <c r="AK336" s="43"/>
      <c r="AL336" s="36">
        <v>104158</v>
      </c>
      <c r="AM336" s="36"/>
      <c r="AN336" s="18">
        <v>2.6</v>
      </c>
      <c r="AO336" s="18"/>
      <c r="AP336" s="36">
        <v>-48160</v>
      </c>
      <c r="AQ336" s="18"/>
      <c r="AR336" s="36">
        <v>1159898</v>
      </c>
      <c r="AS336" s="18"/>
      <c r="AT336" s="18"/>
      <c r="AU336" s="18"/>
      <c r="AV336" s="12"/>
      <c r="AW336" s="12"/>
      <c r="AX336" s="12"/>
      <c r="AY336" s="12"/>
      <c r="AZ336" s="12"/>
      <c r="BA336" s="12"/>
      <c r="BB336" s="36">
        <v>4008361.0999999996</v>
      </c>
      <c r="BC336" s="36">
        <v>0</v>
      </c>
      <c r="BF336" s="43"/>
    </row>
    <row r="337" spans="1:58" ht="14.4" hidden="1" outlineLevel="1" x14ac:dyDescent="0.3">
      <c r="A337" s="12" t="s">
        <v>598</v>
      </c>
      <c r="B337" s="29" t="s">
        <v>599</v>
      </c>
      <c r="C337" s="12" t="s">
        <v>475</v>
      </c>
      <c r="D337" s="12">
        <v>8</v>
      </c>
      <c r="E337" s="12">
        <v>3</v>
      </c>
      <c r="F337" s="12">
        <v>30401</v>
      </c>
      <c r="G337" s="12">
        <v>343</v>
      </c>
      <c r="H337" s="12" t="s">
        <v>486</v>
      </c>
      <c r="I337" s="13"/>
      <c r="J337" s="36">
        <v>236795037.63999999</v>
      </c>
      <c r="K337" s="13"/>
      <c r="L337" s="36">
        <v>46167493.305591486</v>
      </c>
      <c r="M337" s="44"/>
      <c r="N337" s="37">
        <v>49490</v>
      </c>
      <c r="O337" s="44"/>
      <c r="P337" s="67">
        <v>5.7000000000000002E-3</v>
      </c>
      <c r="Q337" s="17"/>
      <c r="R337" s="67"/>
      <c r="S337" s="44"/>
      <c r="T337" s="40">
        <v>0</v>
      </c>
      <c r="U337" s="13"/>
      <c r="V337" s="41">
        <v>4.3</v>
      </c>
      <c r="W337" s="13"/>
      <c r="X337" s="36">
        <v>10182187</v>
      </c>
      <c r="Y337" s="13"/>
      <c r="Z337" s="37">
        <v>53143</v>
      </c>
      <c r="AA337" s="13"/>
      <c r="AB337" s="42">
        <v>50</v>
      </c>
      <c r="AC337" s="12" t="s">
        <v>139</v>
      </c>
      <c r="AD337" s="42" t="s">
        <v>395</v>
      </c>
      <c r="AE337" s="13"/>
      <c r="AF337" s="40">
        <v>-3</v>
      </c>
      <c r="AG337" s="13"/>
      <c r="AH337" s="36">
        <v>197731395</v>
      </c>
      <c r="AI337" s="43"/>
      <c r="AJ337" s="18">
        <v>24.95</v>
      </c>
      <c r="AK337" s="43"/>
      <c r="AL337" s="36">
        <v>7925106</v>
      </c>
      <c r="AM337" s="36"/>
      <c r="AN337" s="18">
        <v>3.35</v>
      </c>
      <c r="AO337" s="18"/>
      <c r="AP337" s="36">
        <v>-2257081</v>
      </c>
      <c r="AQ337" s="18"/>
      <c r="AR337" s="36">
        <v>61506546</v>
      </c>
      <c r="AS337" s="18"/>
      <c r="AT337" s="18"/>
      <c r="AU337" s="18"/>
      <c r="AV337" s="13"/>
      <c r="AW337" s="13"/>
      <c r="AX337" s="13"/>
      <c r="AY337" s="13"/>
      <c r="AZ337" s="13"/>
      <c r="BA337" s="13"/>
      <c r="BB337" s="36"/>
      <c r="BC337" s="36"/>
      <c r="BD337" s="13"/>
      <c r="BE337" s="13"/>
      <c r="BF337" s="43"/>
    </row>
    <row r="338" spans="1:58" ht="14.4" hidden="1" outlineLevel="1" x14ac:dyDescent="0.3">
      <c r="A338" s="12" t="s">
        <v>600</v>
      </c>
      <c r="B338" s="29" t="s">
        <v>601</v>
      </c>
      <c r="C338" s="12" t="s">
        <v>475</v>
      </c>
      <c r="D338" s="12">
        <v>8</v>
      </c>
      <c r="E338" s="12">
        <v>4</v>
      </c>
      <c r="F338" s="12">
        <v>30401</v>
      </c>
      <c r="G338" s="12">
        <v>343.2</v>
      </c>
      <c r="H338" s="12" t="s">
        <v>489</v>
      </c>
      <c r="I338" s="13"/>
      <c r="J338" s="36">
        <v>146248667.56</v>
      </c>
      <c r="K338" s="13"/>
      <c r="L338" s="36">
        <v>19013518.43144976</v>
      </c>
      <c r="M338" s="44"/>
      <c r="N338" s="37">
        <v>49490</v>
      </c>
      <c r="O338" s="44"/>
      <c r="P338" s="67">
        <v>0.1565</v>
      </c>
      <c r="Q338" s="17"/>
      <c r="R338" s="67"/>
      <c r="S338" s="44"/>
      <c r="T338" s="40">
        <v>0</v>
      </c>
      <c r="U338" s="13"/>
      <c r="V338" s="41">
        <v>4.3</v>
      </c>
      <c r="W338" s="13"/>
      <c r="X338" s="36">
        <v>6288693</v>
      </c>
      <c r="Y338" s="13"/>
      <c r="Z338" s="37">
        <v>53143</v>
      </c>
      <c r="AA338" s="13"/>
      <c r="AB338" s="42">
        <v>9</v>
      </c>
      <c r="AC338" s="12" t="s">
        <v>139</v>
      </c>
      <c r="AD338" s="42" t="s">
        <v>490</v>
      </c>
      <c r="AE338" s="13"/>
      <c r="AF338" s="40">
        <v>35</v>
      </c>
      <c r="AG338" s="13"/>
      <c r="AH338" s="36">
        <v>76048115</v>
      </c>
      <c r="AI338" s="43"/>
      <c r="AJ338" s="18">
        <v>6.6</v>
      </c>
      <c r="AK338" s="43"/>
      <c r="AL338" s="36">
        <v>11522442</v>
      </c>
      <c r="AM338" s="36"/>
      <c r="AN338" s="18">
        <v>7.88</v>
      </c>
      <c r="AO338" s="18"/>
      <c r="AP338" s="36">
        <v>5233749</v>
      </c>
      <c r="AQ338" s="18"/>
      <c r="AR338" s="36">
        <v>25330720</v>
      </c>
      <c r="AS338" s="18"/>
      <c r="AT338" s="18"/>
      <c r="AU338" s="18"/>
      <c r="AV338" s="13"/>
      <c r="AW338" s="13"/>
      <c r="AX338" s="13"/>
      <c r="AY338" s="13"/>
      <c r="AZ338" s="13"/>
      <c r="BA338" s="13"/>
      <c r="BB338" s="36"/>
      <c r="BC338" s="36"/>
      <c r="BD338" s="13"/>
      <c r="BE338" s="13"/>
      <c r="BF338" s="43"/>
    </row>
    <row r="339" spans="1:58" ht="14.4" collapsed="1" x14ac:dyDescent="0.3">
      <c r="A339" s="12" t="s">
        <v>598</v>
      </c>
      <c r="B339" s="12" t="s">
        <v>599</v>
      </c>
      <c r="C339" s="12" t="s">
        <v>491</v>
      </c>
      <c r="D339" s="13"/>
      <c r="E339" s="13"/>
      <c r="F339" s="13"/>
      <c r="G339" s="12">
        <v>343</v>
      </c>
      <c r="H339" s="12" t="s">
        <v>492</v>
      </c>
      <c r="I339" s="13"/>
      <c r="J339" s="36">
        <v>383043705.19999999</v>
      </c>
      <c r="K339" s="13"/>
      <c r="L339" s="36">
        <v>65181011.73704125</v>
      </c>
      <c r="M339" s="44"/>
      <c r="N339" s="37">
        <v>49490</v>
      </c>
      <c r="O339" s="44"/>
      <c r="P339" s="38" t="s">
        <v>493</v>
      </c>
      <c r="Q339" s="39"/>
      <c r="R339" s="39"/>
      <c r="S339" s="44"/>
      <c r="T339" s="40">
        <v>0</v>
      </c>
      <c r="U339" s="13"/>
      <c r="V339" s="41">
        <v>4.3</v>
      </c>
      <c r="W339" s="13"/>
      <c r="X339" s="36">
        <v>16470880</v>
      </c>
      <c r="Y339" s="13"/>
      <c r="Z339" s="37">
        <v>53143</v>
      </c>
      <c r="AA339" s="13"/>
      <c r="AB339" s="67" t="s">
        <v>493</v>
      </c>
      <c r="AC339" s="17"/>
      <c r="AD339" s="67"/>
      <c r="AE339" s="13"/>
      <c r="AF339" s="40" t="s">
        <v>493</v>
      </c>
      <c r="AG339" s="13"/>
      <c r="AH339" s="36">
        <v>273779510</v>
      </c>
      <c r="AI339" s="36"/>
      <c r="AJ339" s="18">
        <v>10.427457665883543</v>
      </c>
      <c r="AK339" s="36"/>
      <c r="AL339" s="36">
        <v>19447548</v>
      </c>
      <c r="AM339" s="36"/>
      <c r="AN339" s="18">
        <v>5.08</v>
      </c>
      <c r="AO339" s="18"/>
      <c r="AP339" s="36">
        <v>2976668</v>
      </c>
      <c r="AQ339" s="18"/>
      <c r="AR339" s="36">
        <v>86837266</v>
      </c>
      <c r="AS339" s="18"/>
      <c r="AT339" s="68">
        <v>65181011.73704125</v>
      </c>
      <c r="AU339" s="18"/>
      <c r="AV339" s="13"/>
      <c r="AW339" s="13"/>
      <c r="AX339" s="13"/>
      <c r="AY339" s="13"/>
      <c r="AZ339" s="13"/>
      <c r="BA339" s="13"/>
      <c r="BB339" s="36">
        <v>383043705.20852703</v>
      </c>
      <c r="BC339" s="36">
        <v>8.5270404815673828E-3</v>
      </c>
      <c r="BD339" s="13"/>
      <c r="BE339" s="13"/>
      <c r="BF339" s="43"/>
    </row>
    <row r="340" spans="1:58" ht="14.4" x14ac:dyDescent="0.3">
      <c r="A340" s="12" t="s">
        <v>602</v>
      </c>
      <c r="B340" s="29" t="s">
        <v>603</v>
      </c>
      <c r="C340" s="12" t="s">
        <v>475</v>
      </c>
      <c r="D340" s="12">
        <v>8</v>
      </c>
      <c r="E340" s="12">
        <v>5</v>
      </c>
      <c r="F340" s="12">
        <v>30401</v>
      </c>
      <c r="G340" s="12">
        <v>344</v>
      </c>
      <c r="H340" s="12" t="s">
        <v>496</v>
      </c>
      <c r="I340" s="13"/>
      <c r="J340" s="36">
        <v>41417901.789999999</v>
      </c>
      <c r="K340" s="13"/>
      <c r="L340" s="36">
        <v>16420596.423272502</v>
      </c>
      <c r="M340" s="44"/>
      <c r="N340" s="37">
        <v>49490</v>
      </c>
      <c r="O340" s="44"/>
      <c r="P340" s="38">
        <v>1.6000000000000001E-3</v>
      </c>
      <c r="Q340" s="39"/>
      <c r="R340" s="39"/>
      <c r="S340" s="44"/>
      <c r="T340" s="40">
        <v>-1</v>
      </c>
      <c r="U340" s="13"/>
      <c r="V340" s="41">
        <v>3.4</v>
      </c>
      <c r="W340" s="13"/>
      <c r="X340" s="36">
        <v>1408209</v>
      </c>
      <c r="Y340" s="13"/>
      <c r="Z340" s="37">
        <v>53143</v>
      </c>
      <c r="AA340" s="13"/>
      <c r="AB340" s="42">
        <v>60</v>
      </c>
      <c r="AC340" s="12" t="s">
        <v>139</v>
      </c>
      <c r="AD340" s="42" t="s">
        <v>140</v>
      </c>
      <c r="AE340" s="13"/>
      <c r="AF340" s="40">
        <v>-3</v>
      </c>
      <c r="AG340" s="13"/>
      <c r="AH340" s="36">
        <v>26239842</v>
      </c>
      <c r="AI340" s="43"/>
      <c r="AJ340" s="18">
        <v>26.6</v>
      </c>
      <c r="AK340" s="43"/>
      <c r="AL340" s="36">
        <v>986460</v>
      </c>
      <c r="AM340" s="36"/>
      <c r="AN340" s="18">
        <v>2.38</v>
      </c>
      <c r="AO340" s="18"/>
      <c r="AP340" s="36">
        <v>-421749</v>
      </c>
      <c r="AQ340" s="18"/>
      <c r="AR340" s="36">
        <v>12133154</v>
      </c>
      <c r="AS340" s="18"/>
      <c r="AT340" s="18"/>
      <c r="AU340" s="18"/>
      <c r="AV340" s="13"/>
      <c r="AW340" s="13"/>
      <c r="AX340" s="13"/>
      <c r="AY340" s="13"/>
      <c r="AZ340" s="13"/>
      <c r="BA340" s="13"/>
      <c r="BB340" s="36">
        <v>41417901.789999999</v>
      </c>
      <c r="BC340" s="36">
        <v>0</v>
      </c>
      <c r="BD340" s="13"/>
      <c r="BE340" s="13"/>
      <c r="BF340" s="43"/>
    </row>
    <row r="341" spans="1:58" ht="14.4" x14ac:dyDescent="0.3">
      <c r="A341" s="12" t="s">
        <v>604</v>
      </c>
      <c r="B341" s="29" t="s">
        <v>605</v>
      </c>
      <c r="C341" s="12" t="s">
        <v>475</v>
      </c>
      <c r="D341" s="12">
        <v>8</v>
      </c>
      <c r="E341" s="12">
        <v>6</v>
      </c>
      <c r="F341" s="12">
        <v>30401</v>
      </c>
      <c r="G341" s="12">
        <v>345</v>
      </c>
      <c r="H341" s="12" t="s">
        <v>151</v>
      </c>
      <c r="I341" s="13"/>
      <c r="J341" s="36">
        <v>45110148.490000002</v>
      </c>
      <c r="K341" s="13"/>
      <c r="L341" s="36">
        <v>16629259.061324999</v>
      </c>
      <c r="M341" s="44"/>
      <c r="N341" s="37">
        <v>49490</v>
      </c>
      <c r="O341" s="44"/>
      <c r="P341" s="38">
        <v>1.2999999999999999E-3</v>
      </c>
      <c r="Q341" s="39"/>
      <c r="R341" s="39"/>
      <c r="S341" s="44"/>
      <c r="T341" s="40">
        <v>-1</v>
      </c>
      <c r="U341" s="13"/>
      <c r="V341" s="41">
        <v>3.4</v>
      </c>
      <c r="W341" s="13"/>
      <c r="X341" s="36">
        <v>1533745</v>
      </c>
      <c r="Y341" s="13"/>
      <c r="Z341" s="37">
        <v>53143</v>
      </c>
      <c r="AA341" s="13"/>
      <c r="AB341" s="42">
        <v>50</v>
      </c>
      <c r="AC341" s="12" t="s">
        <v>139</v>
      </c>
      <c r="AD341" s="42" t="s">
        <v>400</v>
      </c>
      <c r="AE341" s="13"/>
      <c r="AF341" s="40">
        <v>-2</v>
      </c>
      <c r="AG341" s="13"/>
      <c r="AH341" s="36">
        <v>29383092</v>
      </c>
      <c r="AI341" s="43"/>
      <c r="AJ341" s="18">
        <v>26.16</v>
      </c>
      <c r="AK341" s="43"/>
      <c r="AL341" s="36">
        <v>1123207</v>
      </c>
      <c r="AM341" s="36"/>
      <c r="AN341" s="18">
        <v>2.4900000000000002</v>
      </c>
      <c r="AO341" s="18"/>
      <c r="AP341" s="36">
        <v>-410538</v>
      </c>
      <c r="AQ341" s="18"/>
      <c r="AR341" s="36">
        <v>12885118</v>
      </c>
      <c r="AS341" s="18"/>
      <c r="AT341" s="18"/>
      <c r="AU341" s="18"/>
      <c r="AV341" s="13"/>
      <c r="AW341" s="13"/>
      <c r="AX341" s="13"/>
      <c r="AY341" s="13"/>
      <c r="AZ341" s="13"/>
      <c r="BA341" s="13"/>
      <c r="BB341" s="36">
        <v>45110148.489999995</v>
      </c>
      <c r="BC341" s="36">
        <v>0</v>
      </c>
      <c r="BD341" s="13"/>
      <c r="BE341" s="13"/>
      <c r="BF341" s="43"/>
    </row>
    <row r="342" spans="1:58" ht="14.4" x14ac:dyDescent="0.3">
      <c r="A342" s="12" t="s">
        <v>606</v>
      </c>
      <c r="B342" s="29" t="s">
        <v>607</v>
      </c>
      <c r="C342" s="12" t="s">
        <v>475</v>
      </c>
      <c r="D342" s="12">
        <v>8</v>
      </c>
      <c r="E342" s="12">
        <v>7</v>
      </c>
      <c r="F342" s="12">
        <v>30401</v>
      </c>
      <c r="G342" s="12">
        <v>346</v>
      </c>
      <c r="H342" s="12" t="s">
        <v>154</v>
      </c>
      <c r="I342" s="13"/>
      <c r="J342" s="45">
        <v>10976397.029999999</v>
      </c>
      <c r="K342" s="13"/>
      <c r="L342" s="45">
        <v>3676138.0378625002</v>
      </c>
      <c r="M342" s="44"/>
      <c r="N342" s="37">
        <v>49490</v>
      </c>
      <c r="O342" s="44"/>
      <c r="P342" s="38">
        <v>2.5999999999999999E-3</v>
      </c>
      <c r="Q342" s="39"/>
      <c r="R342" s="39"/>
      <c r="S342" s="44"/>
      <c r="T342" s="40">
        <v>0</v>
      </c>
      <c r="U342" s="13"/>
      <c r="V342" s="41">
        <v>3.4</v>
      </c>
      <c r="W342" s="13"/>
      <c r="X342" s="45">
        <v>373197</v>
      </c>
      <c r="Y342" s="13"/>
      <c r="Z342" s="37">
        <v>53143</v>
      </c>
      <c r="AA342" s="13"/>
      <c r="AB342" s="42">
        <v>50</v>
      </c>
      <c r="AC342" s="12" t="s">
        <v>139</v>
      </c>
      <c r="AD342" s="42" t="s">
        <v>501</v>
      </c>
      <c r="AE342" s="13"/>
      <c r="AF342" s="40">
        <v>-2</v>
      </c>
      <c r="AG342" s="13"/>
      <c r="AH342" s="45">
        <v>7519787</v>
      </c>
      <c r="AI342" s="46"/>
      <c r="AJ342" s="18">
        <v>24.71</v>
      </c>
      <c r="AK342" s="46"/>
      <c r="AL342" s="45">
        <v>304322</v>
      </c>
      <c r="AM342" s="47"/>
      <c r="AN342" s="18">
        <v>2.77</v>
      </c>
      <c r="AO342" s="18"/>
      <c r="AP342" s="45">
        <v>-68875</v>
      </c>
      <c r="AQ342" s="18"/>
      <c r="AR342" s="45">
        <v>3262339</v>
      </c>
      <c r="AS342" s="18"/>
      <c r="AT342" s="18"/>
      <c r="AU342" s="18"/>
      <c r="AV342" s="29"/>
      <c r="AW342" s="29"/>
      <c r="AX342" s="29"/>
      <c r="AY342" s="29"/>
      <c r="AZ342" s="29"/>
      <c r="BA342" s="29"/>
      <c r="BB342" s="45">
        <v>10976397.030000001</v>
      </c>
      <c r="BC342" s="45">
        <v>0</v>
      </c>
      <c r="BD342" s="13"/>
      <c r="BE342" s="13"/>
      <c r="BF342" s="43"/>
    </row>
    <row r="343" spans="1:58" ht="14.4" x14ac:dyDescent="0.3">
      <c r="A343" s="12" t="s">
        <v>592</v>
      </c>
      <c r="B343" s="29" t="s">
        <v>129</v>
      </c>
      <c r="C343" s="12" t="s">
        <v>475</v>
      </c>
      <c r="D343" s="12">
        <v>8</v>
      </c>
      <c r="E343" s="12">
        <v>8</v>
      </c>
      <c r="F343" s="12">
        <v>30401</v>
      </c>
      <c r="G343" s="12" t="s">
        <v>133</v>
      </c>
      <c r="H343" s="29" t="s">
        <v>608</v>
      </c>
      <c r="I343" s="13"/>
      <c r="J343" s="50">
        <v>513484442.44</v>
      </c>
      <c r="K343" s="29"/>
      <c r="L343" s="50">
        <v>114130902.2412625</v>
      </c>
      <c r="M343" s="29"/>
      <c r="N343" s="37"/>
      <c r="O343" s="29"/>
      <c r="P343" s="38"/>
      <c r="Q343" s="39"/>
      <c r="R343" s="39"/>
      <c r="S343" s="29"/>
      <c r="T343" s="40"/>
      <c r="U343" s="13"/>
      <c r="V343" s="48">
        <v>4.0999999999999996</v>
      </c>
      <c r="W343" s="13"/>
      <c r="X343" s="50">
        <v>20950827</v>
      </c>
      <c r="Y343" s="13"/>
      <c r="Z343" s="37"/>
      <c r="AA343" s="13"/>
      <c r="AB343" s="42"/>
      <c r="AC343" s="13"/>
      <c r="AD343" s="42"/>
      <c r="AE343" s="13"/>
      <c r="AF343" s="40"/>
      <c r="AG343" s="13"/>
      <c r="AH343" s="50">
        <v>358333433</v>
      </c>
      <c r="AI343" s="51"/>
      <c r="AJ343" s="49">
        <v>15.819341041779692</v>
      </c>
      <c r="AK343" s="51"/>
      <c r="AL343" s="50">
        <v>22651603</v>
      </c>
      <c r="AM343" s="51"/>
      <c r="AN343" s="49">
        <v>4.4113513726653579</v>
      </c>
      <c r="AO343" s="49"/>
      <c r="AP343" s="50">
        <v>1700776</v>
      </c>
      <c r="AQ343" s="18"/>
      <c r="AR343" s="50">
        <v>124573777</v>
      </c>
      <c r="AS343" s="18"/>
      <c r="AT343" s="18"/>
      <c r="AU343" s="18"/>
      <c r="AV343" s="43"/>
      <c r="AW343" s="13"/>
      <c r="AX343" s="13"/>
      <c r="AY343" s="13"/>
      <c r="AZ343" s="13"/>
      <c r="BA343" s="13"/>
      <c r="BB343" s="50">
        <v>513484442.4485271</v>
      </c>
      <c r="BC343" s="50">
        <v>8.5270404815673828E-3</v>
      </c>
      <c r="BD343" s="13"/>
      <c r="BE343" s="13"/>
      <c r="BF343" s="43"/>
    </row>
    <row r="344" spans="1:58" ht="14.4" x14ac:dyDescent="0.3">
      <c r="A344" s="13"/>
      <c r="B344" s="29" t="s">
        <v>129</v>
      </c>
      <c r="C344" s="13"/>
      <c r="D344" s="13"/>
      <c r="E344" s="13"/>
      <c r="F344" s="13"/>
      <c r="G344" s="13"/>
      <c r="H344" s="29" t="s">
        <v>133</v>
      </c>
      <c r="I344" s="13"/>
      <c r="J344" s="31"/>
      <c r="K344" s="29"/>
      <c r="L344" s="31"/>
      <c r="M344" s="29"/>
      <c r="N344" s="37"/>
      <c r="O344" s="29"/>
      <c r="P344" s="38"/>
      <c r="Q344" s="39"/>
      <c r="R344" s="39"/>
      <c r="S344" s="29"/>
      <c r="T344" s="40"/>
      <c r="U344" s="13"/>
      <c r="V344" s="34"/>
      <c r="W344" s="13"/>
      <c r="X344" s="31"/>
      <c r="Y344" s="13"/>
      <c r="Z344" s="37"/>
      <c r="AA344" s="13"/>
      <c r="AB344" s="42"/>
      <c r="AC344" s="13"/>
      <c r="AD344" s="42"/>
      <c r="AE344" s="13"/>
      <c r="AF344" s="40"/>
      <c r="AG344" s="13"/>
      <c r="AH344" s="31"/>
      <c r="AI344" s="31"/>
      <c r="AJ344" s="18"/>
      <c r="AK344" s="31"/>
      <c r="AL344" s="31"/>
      <c r="AM344" s="31"/>
      <c r="AN344" s="18"/>
      <c r="AO344" s="18"/>
      <c r="AP344" s="31"/>
      <c r="AQ344" s="18"/>
      <c r="AR344" s="31"/>
      <c r="AS344" s="18"/>
      <c r="AT344" s="18"/>
      <c r="AU344" s="18"/>
      <c r="AV344" s="13"/>
      <c r="AW344" s="13"/>
      <c r="AX344" s="13"/>
      <c r="AY344" s="13"/>
      <c r="AZ344" s="13"/>
      <c r="BA344" s="13"/>
      <c r="BB344" s="31"/>
      <c r="BC344" s="31"/>
      <c r="BD344" s="13"/>
      <c r="BE344" s="13"/>
      <c r="BF344" s="43"/>
    </row>
    <row r="345" spans="1:58" ht="14.4" x14ac:dyDescent="0.3">
      <c r="A345" s="13"/>
      <c r="B345" s="29" t="s">
        <v>129</v>
      </c>
      <c r="C345" s="13"/>
      <c r="D345" s="13"/>
      <c r="E345" s="13"/>
      <c r="F345" s="13"/>
      <c r="G345" s="30" t="s">
        <v>609</v>
      </c>
      <c r="H345" s="29"/>
      <c r="I345" s="13"/>
      <c r="J345" s="52">
        <v>513484442.44</v>
      </c>
      <c r="K345" s="29"/>
      <c r="L345" s="52">
        <v>114130902.2412625</v>
      </c>
      <c r="M345" s="29"/>
      <c r="N345" s="37"/>
      <c r="O345" s="29"/>
      <c r="P345" s="38"/>
      <c r="Q345" s="39"/>
      <c r="R345" s="39"/>
      <c r="S345" s="29"/>
      <c r="T345" s="40"/>
      <c r="U345" s="13"/>
      <c r="V345" s="53">
        <v>4.0999999999999996</v>
      </c>
      <c r="W345" s="13"/>
      <c r="X345" s="52">
        <v>20950827</v>
      </c>
      <c r="Y345" s="13"/>
      <c r="Z345" s="37"/>
      <c r="AA345" s="13"/>
      <c r="AB345" s="42"/>
      <c r="AC345" s="13"/>
      <c r="AD345" s="42"/>
      <c r="AE345" s="13"/>
      <c r="AF345" s="40"/>
      <c r="AG345" s="13"/>
      <c r="AH345" s="52">
        <v>358333433</v>
      </c>
      <c r="AI345" s="52"/>
      <c r="AJ345" s="56">
        <v>15.819341041779692</v>
      </c>
      <c r="AK345" s="52"/>
      <c r="AL345" s="52">
        <v>22651603</v>
      </c>
      <c r="AM345" s="52"/>
      <c r="AN345" s="56">
        <v>4.4113513726653579</v>
      </c>
      <c r="AO345" s="56"/>
      <c r="AP345" s="52">
        <v>1700776</v>
      </c>
      <c r="AQ345" s="18"/>
      <c r="AR345" s="52">
        <v>124573777</v>
      </c>
      <c r="AS345" s="18"/>
      <c r="AT345" s="18"/>
      <c r="AU345" s="18"/>
      <c r="AV345" s="13"/>
      <c r="AW345" s="13"/>
      <c r="AX345" s="13"/>
      <c r="AY345" s="13"/>
      <c r="AZ345" s="13"/>
      <c r="BA345" s="13"/>
      <c r="BB345" s="52">
        <v>513484442.4485271</v>
      </c>
      <c r="BC345" s="52">
        <v>8.5270404815673828E-3</v>
      </c>
      <c r="BD345" s="13"/>
      <c r="BE345" s="13"/>
      <c r="BF345" s="43"/>
    </row>
    <row r="346" spans="1:58" ht="14.4" x14ac:dyDescent="0.3">
      <c r="A346" s="13"/>
      <c r="B346" s="29" t="s">
        <v>129</v>
      </c>
      <c r="C346" s="13"/>
      <c r="D346" s="13"/>
      <c r="E346" s="13"/>
      <c r="F346" s="13"/>
      <c r="G346" s="30"/>
      <c r="H346" s="29" t="s">
        <v>133</v>
      </c>
      <c r="I346" s="13"/>
      <c r="J346" s="31"/>
      <c r="K346" s="29"/>
      <c r="L346" s="31"/>
      <c r="M346" s="29"/>
      <c r="N346" s="37"/>
      <c r="O346" s="29"/>
      <c r="P346" s="38"/>
      <c r="Q346" s="39"/>
      <c r="R346" s="39"/>
      <c r="S346" s="29"/>
      <c r="T346" s="40"/>
      <c r="U346" s="13"/>
      <c r="V346" s="34"/>
      <c r="W346" s="13"/>
      <c r="X346" s="31"/>
      <c r="Y346" s="13"/>
      <c r="Z346" s="37"/>
      <c r="AA346" s="13"/>
      <c r="AB346" s="42"/>
      <c r="AC346" s="13"/>
      <c r="AD346" s="42"/>
      <c r="AE346" s="13"/>
      <c r="AF346" s="40"/>
      <c r="AG346" s="13"/>
      <c r="AH346" s="31"/>
      <c r="AI346" s="31"/>
      <c r="AJ346" s="18"/>
      <c r="AK346" s="31"/>
      <c r="AL346" s="31"/>
      <c r="AM346" s="31"/>
      <c r="AN346" s="18"/>
      <c r="AO346" s="18"/>
      <c r="AP346" s="31"/>
      <c r="AQ346" s="18"/>
      <c r="AR346" s="31"/>
      <c r="AS346" s="18"/>
      <c r="AT346" s="18"/>
      <c r="AU346" s="18"/>
      <c r="AV346" s="13"/>
      <c r="AW346" s="13"/>
      <c r="AX346" s="13"/>
      <c r="AY346" s="13"/>
      <c r="AZ346" s="13"/>
      <c r="BA346" s="13"/>
      <c r="BB346" s="31"/>
      <c r="BC346" s="31"/>
      <c r="BD346" s="13"/>
      <c r="BE346" s="13"/>
      <c r="BF346" s="43"/>
    </row>
    <row r="347" spans="1:58" ht="14.4" x14ac:dyDescent="0.3">
      <c r="A347" s="13"/>
      <c r="B347" s="29" t="s">
        <v>129</v>
      </c>
      <c r="C347" s="13"/>
      <c r="D347" s="13"/>
      <c r="E347" s="13"/>
      <c r="F347" s="13"/>
      <c r="G347" s="30"/>
      <c r="H347" s="29" t="s">
        <v>133</v>
      </c>
      <c r="I347" s="13"/>
      <c r="J347" s="31"/>
      <c r="K347" s="29"/>
      <c r="L347" s="31"/>
      <c r="M347" s="29"/>
      <c r="N347" s="37"/>
      <c r="O347" s="29"/>
      <c r="P347" s="38"/>
      <c r="Q347" s="39"/>
      <c r="R347" s="39"/>
      <c r="S347" s="29"/>
      <c r="T347" s="40"/>
      <c r="U347" s="13"/>
      <c r="V347" s="34"/>
      <c r="W347" s="13"/>
      <c r="X347" s="31"/>
      <c r="Y347" s="13"/>
      <c r="Z347" s="37"/>
      <c r="AA347" s="13"/>
      <c r="AB347" s="42"/>
      <c r="AC347" s="13"/>
      <c r="AD347" s="42"/>
      <c r="AE347" s="13"/>
      <c r="AF347" s="40"/>
      <c r="AG347" s="13"/>
      <c r="AH347" s="31"/>
      <c r="AI347" s="31"/>
      <c r="AJ347" s="18"/>
      <c r="AK347" s="31"/>
      <c r="AL347" s="31"/>
      <c r="AM347" s="31"/>
      <c r="AN347" s="18"/>
      <c r="AO347" s="18"/>
      <c r="AP347" s="31"/>
      <c r="AQ347" s="18"/>
      <c r="AR347" s="31"/>
      <c r="AS347" s="18"/>
      <c r="AT347" s="18"/>
      <c r="AU347" s="18"/>
      <c r="AV347" s="13"/>
      <c r="AW347" s="13"/>
      <c r="AX347" s="13"/>
      <c r="AY347" s="13"/>
      <c r="AZ347" s="13"/>
      <c r="BA347" s="13"/>
      <c r="BB347" s="31"/>
      <c r="BC347" s="31"/>
      <c r="BD347" s="13"/>
      <c r="BE347" s="13"/>
      <c r="BF347" s="43"/>
    </row>
    <row r="348" spans="1:58" ht="14.4" x14ac:dyDescent="0.3">
      <c r="A348" s="13"/>
      <c r="B348" s="29" t="s">
        <v>129</v>
      </c>
      <c r="C348" s="13"/>
      <c r="D348" s="13"/>
      <c r="E348" s="13"/>
      <c r="F348" s="13"/>
      <c r="G348" s="30" t="s">
        <v>610</v>
      </c>
      <c r="H348" s="29"/>
      <c r="I348" s="13"/>
      <c r="J348" s="31"/>
      <c r="K348" s="29"/>
      <c r="L348" s="31"/>
      <c r="M348" s="29"/>
      <c r="N348" s="37"/>
      <c r="O348" s="29"/>
      <c r="P348" s="38"/>
      <c r="Q348" s="39"/>
      <c r="R348" s="39"/>
      <c r="S348" s="29"/>
      <c r="T348" s="40"/>
      <c r="U348" s="13"/>
      <c r="V348" s="34"/>
      <c r="W348" s="13"/>
      <c r="X348" s="31"/>
      <c r="Y348" s="13"/>
      <c r="Z348" s="37"/>
      <c r="AA348" s="13"/>
      <c r="AB348" s="42"/>
      <c r="AC348" s="13"/>
      <c r="AD348" s="42"/>
      <c r="AE348" s="13"/>
      <c r="AF348" s="40"/>
      <c r="AG348" s="13"/>
      <c r="AH348" s="31"/>
      <c r="AI348" s="31"/>
      <c r="AJ348" s="18"/>
      <c r="AK348" s="31"/>
      <c r="AL348" s="31"/>
      <c r="AM348" s="31"/>
      <c r="AN348" s="18"/>
      <c r="AO348" s="18"/>
      <c r="AP348" s="31"/>
      <c r="AQ348" s="18"/>
      <c r="AR348" s="31"/>
      <c r="AS348" s="18"/>
      <c r="AT348" s="18"/>
      <c r="AU348" s="18"/>
      <c r="AV348" s="13"/>
      <c r="AW348" s="13"/>
      <c r="AX348" s="13"/>
      <c r="AY348" s="13"/>
      <c r="AZ348" s="13"/>
      <c r="BA348" s="13"/>
      <c r="BB348" s="31"/>
      <c r="BC348" s="31"/>
      <c r="BD348" s="13"/>
      <c r="BE348" s="13"/>
      <c r="BF348" s="43"/>
    </row>
    <row r="349" spans="1:58" s="29" customFormat="1" x14ac:dyDescent="0.25">
      <c r="A349" s="29" t="s">
        <v>592</v>
      </c>
      <c r="B349" s="29" t="s">
        <v>129</v>
      </c>
      <c r="C349" s="29" t="s">
        <v>475</v>
      </c>
      <c r="D349" s="29">
        <v>8</v>
      </c>
      <c r="E349" s="29">
        <v>9</v>
      </c>
      <c r="F349" s="29">
        <v>30401</v>
      </c>
      <c r="G349" s="29" t="s">
        <v>133</v>
      </c>
      <c r="H349" s="29" t="s">
        <v>133</v>
      </c>
      <c r="J349" s="12"/>
      <c r="K349" s="12"/>
      <c r="L349" s="12"/>
      <c r="M349" s="12"/>
      <c r="N349" s="37"/>
      <c r="O349" s="12"/>
      <c r="P349" s="38"/>
      <c r="Q349" s="39"/>
      <c r="R349" s="39"/>
      <c r="S349" s="12"/>
      <c r="T349" s="40"/>
      <c r="V349" s="32"/>
      <c r="X349" s="12"/>
      <c r="Z349" s="37"/>
      <c r="AA349" s="12"/>
      <c r="AB349" s="42"/>
      <c r="AC349" s="12"/>
      <c r="AD349" s="42"/>
      <c r="AE349" s="12"/>
      <c r="AF349" s="40"/>
      <c r="AH349" s="12"/>
      <c r="AI349" s="12"/>
      <c r="AJ349" s="18"/>
      <c r="AK349" s="12"/>
      <c r="AL349" s="12"/>
      <c r="AM349" s="12"/>
      <c r="AN349" s="18"/>
      <c r="AO349" s="18"/>
      <c r="AP349" s="12"/>
      <c r="AQ349" s="18"/>
      <c r="AR349" s="12"/>
      <c r="AS349" s="18"/>
      <c r="AT349" s="18"/>
      <c r="AU349" s="18"/>
      <c r="BB349" s="12"/>
      <c r="BC349" s="12"/>
      <c r="BF349" s="43"/>
    </row>
    <row r="350" spans="1:58" ht="14.4" x14ac:dyDescent="0.3">
      <c r="A350" s="12" t="s">
        <v>611</v>
      </c>
      <c r="B350" s="29" t="s">
        <v>129</v>
      </c>
      <c r="C350" s="12" t="s">
        <v>475</v>
      </c>
      <c r="D350" s="12">
        <v>9</v>
      </c>
      <c r="E350" s="12">
        <v>10</v>
      </c>
      <c r="F350" s="12">
        <v>30500</v>
      </c>
      <c r="G350" s="29" t="s">
        <v>133</v>
      </c>
      <c r="H350" s="29" t="s">
        <v>185</v>
      </c>
      <c r="I350" s="13"/>
      <c r="J350" s="36"/>
      <c r="K350" s="13"/>
      <c r="L350" s="13"/>
      <c r="M350" s="13"/>
      <c r="N350" s="37"/>
      <c r="O350" s="13"/>
      <c r="P350" s="38"/>
      <c r="Q350" s="39"/>
      <c r="R350" s="39"/>
      <c r="S350" s="13"/>
      <c r="T350" s="40"/>
      <c r="U350" s="13"/>
      <c r="V350" s="34"/>
      <c r="W350" s="13"/>
      <c r="X350" s="36"/>
      <c r="Y350" s="13"/>
      <c r="Z350" s="37"/>
      <c r="AA350" s="13"/>
      <c r="AB350" s="42"/>
      <c r="AC350" s="13"/>
      <c r="AD350" s="42"/>
      <c r="AE350" s="13"/>
      <c r="AF350" s="40"/>
      <c r="AG350" s="13"/>
      <c r="AH350" s="36"/>
      <c r="AI350" s="65"/>
      <c r="AJ350" s="18"/>
      <c r="AK350" s="65"/>
      <c r="AL350" s="36"/>
      <c r="AM350" s="36"/>
      <c r="AN350" s="18"/>
      <c r="AO350" s="18"/>
      <c r="AP350" s="36"/>
      <c r="AQ350" s="18"/>
      <c r="AR350" s="36"/>
      <c r="AS350" s="18"/>
      <c r="AT350" s="18"/>
      <c r="AU350" s="18"/>
      <c r="AV350" s="29"/>
      <c r="AW350" s="29"/>
      <c r="AX350" s="29"/>
      <c r="AY350" s="29"/>
      <c r="AZ350" s="29"/>
      <c r="BA350" s="29"/>
      <c r="BB350" s="13"/>
      <c r="BC350" s="13"/>
      <c r="BD350" s="13"/>
      <c r="BE350" s="13"/>
      <c r="BF350" s="43"/>
    </row>
    <row r="351" spans="1:58" s="29" customFormat="1" x14ac:dyDescent="0.25">
      <c r="A351" s="12" t="s">
        <v>612</v>
      </c>
      <c r="B351" s="29" t="s">
        <v>613</v>
      </c>
      <c r="C351" s="29" t="s">
        <v>475</v>
      </c>
      <c r="D351" s="29">
        <v>9</v>
      </c>
      <c r="E351" s="29">
        <v>1</v>
      </c>
      <c r="F351" s="29">
        <v>30500</v>
      </c>
      <c r="G351" s="12">
        <v>341</v>
      </c>
      <c r="H351" s="12" t="s">
        <v>138</v>
      </c>
      <c r="J351" s="36">
        <v>49379840.009999998</v>
      </c>
      <c r="K351" s="12"/>
      <c r="L351" s="36">
        <v>31469364.546612501</v>
      </c>
      <c r="M351" s="12"/>
      <c r="N351" s="37">
        <v>45473</v>
      </c>
      <c r="O351" s="12"/>
      <c r="P351" s="38">
        <v>2.3E-3</v>
      </c>
      <c r="Q351" s="39"/>
      <c r="R351" s="39"/>
      <c r="S351" s="12"/>
      <c r="T351" s="40">
        <v>-2</v>
      </c>
      <c r="V351" s="41">
        <v>3.5</v>
      </c>
      <c r="X351" s="36">
        <v>1728294</v>
      </c>
      <c r="Z351" s="37">
        <v>49125</v>
      </c>
      <c r="AA351" s="12"/>
      <c r="AB351" s="42">
        <v>80</v>
      </c>
      <c r="AC351" s="12" t="s">
        <v>139</v>
      </c>
      <c r="AD351" s="42" t="s">
        <v>140</v>
      </c>
      <c r="AE351" s="12"/>
      <c r="AF351" s="40">
        <v>-2</v>
      </c>
      <c r="AH351" s="36">
        <v>18898072</v>
      </c>
      <c r="AI351" s="43"/>
      <c r="AJ351" s="18">
        <v>17.05</v>
      </c>
      <c r="AK351" s="43"/>
      <c r="AL351" s="36">
        <v>1108391</v>
      </c>
      <c r="AM351" s="36"/>
      <c r="AN351" s="18">
        <v>2.2400000000000002</v>
      </c>
      <c r="AO351" s="18"/>
      <c r="AP351" s="36">
        <v>-619903</v>
      </c>
      <c r="AQ351" s="18"/>
      <c r="AR351" s="36">
        <v>23773916</v>
      </c>
      <c r="AS351" s="18"/>
      <c r="AT351" s="18"/>
      <c r="AU351" s="18"/>
      <c r="AV351" s="12"/>
      <c r="AW351" s="12"/>
      <c r="AX351" s="12"/>
      <c r="AY351" s="12"/>
      <c r="AZ351" s="12"/>
      <c r="BA351" s="12"/>
      <c r="BB351" s="36">
        <v>49379840.00999999</v>
      </c>
      <c r="BC351" s="36">
        <v>0</v>
      </c>
      <c r="BF351" s="43"/>
    </row>
    <row r="352" spans="1:58" ht="14.4" x14ac:dyDescent="0.3">
      <c r="A352" s="12" t="s">
        <v>614</v>
      </c>
      <c r="B352" s="29" t="s">
        <v>615</v>
      </c>
      <c r="C352" s="12" t="s">
        <v>475</v>
      </c>
      <c r="D352" s="12">
        <v>9</v>
      </c>
      <c r="E352" s="12">
        <v>2</v>
      </c>
      <c r="F352" s="12">
        <v>30500</v>
      </c>
      <c r="G352" s="12">
        <v>342</v>
      </c>
      <c r="H352" s="12" t="s">
        <v>483</v>
      </c>
      <c r="I352" s="13"/>
      <c r="J352" s="36">
        <v>4766330.58</v>
      </c>
      <c r="K352" s="13"/>
      <c r="L352" s="36">
        <v>3048070.2899525007</v>
      </c>
      <c r="M352" s="13"/>
      <c r="N352" s="37">
        <v>45473</v>
      </c>
      <c r="O352" s="13"/>
      <c r="P352" s="38">
        <v>9.4999999999999998E-3</v>
      </c>
      <c r="Q352" s="39"/>
      <c r="R352" s="39"/>
      <c r="S352" s="13"/>
      <c r="T352" s="40">
        <v>0</v>
      </c>
      <c r="U352" s="13"/>
      <c r="V352" s="41">
        <v>3.8</v>
      </c>
      <c r="W352" s="13"/>
      <c r="X352" s="36">
        <v>181121</v>
      </c>
      <c r="Y352" s="13"/>
      <c r="Z352" s="37">
        <v>49125</v>
      </c>
      <c r="AA352" s="13"/>
      <c r="AB352" s="42">
        <v>50</v>
      </c>
      <c r="AC352" s="12" t="s">
        <v>139</v>
      </c>
      <c r="AD352" s="42" t="s">
        <v>391</v>
      </c>
      <c r="AE352" s="13"/>
      <c r="AF352" s="40">
        <v>-3</v>
      </c>
      <c r="AG352" s="13"/>
      <c r="AH352" s="36">
        <v>1861250</v>
      </c>
      <c r="AI352" s="43"/>
      <c r="AJ352" s="18">
        <v>16.149999999999999</v>
      </c>
      <c r="AK352" s="43"/>
      <c r="AL352" s="36">
        <v>115248</v>
      </c>
      <c r="AM352" s="36"/>
      <c r="AN352" s="18">
        <v>2.42</v>
      </c>
      <c r="AO352" s="18"/>
      <c r="AP352" s="36">
        <v>-65873</v>
      </c>
      <c r="AQ352" s="18"/>
      <c r="AR352" s="36">
        <v>2253102</v>
      </c>
      <c r="AS352" s="18"/>
      <c r="AT352" s="18"/>
      <c r="AU352" s="18"/>
      <c r="AV352" s="13"/>
      <c r="AW352" s="13"/>
      <c r="AX352" s="13"/>
      <c r="AY352" s="13"/>
      <c r="AZ352" s="13"/>
      <c r="BA352" s="13"/>
      <c r="BB352" s="36">
        <v>4766330.580000001</v>
      </c>
      <c r="BC352" s="36">
        <v>0</v>
      </c>
      <c r="BD352" s="13"/>
      <c r="BE352" s="13"/>
      <c r="BF352" s="43"/>
    </row>
    <row r="353" spans="1:58" ht="14.4" hidden="1" outlineLevel="1" x14ac:dyDescent="0.3">
      <c r="A353" s="12" t="s">
        <v>616</v>
      </c>
      <c r="B353" s="29" t="s">
        <v>617</v>
      </c>
      <c r="C353" s="12" t="s">
        <v>475</v>
      </c>
      <c r="D353" s="12">
        <v>9</v>
      </c>
      <c r="E353" s="12">
        <v>3</v>
      </c>
      <c r="F353" s="12">
        <v>30500</v>
      </c>
      <c r="G353" s="12">
        <v>343</v>
      </c>
      <c r="H353" s="12" t="s">
        <v>486</v>
      </c>
      <c r="I353" s="13"/>
      <c r="J353" s="36">
        <v>22788939.550000001</v>
      </c>
      <c r="K353" s="13"/>
      <c r="L353" s="36">
        <v>14037911.259213613</v>
      </c>
      <c r="M353" s="13"/>
      <c r="N353" s="37">
        <v>45473</v>
      </c>
      <c r="O353" s="13"/>
      <c r="P353" s="67">
        <v>5.7000000000000002E-3</v>
      </c>
      <c r="Q353" s="17"/>
      <c r="R353" s="67"/>
      <c r="S353" s="13"/>
      <c r="T353" s="40">
        <v>0</v>
      </c>
      <c r="U353" s="13"/>
      <c r="V353" s="41">
        <v>4.3</v>
      </c>
      <c r="W353" s="13"/>
      <c r="X353" s="36">
        <v>979924</v>
      </c>
      <c r="Y353" s="13"/>
      <c r="Z353" s="37">
        <v>49125</v>
      </c>
      <c r="AA353" s="13"/>
      <c r="AB353" s="42">
        <v>50</v>
      </c>
      <c r="AC353" s="12" t="s">
        <v>139</v>
      </c>
      <c r="AD353" s="42" t="s">
        <v>395</v>
      </c>
      <c r="AE353" s="13"/>
      <c r="AF353" s="40">
        <v>-3</v>
      </c>
      <c r="AG353" s="13"/>
      <c r="AH353" s="36">
        <v>9434696</v>
      </c>
      <c r="AI353" s="43"/>
      <c r="AJ353" s="18">
        <v>16.170000000000002</v>
      </c>
      <c r="AK353" s="43"/>
      <c r="AL353" s="36">
        <v>583469</v>
      </c>
      <c r="AM353" s="36"/>
      <c r="AN353" s="18">
        <v>2.56</v>
      </c>
      <c r="AO353" s="18"/>
      <c r="AP353" s="36">
        <v>-396455</v>
      </c>
      <c r="AQ353" s="18"/>
      <c r="AR353" s="36">
        <v>8729373</v>
      </c>
      <c r="AS353" s="18"/>
      <c r="AT353" s="18"/>
      <c r="AU353" s="18"/>
      <c r="AV353" s="13"/>
      <c r="AW353" s="13"/>
      <c r="AX353" s="13"/>
      <c r="AY353" s="13"/>
      <c r="AZ353" s="13"/>
      <c r="BA353" s="13"/>
      <c r="BB353" s="36"/>
      <c r="BC353" s="36"/>
      <c r="BD353" s="13"/>
      <c r="BE353" s="13"/>
      <c r="BF353" s="43"/>
    </row>
    <row r="354" spans="1:58" ht="14.4" hidden="1" outlineLevel="1" x14ac:dyDescent="0.3">
      <c r="A354" s="12" t="s">
        <v>618</v>
      </c>
      <c r="B354" s="29" t="s">
        <v>619</v>
      </c>
      <c r="C354" s="12" t="s">
        <v>475</v>
      </c>
      <c r="D354" s="12">
        <v>9</v>
      </c>
      <c r="E354" s="12">
        <v>4</v>
      </c>
      <c r="F354" s="12">
        <v>30500</v>
      </c>
      <c r="G354" s="12">
        <v>343.2</v>
      </c>
      <c r="H354" s="12" t="s">
        <v>489</v>
      </c>
      <c r="I354" s="13"/>
      <c r="J354" s="36">
        <v>2230421.5499999998</v>
      </c>
      <c r="K354" s="13"/>
      <c r="L354" s="36">
        <v>770616.07417138456</v>
      </c>
      <c r="M354" s="13"/>
      <c r="N354" s="37">
        <v>45473</v>
      </c>
      <c r="O354" s="13"/>
      <c r="P354" s="67">
        <v>0.1565</v>
      </c>
      <c r="Q354" s="17"/>
      <c r="R354" s="67"/>
      <c r="S354" s="13"/>
      <c r="T354" s="40">
        <v>0</v>
      </c>
      <c r="U354" s="13"/>
      <c r="V354" s="41">
        <v>4.3</v>
      </c>
      <c r="W354" s="13"/>
      <c r="X354" s="36">
        <v>95908</v>
      </c>
      <c r="Y354" s="13"/>
      <c r="Z354" s="37">
        <v>49125</v>
      </c>
      <c r="AA354" s="13"/>
      <c r="AB354" s="42">
        <v>9</v>
      </c>
      <c r="AC354" s="12" t="s">
        <v>139</v>
      </c>
      <c r="AD354" s="42" t="s">
        <v>490</v>
      </c>
      <c r="AE354" s="13"/>
      <c r="AF354" s="40">
        <v>35</v>
      </c>
      <c r="AG354" s="13"/>
      <c r="AH354" s="36">
        <v>679158</v>
      </c>
      <c r="AI354" s="43"/>
      <c r="AJ354" s="18">
        <v>6.01</v>
      </c>
      <c r="AK354" s="43"/>
      <c r="AL354" s="36">
        <v>113005</v>
      </c>
      <c r="AM354" s="36"/>
      <c r="AN354" s="18">
        <v>5.07</v>
      </c>
      <c r="AO354" s="18"/>
      <c r="AP354" s="36">
        <v>17097</v>
      </c>
      <c r="AQ354" s="18"/>
      <c r="AR354" s="36">
        <v>479202</v>
      </c>
      <c r="AS354" s="18"/>
      <c r="AT354" s="18"/>
      <c r="AU354" s="18"/>
      <c r="AV354" s="13"/>
      <c r="AW354" s="13"/>
      <c r="AX354" s="13"/>
      <c r="AY354" s="13"/>
      <c r="AZ354" s="13"/>
      <c r="BA354" s="13"/>
      <c r="BB354" s="36"/>
      <c r="BC354" s="36"/>
      <c r="BD354" s="13"/>
      <c r="BE354" s="13"/>
      <c r="BF354" s="43"/>
    </row>
    <row r="355" spans="1:58" ht="14.4" collapsed="1" x14ac:dyDescent="0.3">
      <c r="A355" s="12" t="s">
        <v>616</v>
      </c>
      <c r="B355" s="12" t="s">
        <v>617</v>
      </c>
      <c r="C355" s="12" t="s">
        <v>491</v>
      </c>
      <c r="D355" s="13"/>
      <c r="E355" s="13"/>
      <c r="F355" s="13"/>
      <c r="G355" s="12">
        <v>343</v>
      </c>
      <c r="H355" s="12" t="s">
        <v>492</v>
      </c>
      <c r="I355" s="13"/>
      <c r="J355" s="36">
        <v>25019361.100000001</v>
      </c>
      <c r="K355" s="13"/>
      <c r="L355" s="36">
        <v>14808527.333384998</v>
      </c>
      <c r="M355" s="13"/>
      <c r="N355" s="37">
        <v>45473</v>
      </c>
      <c r="O355" s="13"/>
      <c r="P355" s="38" t="s">
        <v>493</v>
      </c>
      <c r="Q355" s="39"/>
      <c r="R355" s="39"/>
      <c r="S355" s="13"/>
      <c r="T355" s="40">
        <v>0</v>
      </c>
      <c r="U355" s="13"/>
      <c r="V355" s="41">
        <v>4.3</v>
      </c>
      <c r="W355" s="13"/>
      <c r="X355" s="36">
        <v>1075832</v>
      </c>
      <c r="Y355" s="13"/>
      <c r="Z355" s="37">
        <v>49125</v>
      </c>
      <c r="AA355" s="13"/>
      <c r="AB355" s="67" t="s">
        <v>493</v>
      </c>
      <c r="AC355" s="17"/>
      <c r="AD355" s="67"/>
      <c r="AE355" s="13"/>
      <c r="AF355" s="40" t="s">
        <v>493</v>
      </c>
      <c r="AG355" s="13"/>
      <c r="AH355" s="36">
        <v>10113854</v>
      </c>
      <c r="AI355" s="36"/>
      <c r="AJ355" s="18">
        <v>9.2825006704701316</v>
      </c>
      <c r="AK355" s="36"/>
      <c r="AL355" s="36">
        <v>696474</v>
      </c>
      <c r="AM355" s="36"/>
      <c r="AN355" s="18">
        <v>2.78</v>
      </c>
      <c r="AO355" s="18"/>
      <c r="AP355" s="36">
        <v>-379358</v>
      </c>
      <c r="AQ355" s="18"/>
      <c r="AR355" s="36">
        <v>9208575</v>
      </c>
      <c r="AS355" s="18"/>
      <c r="AT355" s="68">
        <v>14808527.333384998</v>
      </c>
      <c r="AU355" s="18"/>
      <c r="AV355" s="13"/>
      <c r="AW355" s="13"/>
      <c r="AX355" s="13"/>
      <c r="AY355" s="13"/>
      <c r="AZ355" s="13"/>
      <c r="BA355" s="13"/>
      <c r="BB355" s="36">
        <v>25019361.100000001</v>
      </c>
      <c r="BC355" s="36">
        <v>0</v>
      </c>
      <c r="BD355" s="13"/>
      <c r="BE355" s="13"/>
      <c r="BF355" s="43"/>
    </row>
    <row r="356" spans="1:58" ht="14.4" x14ac:dyDescent="0.3">
      <c r="A356" s="12" t="s">
        <v>620</v>
      </c>
      <c r="B356" s="29" t="s">
        <v>621</v>
      </c>
      <c r="C356" s="12" t="s">
        <v>475</v>
      </c>
      <c r="D356" s="12">
        <v>9</v>
      </c>
      <c r="E356" s="12">
        <v>6</v>
      </c>
      <c r="F356" s="12">
        <v>30500</v>
      </c>
      <c r="G356" s="12">
        <v>345</v>
      </c>
      <c r="H356" s="12" t="s">
        <v>151</v>
      </c>
      <c r="I356" s="13"/>
      <c r="J356" s="36">
        <v>5321992.45</v>
      </c>
      <c r="K356" s="13"/>
      <c r="L356" s="36">
        <v>3662479.8617849997</v>
      </c>
      <c r="M356" s="13"/>
      <c r="N356" s="37">
        <v>45473</v>
      </c>
      <c r="O356" s="13"/>
      <c r="P356" s="38">
        <v>1.2999999999999999E-3</v>
      </c>
      <c r="Q356" s="39"/>
      <c r="R356" s="39"/>
      <c r="S356" s="13"/>
      <c r="T356" s="40">
        <v>-1</v>
      </c>
      <c r="U356" s="13"/>
      <c r="V356" s="41">
        <v>3.4</v>
      </c>
      <c r="W356" s="13"/>
      <c r="X356" s="36">
        <v>180948</v>
      </c>
      <c r="Y356" s="13"/>
      <c r="Z356" s="37">
        <v>49125</v>
      </c>
      <c r="AA356" s="13"/>
      <c r="AB356" s="42">
        <v>50</v>
      </c>
      <c r="AC356" s="12" t="s">
        <v>139</v>
      </c>
      <c r="AD356" s="42" t="s">
        <v>400</v>
      </c>
      <c r="AE356" s="13"/>
      <c r="AF356" s="40">
        <v>-2</v>
      </c>
      <c r="AG356" s="13"/>
      <c r="AH356" s="36">
        <v>1765952</v>
      </c>
      <c r="AI356" s="43"/>
      <c r="AJ356" s="18">
        <v>16.28</v>
      </c>
      <c r="AK356" s="43"/>
      <c r="AL356" s="36">
        <v>108474</v>
      </c>
      <c r="AM356" s="36"/>
      <c r="AN356" s="18">
        <v>2.04</v>
      </c>
      <c r="AO356" s="18"/>
      <c r="AP356" s="36">
        <v>-72474</v>
      </c>
      <c r="AQ356" s="18"/>
      <c r="AR356" s="36">
        <v>2766537</v>
      </c>
      <c r="AS356" s="18"/>
      <c r="AT356" s="18"/>
      <c r="AU356" s="18"/>
      <c r="AV356" s="13"/>
      <c r="AW356" s="13"/>
      <c r="AX356" s="13"/>
      <c r="AY356" s="13"/>
      <c r="AZ356" s="13"/>
      <c r="BA356" s="13"/>
      <c r="BB356" s="36">
        <v>5321992.4500000011</v>
      </c>
      <c r="BC356" s="36">
        <v>0</v>
      </c>
      <c r="BD356" s="13"/>
      <c r="BE356" s="13"/>
      <c r="BF356" s="43"/>
    </row>
    <row r="357" spans="1:58" ht="14.4" x14ac:dyDescent="0.3">
      <c r="A357" s="12" t="s">
        <v>622</v>
      </c>
      <c r="B357" s="29" t="s">
        <v>623</v>
      </c>
      <c r="C357" s="12" t="s">
        <v>475</v>
      </c>
      <c r="D357" s="12">
        <v>9</v>
      </c>
      <c r="E357" s="12">
        <v>7</v>
      </c>
      <c r="F357" s="12">
        <v>30500</v>
      </c>
      <c r="G357" s="12">
        <v>346</v>
      </c>
      <c r="H357" s="12" t="s">
        <v>154</v>
      </c>
      <c r="I357" s="13"/>
      <c r="J357" s="45">
        <v>4194043.23</v>
      </c>
      <c r="K357" s="13"/>
      <c r="L357" s="45">
        <v>2750672.6897574998</v>
      </c>
      <c r="M357" s="13"/>
      <c r="N357" s="37">
        <v>45473</v>
      </c>
      <c r="O357" s="13"/>
      <c r="P357" s="38">
        <v>2.5999999999999999E-3</v>
      </c>
      <c r="Q357" s="39"/>
      <c r="R357" s="39"/>
      <c r="S357" s="13"/>
      <c r="T357" s="40">
        <v>0</v>
      </c>
      <c r="U357" s="13"/>
      <c r="V357" s="41">
        <v>3.4</v>
      </c>
      <c r="W357" s="13"/>
      <c r="X357" s="45">
        <v>142597</v>
      </c>
      <c r="Y357" s="13"/>
      <c r="Z357" s="37">
        <v>49125</v>
      </c>
      <c r="AA357" s="13"/>
      <c r="AB357" s="42">
        <v>50</v>
      </c>
      <c r="AC357" s="12" t="s">
        <v>139</v>
      </c>
      <c r="AD357" s="42" t="s">
        <v>501</v>
      </c>
      <c r="AE357" s="13"/>
      <c r="AF357" s="40">
        <v>-2</v>
      </c>
      <c r="AG357" s="13"/>
      <c r="AH357" s="45">
        <v>1527251</v>
      </c>
      <c r="AI357" s="46"/>
      <c r="AJ357" s="18">
        <v>15.74</v>
      </c>
      <c r="AK357" s="46"/>
      <c r="AL357" s="45">
        <v>97030</v>
      </c>
      <c r="AM357" s="47"/>
      <c r="AN357" s="18">
        <v>2.31</v>
      </c>
      <c r="AO357" s="18"/>
      <c r="AP357" s="45">
        <v>-45567</v>
      </c>
      <c r="AQ357" s="18"/>
      <c r="AR357" s="45">
        <v>2151278</v>
      </c>
      <c r="AS357" s="18"/>
      <c r="AT357" s="18"/>
      <c r="AU357" s="18"/>
      <c r="AV357" s="29"/>
      <c r="AW357" s="29"/>
      <c r="AX357" s="29"/>
      <c r="AY357" s="29"/>
      <c r="AZ357" s="29"/>
      <c r="BA357" s="29"/>
      <c r="BB357" s="45">
        <v>4194043.23</v>
      </c>
      <c r="BC357" s="45">
        <v>0</v>
      </c>
      <c r="BD357" s="13"/>
      <c r="BE357" s="13"/>
      <c r="BF357" s="43"/>
    </row>
    <row r="358" spans="1:58" s="29" customFormat="1" x14ac:dyDescent="0.25">
      <c r="A358" s="29" t="s">
        <v>611</v>
      </c>
      <c r="B358" s="29" t="s">
        <v>129</v>
      </c>
      <c r="C358" s="29" t="s">
        <v>475</v>
      </c>
      <c r="D358" s="29">
        <v>9</v>
      </c>
      <c r="E358" s="29">
        <v>8</v>
      </c>
      <c r="F358" s="29">
        <v>30500</v>
      </c>
      <c r="G358" s="12" t="s">
        <v>133</v>
      </c>
      <c r="H358" s="29" t="s">
        <v>196</v>
      </c>
      <c r="J358" s="31">
        <v>88681567.370000005</v>
      </c>
      <c r="L358" s="31">
        <v>55739114.721492499</v>
      </c>
      <c r="N358" s="37"/>
      <c r="P358" s="38"/>
      <c r="Q358" s="39"/>
      <c r="R358" s="39"/>
      <c r="T358" s="40"/>
      <c r="V358" s="48">
        <v>3.7</v>
      </c>
      <c r="X358" s="31">
        <v>3308792</v>
      </c>
      <c r="Z358" s="37"/>
      <c r="AA358" s="12"/>
      <c r="AB358" s="42"/>
      <c r="AC358" s="12"/>
      <c r="AD358" s="42"/>
      <c r="AE358" s="12"/>
      <c r="AF358" s="40"/>
      <c r="AH358" s="31">
        <v>34166379</v>
      </c>
      <c r="AI358" s="31"/>
      <c r="AJ358" s="49">
        <v>16.073628974551859</v>
      </c>
      <c r="AK358" s="31"/>
      <c r="AL358" s="31">
        <v>2125617</v>
      </c>
      <c r="AM358" s="31"/>
      <c r="AN358" s="49">
        <v>2.3969095980582238</v>
      </c>
      <c r="AO358" s="49"/>
      <c r="AP358" s="31">
        <v>-1183175</v>
      </c>
      <c r="AQ358" s="18"/>
      <c r="AR358" s="31">
        <v>40153408</v>
      </c>
      <c r="AS358" s="18"/>
      <c r="AT358" s="18"/>
      <c r="AU358" s="18"/>
      <c r="AV358" s="43"/>
      <c r="AW358" s="12"/>
      <c r="AX358" s="12"/>
      <c r="AY358" s="12"/>
      <c r="AZ358" s="12"/>
      <c r="BA358" s="12"/>
      <c r="BB358" s="31">
        <v>88681567.370000005</v>
      </c>
      <c r="BC358" s="31">
        <v>0</v>
      </c>
      <c r="BF358" s="43"/>
    </row>
    <row r="359" spans="1:58" ht="14.4" x14ac:dyDescent="0.3">
      <c r="A359" s="12" t="s">
        <v>611</v>
      </c>
      <c r="B359" s="29" t="s">
        <v>129</v>
      </c>
      <c r="C359" s="12" t="s">
        <v>475</v>
      </c>
      <c r="D359" s="12">
        <v>9</v>
      </c>
      <c r="E359" s="12">
        <v>9</v>
      </c>
      <c r="F359" s="12">
        <v>30500</v>
      </c>
      <c r="G359" s="12" t="s">
        <v>133</v>
      </c>
      <c r="H359" s="12" t="s">
        <v>133</v>
      </c>
      <c r="I359" s="13"/>
      <c r="J359" s="13"/>
      <c r="K359" s="13"/>
      <c r="L359" s="13"/>
      <c r="M359" s="13"/>
      <c r="N359" s="37"/>
      <c r="O359" s="13"/>
      <c r="P359" s="38"/>
      <c r="Q359" s="39"/>
      <c r="R359" s="39"/>
      <c r="S359" s="13"/>
      <c r="T359" s="40"/>
      <c r="U359" s="13"/>
      <c r="V359" s="34"/>
      <c r="W359" s="13"/>
      <c r="X359" s="13"/>
      <c r="Y359" s="13"/>
      <c r="Z359" s="37"/>
      <c r="AA359" s="13"/>
      <c r="AB359" s="42"/>
      <c r="AC359" s="13"/>
      <c r="AD359" s="42"/>
      <c r="AE359" s="13"/>
      <c r="AF359" s="40"/>
      <c r="AG359" s="13"/>
      <c r="AH359" s="13"/>
      <c r="AI359" s="13"/>
      <c r="AJ359" s="18"/>
      <c r="AK359" s="13"/>
      <c r="AL359" s="13"/>
      <c r="AM359" s="13"/>
      <c r="AN359" s="18"/>
      <c r="AO359" s="18"/>
      <c r="AP359" s="13"/>
      <c r="AQ359" s="18"/>
      <c r="AR359" s="13"/>
      <c r="AS359" s="18"/>
      <c r="AT359" s="18"/>
      <c r="AU359" s="18"/>
      <c r="AV359" s="29"/>
      <c r="AW359" s="29"/>
      <c r="AX359" s="29"/>
      <c r="AY359" s="29"/>
      <c r="AZ359" s="29"/>
      <c r="BA359" s="29"/>
      <c r="BB359" s="13"/>
      <c r="BC359" s="13"/>
      <c r="BD359" s="13"/>
      <c r="BE359" s="13"/>
      <c r="BF359" s="43"/>
    </row>
    <row r="360" spans="1:58" ht="14.4" x14ac:dyDescent="0.3">
      <c r="A360" s="12" t="s">
        <v>624</v>
      </c>
      <c r="B360" s="29" t="s">
        <v>129</v>
      </c>
      <c r="C360" s="12" t="s">
        <v>475</v>
      </c>
      <c r="D360" s="12">
        <v>11</v>
      </c>
      <c r="E360" s="12">
        <v>10</v>
      </c>
      <c r="F360" s="12">
        <v>30502</v>
      </c>
      <c r="G360" s="29" t="s">
        <v>133</v>
      </c>
      <c r="H360" s="29" t="s">
        <v>625</v>
      </c>
      <c r="I360" s="13"/>
      <c r="J360" s="36"/>
      <c r="K360" s="13"/>
      <c r="L360" s="13"/>
      <c r="M360" s="13"/>
      <c r="N360" s="37"/>
      <c r="O360" s="13"/>
      <c r="P360" s="38"/>
      <c r="Q360" s="39"/>
      <c r="R360" s="39"/>
      <c r="S360" s="13"/>
      <c r="T360" s="40"/>
      <c r="U360" s="13"/>
      <c r="V360" s="34"/>
      <c r="W360" s="13"/>
      <c r="X360" s="36"/>
      <c r="Y360" s="13"/>
      <c r="Z360" s="37"/>
      <c r="AA360" s="13"/>
      <c r="AB360" s="42"/>
      <c r="AC360" s="13"/>
      <c r="AD360" s="42"/>
      <c r="AE360" s="13"/>
      <c r="AF360" s="40"/>
      <c r="AG360" s="13"/>
      <c r="AH360" s="36"/>
      <c r="AI360" s="65"/>
      <c r="AJ360" s="18"/>
      <c r="AK360" s="65"/>
      <c r="AL360" s="36"/>
      <c r="AM360" s="36"/>
      <c r="AN360" s="18"/>
      <c r="AO360" s="18"/>
      <c r="AP360" s="36"/>
      <c r="AQ360" s="18"/>
      <c r="AR360" s="36"/>
      <c r="AS360" s="18"/>
      <c r="AT360" s="18"/>
      <c r="AU360" s="18"/>
      <c r="AV360" s="29"/>
      <c r="AW360" s="29"/>
      <c r="AX360" s="29"/>
      <c r="AY360" s="29"/>
      <c r="AZ360" s="29"/>
      <c r="BA360" s="29"/>
      <c r="BB360" s="13"/>
      <c r="BC360" s="13"/>
      <c r="BD360" s="13"/>
      <c r="BE360" s="13"/>
      <c r="BF360" s="43"/>
    </row>
    <row r="361" spans="1:58" ht="14.4" x14ac:dyDescent="0.3">
      <c r="A361" s="12" t="s">
        <v>626</v>
      </c>
      <c r="B361" s="29" t="s">
        <v>627</v>
      </c>
      <c r="C361" s="12" t="s">
        <v>475</v>
      </c>
      <c r="D361" s="12">
        <v>11</v>
      </c>
      <c r="E361" s="12">
        <v>1</v>
      </c>
      <c r="F361" s="12">
        <v>30502</v>
      </c>
      <c r="G361" s="12">
        <v>341</v>
      </c>
      <c r="H361" s="12" t="s">
        <v>138</v>
      </c>
      <c r="I361" s="13"/>
      <c r="J361" s="36">
        <v>1660027.77</v>
      </c>
      <c r="K361" s="13"/>
      <c r="L361" s="36">
        <v>1129405.7805937501</v>
      </c>
      <c r="M361" s="13"/>
      <c r="N361" s="37">
        <v>45473</v>
      </c>
      <c r="O361" s="13"/>
      <c r="P361" s="38">
        <v>2.3E-3</v>
      </c>
      <c r="Q361" s="39"/>
      <c r="R361" s="39"/>
      <c r="S361" s="13"/>
      <c r="T361" s="40">
        <v>-2</v>
      </c>
      <c r="U361" s="13"/>
      <c r="V361" s="41">
        <v>3.5</v>
      </c>
      <c r="W361" s="13"/>
      <c r="X361" s="36">
        <v>58101</v>
      </c>
      <c r="Y361" s="13"/>
      <c r="Z361" s="37">
        <v>49125</v>
      </c>
      <c r="AA361" s="13"/>
      <c r="AB361" s="42">
        <v>80</v>
      </c>
      <c r="AC361" s="12" t="s">
        <v>139</v>
      </c>
      <c r="AD361" s="42" t="s">
        <v>140</v>
      </c>
      <c r="AE361" s="13"/>
      <c r="AF361" s="40">
        <v>-2</v>
      </c>
      <c r="AG361" s="13"/>
      <c r="AH361" s="36">
        <v>563823</v>
      </c>
      <c r="AI361" s="43"/>
      <c r="AJ361" s="18">
        <v>17.02</v>
      </c>
      <c r="AK361" s="43"/>
      <c r="AL361" s="36">
        <v>33127</v>
      </c>
      <c r="AM361" s="36"/>
      <c r="AN361" s="18">
        <v>2</v>
      </c>
      <c r="AO361" s="18"/>
      <c r="AP361" s="36">
        <v>-24974</v>
      </c>
      <c r="AQ361" s="18"/>
      <c r="AR361" s="36">
        <v>850807</v>
      </c>
      <c r="AS361" s="18"/>
      <c r="AT361" s="18"/>
      <c r="AU361" s="18"/>
      <c r="AV361" s="13"/>
      <c r="AW361" s="13"/>
      <c r="AX361" s="13"/>
      <c r="AY361" s="13"/>
      <c r="AZ361" s="13"/>
      <c r="BA361" s="13"/>
      <c r="BB361" s="36">
        <v>1660027.7699999998</v>
      </c>
      <c r="BC361" s="36">
        <v>0</v>
      </c>
      <c r="BD361" s="13"/>
      <c r="BE361" s="13"/>
      <c r="BF361" s="43"/>
    </row>
    <row r="362" spans="1:58" ht="14.4" x14ac:dyDescent="0.3">
      <c r="A362" s="12" t="s">
        <v>628</v>
      </c>
      <c r="B362" s="29" t="s">
        <v>629</v>
      </c>
      <c r="C362" s="12" t="s">
        <v>475</v>
      </c>
      <c r="D362" s="12">
        <v>11</v>
      </c>
      <c r="E362" s="12">
        <v>2</v>
      </c>
      <c r="F362" s="12">
        <v>30502</v>
      </c>
      <c r="G362" s="12">
        <v>342</v>
      </c>
      <c r="H362" s="12" t="s">
        <v>483</v>
      </c>
      <c r="I362" s="13"/>
      <c r="J362" s="36">
        <v>178721.42</v>
      </c>
      <c r="K362" s="13"/>
      <c r="L362" s="36">
        <v>126139.88409000001</v>
      </c>
      <c r="M362" s="13"/>
      <c r="N362" s="37">
        <v>45473</v>
      </c>
      <c r="O362" s="13"/>
      <c r="P362" s="38">
        <v>9.4999999999999998E-3</v>
      </c>
      <c r="Q362" s="39"/>
      <c r="R362" s="39"/>
      <c r="S362" s="13"/>
      <c r="T362" s="40">
        <v>0</v>
      </c>
      <c r="U362" s="13"/>
      <c r="V362" s="41">
        <v>3.8</v>
      </c>
      <c r="W362" s="13"/>
      <c r="X362" s="36">
        <v>6791</v>
      </c>
      <c r="Y362" s="13"/>
      <c r="Z362" s="37">
        <v>49125</v>
      </c>
      <c r="AA362" s="13"/>
      <c r="AB362" s="42">
        <v>50</v>
      </c>
      <c r="AC362" s="12" t="s">
        <v>139</v>
      </c>
      <c r="AD362" s="42" t="s">
        <v>391</v>
      </c>
      <c r="AE362" s="13"/>
      <c r="AF362" s="40">
        <v>-3</v>
      </c>
      <c r="AG362" s="13"/>
      <c r="AH362" s="36">
        <v>57943</v>
      </c>
      <c r="AI362" s="43"/>
      <c r="AJ362" s="18">
        <v>15.96</v>
      </c>
      <c r="AK362" s="43"/>
      <c r="AL362" s="36">
        <v>3631</v>
      </c>
      <c r="AM362" s="36"/>
      <c r="AN362" s="18">
        <v>2.0299999999999998</v>
      </c>
      <c r="AO362" s="18"/>
      <c r="AP362" s="36">
        <v>-3160</v>
      </c>
      <c r="AQ362" s="18"/>
      <c r="AR362" s="36">
        <v>94320</v>
      </c>
      <c r="AS362" s="18"/>
      <c r="AT362" s="18"/>
      <c r="AU362" s="18"/>
      <c r="AV362" s="13"/>
      <c r="AW362" s="13"/>
      <c r="AX362" s="13"/>
      <c r="AY362" s="13"/>
      <c r="AZ362" s="13"/>
      <c r="BA362" s="13"/>
      <c r="BB362" s="36">
        <v>178721.42</v>
      </c>
      <c r="BC362" s="36">
        <v>0</v>
      </c>
      <c r="BD362" s="13"/>
      <c r="BE362" s="13"/>
      <c r="BF362" s="43"/>
    </row>
    <row r="363" spans="1:58" ht="14.4" hidden="1" outlineLevel="1" x14ac:dyDescent="0.3">
      <c r="A363" s="12" t="s">
        <v>630</v>
      </c>
      <c r="B363" s="29" t="s">
        <v>631</v>
      </c>
      <c r="C363" s="12" t="s">
        <v>475</v>
      </c>
      <c r="D363" s="12">
        <v>11</v>
      </c>
      <c r="E363" s="12">
        <v>3</v>
      </c>
      <c r="F363" s="12">
        <v>30502</v>
      </c>
      <c r="G363" s="12">
        <v>343</v>
      </c>
      <c r="H363" s="12" t="s">
        <v>486</v>
      </c>
      <c r="I363" s="13"/>
      <c r="J363" s="36">
        <v>152279614.02000001</v>
      </c>
      <c r="K363" s="13"/>
      <c r="L363" s="36">
        <v>46856498.668307595</v>
      </c>
      <c r="M363" s="13"/>
      <c r="N363" s="37">
        <v>45473</v>
      </c>
      <c r="O363" s="13"/>
      <c r="P363" s="67">
        <v>5.7000000000000002E-3</v>
      </c>
      <c r="Q363" s="17"/>
      <c r="R363" s="67"/>
      <c r="S363" s="13"/>
      <c r="T363" s="40">
        <v>0</v>
      </c>
      <c r="U363" s="13"/>
      <c r="V363" s="41">
        <v>4.2</v>
      </c>
      <c r="W363" s="13"/>
      <c r="X363" s="36">
        <v>6395744</v>
      </c>
      <c r="Y363" s="13"/>
      <c r="Z363" s="37">
        <v>49125</v>
      </c>
      <c r="AA363" s="13"/>
      <c r="AB363" s="42">
        <v>50</v>
      </c>
      <c r="AC363" s="12" t="s">
        <v>139</v>
      </c>
      <c r="AD363" s="42" t="s">
        <v>395</v>
      </c>
      <c r="AE363" s="13"/>
      <c r="AF363" s="40">
        <v>-3</v>
      </c>
      <c r="AG363" s="13"/>
      <c r="AH363" s="36">
        <v>109991504</v>
      </c>
      <c r="AI363" s="43"/>
      <c r="AJ363" s="18">
        <v>16.100000000000001</v>
      </c>
      <c r="AK363" s="43"/>
      <c r="AL363" s="36">
        <v>6831770</v>
      </c>
      <c r="AM363" s="36"/>
      <c r="AN363" s="18">
        <v>4.49</v>
      </c>
      <c r="AO363" s="18"/>
      <c r="AP363" s="36">
        <v>436026</v>
      </c>
      <c r="AQ363" s="18"/>
      <c r="AR363" s="36">
        <v>63714248</v>
      </c>
      <c r="AS363" s="18"/>
      <c r="AT363" s="18"/>
      <c r="AU363" s="18"/>
      <c r="AV363" s="13"/>
      <c r="AW363" s="13"/>
      <c r="AX363" s="13"/>
      <c r="AY363" s="13"/>
      <c r="AZ363" s="13"/>
      <c r="BA363" s="13"/>
      <c r="BB363" s="36"/>
      <c r="BC363" s="36"/>
      <c r="BD363" s="13"/>
      <c r="BE363" s="13"/>
      <c r="BF363" s="43"/>
    </row>
    <row r="364" spans="1:58" ht="14.4" hidden="1" outlineLevel="1" x14ac:dyDescent="0.3">
      <c r="A364" s="12" t="s">
        <v>632</v>
      </c>
      <c r="B364" s="29" t="s">
        <v>633</v>
      </c>
      <c r="C364" s="12" t="s">
        <v>475</v>
      </c>
      <c r="D364" s="12">
        <v>11</v>
      </c>
      <c r="E364" s="12">
        <v>4</v>
      </c>
      <c r="F364" s="12">
        <v>30502</v>
      </c>
      <c r="G364" s="12">
        <v>343.2</v>
      </c>
      <c r="H364" s="12" t="s">
        <v>489</v>
      </c>
      <c r="I364" s="13"/>
      <c r="J364" s="36">
        <v>67628798.829999998</v>
      </c>
      <c r="K364" s="13"/>
      <c r="L364" s="36">
        <v>4931416.5922226291</v>
      </c>
      <c r="M364" s="13"/>
      <c r="N364" s="37">
        <v>45473</v>
      </c>
      <c r="O364" s="13"/>
      <c r="P364" s="67">
        <v>0.1565</v>
      </c>
      <c r="Q364" s="17"/>
      <c r="R364" s="67"/>
      <c r="S364" s="13"/>
      <c r="T364" s="40">
        <v>0</v>
      </c>
      <c r="U364" s="13"/>
      <c r="V364" s="41">
        <v>4.2</v>
      </c>
      <c r="W364" s="13"/>
      <c r="X364" s="36">
        <v>2840410</v>
      </c>
      <c r="Y364" s="13"/>
      <c r="Z364" s="37">
        <v>49125</v>
      </c>
      <c r="AA364" s="13"/>
      <c r="AB364" s="42">
        <v>9</v>
      </c>
      <c r="AC364" s="12" t="s">
        <v>139</v>
      </c>
      <c r="AD364" s="42" t="s">
        <v>490</v>
      </c>
      <c r="AE364" s="13"/>
      <c r="AF364" s="40">
        <v>35</v>
      </c>
      <c r="AG364" s="13"/>
      <c r="AH364" s="36">
        <v>39027303</v>
      </c>
      <c r="AI364" s="43"/>
      <c r="AJ364" s="18">
        <v>7.5</v>
      </c>
      <c r="AK364" s="43"/>
      <c r="AL364" s="36">
        <v>5203640</v>
      </c>
      <c r="AM364" s="36"/>
      <c r="AN364" s="18">
        <v>7.69</v>
      </c>
      <c r="AO364" s="18"/>
      <c r="AP364" s="36">
        <v>2363230</v>
      </c>
      <c r="AQ364" s="18"/>
      <c r="AR364" s="36">
        <v>6705612</v>
      </c>
      <c r="AS364" s="18"/>
      <c r="AT364" s="18"/>
      <c r="AU364" s="18"/>
      <c r="AV364" s="13"/>
      <c r="AW364" s="13"/>
      <c r="AX364" s="13"/>
      <c r="AY364" s="13"/>
      <c r="AZ364" s="13"/>
      <c r="BA364" s="13"/>
      <c r="BB364" s="36"/>
      <c r="BC364" s="36"/>
      <c r="BD364" s="13"/>
      <c r="BE364" s="13"/>
      <c r="BF364" s="43"/>
    </row>
    <row r="365" spans="1:58" ht="14.4" collapsed="1" x14ac:dyDescent="0.3">
      <c r="A365" s="12" t="s">
        <v>630</v>
      </c>
      <c r="B365" s="12" t="s">
        <v>631</v>
      </c>
      <c r="C365" s="12" t="s">
        <v>491</v>
      </c>
      <c r="D365" s="13"/>
      <c r="E365" s="13"/>
      <c r="F365" s="13"/>
      <c r="G365" s="12">
        <v>343</v>
      </c>
      <c r="H365" s="12" t="s">
        <v>492</v>
      </c>
      <c r="I365" s="13"/>
      <c r="J365" s="36">
        <v>219908412.85000002</v>
      </c>
      <c r="K365" s="13"/>
      <c r="L365" s="36">
        <v>51787915.260530226</v>
      </c>
      <c r="M365" s="13"/>
      <c r="N365" s="37">
        <v>45473</v>
      </c>
      <c r="O365" s="13"/>
      <c r="P365" s="38" t="s">
        <v>493</v>
      </c>
      <c r="Q365" s="39"/>
      <c r="R365" s="39"/>
      <c r="S365" s="13"/>
      <c r="T365" s="40">
        <v>0</v>
      </c>
      <c r="U365" s="13"/>
      <c r="V365" s="41">
        <v>4.2</v>
      </c>
      <c r="W365" s="13"/>
      <c r="X365" s="36">
        <v>9236154</v>
      </c>
      <c r="Y365" s="13"/>
      <c r="Z365" s="37">
        <v>49125</v>
      </c>
      <c r="AA365" s="13"/>
      <c r="AB365" s="67" t="s">
        <v>493</v>
      </c>
      <c r="AC365" s="17"/>
      <c r="AD365" s="67"/>
      <c r="AE365" s="13"/>
      <c r="AF365" s="40" t="s">
        <v>493</v>
      </c>
      <c r="AG365" s="13"/>
      <c r="AH365" s="36">
        <v>149018807</v>
      </c>
      <c r="AI365" s="36"/>
      <c r="AJ365" s="18">
        <v>8.3563778117094003</v>
      </c>
      <c r="AK365" s="36"/>
      <c r="AL365" s="36">
        <v>12035410</v>
      </c>
      <c r="AM365" s="36"/>
      <c r="AN365" s="18">
        <v>5.47</v>
      </c>
      <c r="AO365" s="18"/>
      <c r="AP365" s="36">
        <v>2799256</v>
      </c>
      <c r="AQ365" s="18"/>
      <c r="AR365" s="36">
        <v>70419860</v>
      </c>
      <c r="AS365" s="18"/>
      <c r="AT365" s="68">
        <v>51787915.260530226</v>
      </c>
      <c r="AU365" s="18"/>
      <c r="AV365" s="13"/>
      <c r="AW365" s="13"/>
      <c r="AX365" s="13"/>
      <c r="AY365" s="13"/>
      <c r="AZ365" s="13"/>
      <c r="BA365" s="13"/>
      <c r="BB365" s="36">
        <v>219908412.84997469</v>
      </c>
      <c r="BC365" s="36">
        <v>-2.5331974029541016E-5</v>
      </c>
      <c r="BD365" s="13"/>
      <c r="BE365" s="13"/>
      <c r="BF365" s="43"/>
    </row>
    <row r="366" spans="1:58" ht="14.4" x14ac:dyDescent="0.3">
      <c r="A366" s="12" t="s">
        <v>634</v>
      </c>
      <c r="B366" s="29" t="s">
        <v>635</v>
      </c>
      <c r="C366" s="12" t="s">
        <v>475</v>
      </c>
      <c r="D366" s="12">
        <v>11</v>
      </c>
      <c r="E366" s="12">
        <v>5</v>
      </c>
      <c r="F366" s="12">
        <v>30502</v>
      </c>
      <c r="G366" s="12">
        <v>344</v>
      </c>
      <c r="H366" s="12" t="s">
        <v>496</v>
      </c>
      <c r="I366" s="13"/>
      <c r="J366" s="36">
        <v>26577658.120000001</v>
      </c>
      <c r="K366" s="13"/>
      <c r="L366" s="36">
        <v>12491844.188529998</v>
      </c>
      <c r="M366" s="13"/>
      <c r="N366" s="37">
        <v>45473</v>
      </c>
      <c r="O366" s="13"/>
      <c r="P366" s="38">
        <v>1.6000000000000001E-3</v>
      </c>
      <c r="Q366" s="39"/>
      <c r="R366" s="39"/>
      <c r="S366" s="13"/>
      <c r="T366" s="40">
        <v>-1</v>
      </c>
      <c r="U366" s="13"/>
      <c r="V366" s="41">
        <v>3.4</v>
      </c>
      <c r="W366" s="13"/>
      <c r="X366" s="36">
        <v>903640</v>
      </c>
      <c r="Y366" s="13"/>
      <c r="Z366" s="37">
        <v>49125</v>
      </c>
      <c r="AA366" s="13"/>
      <c r="AB366" s="42">
        <v>60</v>
      </c>
      <c r="AC366" s="12" t="s">
        <v>139</v>
      </c>
      <c r="AD366" s="42" t="s">
        <v>140</v>
      </c>
      <c r="AE366" s="13"/>
      <c r="AF366" s="40">
        <v>-3</v>
      </c>
      <c r="AG366" s="13"/>
      <c r="AH366" s="36">
        <v>14883144</v>
      </c>
      <c r="AI366" s="43"/>
      <c r="AJ366" s="18">
        <v>16.829999999999998</v>
      </c>
      <c r="AK366" s="43"/>
      <c r="AL366" s="36">
        <v>884322</v>
      </c>
      <c r="AM366" s="36"/>
      <c r="AN366" s="18">
        <v>3.33</v>
      </c>
      <c r="AO366" s="18"/>
      <c r="AP366" s="36">
        <v>-19318</v>
      </c>
      <c r="AQ366" s="18"/>
      <c r="AR366" s="36">
        <v>10709993</v>
      </c>
      <c r="AS366" s="18"/>
      <c r="AT366" s="18"/>
      <c r="AU366" s="18"/>
      <c r="AV366" s="13"/>
      <c r="AW366" s="13"/>
      <c r="AX366" s="13"/>
      <c r="AY366" s="13"/>
      <c r="AZ366" s="13"/>
      <c r="BA366" s="13"/>
      <c r="BB366" s="36">
        <v>26577658.120000005</v>
      </c>
      <c r="BC366" s="36">
        <v>0</v>
      </c>
      <c r="BD366" s="13"/>
      <c r="BE366" s="13"/>
      <c r="BF366" s="43"/>
    </row>
    <row r="367" spans="1:58" s="29" customFormat="1" x14ac:dyDescent="0.25">
      <c r="A367" s="12" t="s">
        <v>636</v>
      </c>
      <c r="B367" s="29" t="s">
        <v>637</v>
      </c>
      <c r="C367" s="29" t="s">
        <v>475</v>
      </c>
      <c r="D367" s="29">
        <v>11</v>
      </c>
      <c r="E367" s="29">
        <v>6</v>
      </c>
      <c r="F367" s="29">
        <v>30502</v>
      </c>
      <c r="G367" s="12">
        <v>345</v>
      </c>
      <c r="H367" s="12" t="s">
        <v>151</v>
      </c>
      <c r="J367" s="36">
        <v>28440137.609999999</v>
      </c>
      <c r="K367" s="12"/>
      <c r="L367" s="36">
        <v>16413360.784037499</v>
      </c>
      <c r="M367" s="12"/>
      <c r="N367" s="37">
        <v>45473</v>
      </c>
      <c r="O367" s="12"/>
      <c r="P367" s="38">
        <v>1.2999999999999999E-3</v>
      </c>
      <c r="Q367" s="39"/>
      <c r="R367" s="39"/>
      <c r="S367" s="12"/>
      <c r="T367" s="40">
        <v>-1</v>
      </c>
      <c r="V367" s="41">
        <v>3.4</v>
      </c>
      <c r="X367" s="36">
        <v>966965</v>
      </c>
      <c r="Z367" s="37">
        <v>49125</v>
      </c>
      <c r="AA367" s="12"/>
      <c r="AB367" s="42">
        <v>50</v>
      </c>
      <c r="AC367" s="12" t="s">
        <v>139</v>
      </c>
      <c r="AD367" s="42" t="s">
        <v>400</v>
      </c>
      <c r="AE367" s="12"/>
      <c r="AF367" s="40">
        <v>-2</v>
      </c>
      <c r="AH367" s="36">
        <v>12595580</v>
      </c>
      <c r="AI367" s="43"/>
      <c r="AJ367" s="18">
        <v>16.440000000000001</v>
      </c>
      <c r="AK367" s="43"/>
      <c r="AL367" s="36">
        <v>766155</v>
      </c>
      <c r="AM367" s="36"/>
      <c r="AN367" s="18">
        <v>2.69</v>
      </c>
      <c r="AO367" s="18"/>
      <c r="AP367" s="36">
        <v>-200810</v>
      </c>
      <c r="AQ367" s="18"/>
      <c r="AR367" s="36">
        <v>13422597</v>
      </c>
      <c r="AS367" s="18"/>
      <c r="AT367" s="18"/>
      <c r="AU367" s="18"/>
      <c r="AV367" s="12"/>
      <c r="AW367" s="12"/>
      <c r="AX367" s="12"/>
      <c r="AY367" s="12"/>
      <c r="AZ367" s="12"/>
      <c r="BA367" s="12"/>
      <c r="BB367" s="36">
        <v>28440137.609999996</v>
      </c>
      <c r="BC367" s="36">
        <v>0</v>
      </c>
      <c r="BF367" s="43"/>
    </row>
    <row r="368" spans="1:58" ht="14.4" x14ac:dyDescent="0.3">
      <c r="A368" s="12" t="s">
        <v>638</v>
      </c>
      <c r="B368" s="29" t="s">
        <v>639</v>
      </c>
      <c r="C368" s="12" t="s">
        <v>475</v>
      </c>
      <c r="D368" s="12">
        <v>11</v>
      </c>
      <c r="E368" s="12">
        <v>7</v>
      </c>
      <c r="F368" s="12">
        <v>30502</v>
      </c>
      <c r="G368" s="12">
        <v>346</v>
      </c>
      <c r="H368" s="12" t="s">
        <v>154</v>
      </c>
      <c r="I368" s="13"/>
      <c r="J368" s="45">
        <v>569569.49</v>
      </c>
      <c r="K368" s="13"/>
      <c r="L368" s="45">
        <v>403368.06485999998</v>
      </c>
      <c r="M368" s="13"/>
      <c r="N368" s="37">
        <v>45473</v>
      </c>
      <c r="O368" s="13"/>
      <c r="P368" s="38">
        <v>2.5999999999999999E-3</v>
      </c>
      <c r="Q368" s="39"/>
      <c r="R368" s="39"/>
      <c r="S368" s="13"/>
      <c r="T368" s="40">
        <v>0</v>
      </c>
      <c r="U368" s="13"/>
      <c r="V368" s="41">
        <v>3.4</v>
      </c>
      <c r="W368" s="13"/>
      <c r="X368" s="45">
        <v>19365</v>
      </c>
      <c r="Y368" s="13"/>
      <c r="Z368" s="37">
        <v>49125</v>
      </c>
      <c r="AA368" s="13"/>
      <c r="AB368" s="42">
        <v>50</v>
      </c>
      <c r="AC368" s="12" t="s">
        <v>139</v>
      </c>
      <c r="AD368" s="42" t="s">
        <v>501</v>
      </c>
      <c r="AE368" s="13"/>
      <c r="AF368" s="40">
        <v>-2</v>
      </c>
      <c r="AG368" s="13"/>
      <c r="AH368" s="45">
        <v>177593</v>
      </c>
      <c r="AI368" s="46"/>
      <c r="AJ368" s="18">
        <v>15.63</v>
      </c>
      <c r="AK368" s="46"/>
      <c r="AL368" s="45">
        <v>11362</v>
      </c>
      <c r="AM368" s="47"/>
      <c r="AN368" s="18">
        <v>1.99</v>
      </c>
      <c r="AO368" s="18"/>
      <c r="AP368" s="45">
        <v>-8003</v>
      </c>
      <c r="AQ368" s="18"/>
      <c r="AR368" s="45">
        <v>304135</v>
      </c>
      <c r="AS368" s="18"/>
      <c r="AT368" s="18"/>
      <c r="AU368" s="18"/>
      <c r="AV368" s="29"/>
      <c r="AW368" s="29"/>
      <c r="AX368" s="29"/>
      <c r="AY368" s="29"/>
      <c r="AZ368" s="29"/>
      <c r="BA368" s="29"/>
      <c r="BB368" s="45">
        <v>569569.49000000011</v>
      </c>
      <c r="BC368" s="45">
        <v>0</v>
      </c>
      <c r="BD368" s="13"/>
      <c r="BE368" s="13"/>
      <c r="BF368" s="43"/>
    </row>
    <row r="369" spans="1:58" s="29" customFormat="1" x14ac:dyDescent="0.25">
      <c r="A369" s="29" t="s">
        <v>624</v>
      </c>
      <c r="B369" s="29" t="s">
        <v>129</v>
      </c>
      <c r="C369" s="29" t="s">
        <v>475</v>
      </c>
      <c r="D369" s="29">
        <v>11</v>
      </c>
      <c r="E369" s="29">
        <v>8</v>
      </c>
      <c r="F369" s="29">
        <v>30502</v>
      </c>
      <c r="G369" s="12" t="s">
        <v>133</v>
      </c>
      <c r="H369" s="29" t="s">
        <v>640</v>
      </c>
      <c r="J369" s="31">
        <v>277334527.26000005</v>
      </c>
      <c r="L369" s="31">
        <v>82352033.962641478</v>
      </c>
      <c r="N369" s="37"/>
      <c r="P369" s="38"/>
      <c r="Q369" s="39"/>
      <c r="R369" s="39"/>
      <c r="T369" s="40"/>
      <c r="V369" s="48">
        <v>4</v>
      </c>
      <c r="X369" s="31">
        <v>11191016</v>
      </c>
      <c r="Z369" s="37"/>
      <c r="AA369" s="12"/>
      <c r="AB369" s="42"/>
      <c r="AC369" s="12"/>
      <c r="AD369" s="42"/>
      <c r="AE369" s="12"/>
      <c r="AF369" s="40"/>
      <c r="AH369" s="31">
        <v>177296890</v>
      </c>
      <c r="AI369" s="31"/>
      <c r="AJ369" s="49">
        <v>12.909334471724094</v>
      </c>
      <c r="AK369" s="31"/>
      <c r="AL369" s="31">
        <v>13734007</v>
      </c>
      <c r="AM369" s="31"/>
      <c r="AN369" s="49">
        <v>4.9521446664750908</v>
      </c>
      <c r="AO369" s="49"/>
      <c r="AP369" s="31">
        <v>2542991</v>
      </c>
      <c r="AQ369" s="18"/>
      <c r="AR369" s="31">
        <v>95801712</v>
      </c>
      <c r="AS369" s="18"/>
      <c r="AT369" s="18"/>
      <c r="AU369" s="18"/>
      <c r="AV369" s="43"/>
      <c r="AW369" s="12"/>
      <c r="AX369" s="12"/>
      <c r="AY369" s="12"/>
      <c r="AZ369" s="12"/>
      <c r="BA369" s="12"/>
      <c r="BB369" s="31">
        <v>277334527.25997472</v>
      </c>
      <c r="BC369" s="31">
        <v>-2.5331974029541016E-5</v>
      </c>
      <c r="BF369" s="43"/>
    </row>
    <row r="370" spans="1:58" ht="14.4" x14ac:dyDescent="0.3">
      <c r="A370" s="12" t="s">
        <v>624</v>
      </c>
      <c r="B370" s="29" t="s">
        <v>129</v>
      </c>
      <c r="C370" s="12" t="s">
        <v>475</v>
      </c>
      <c r="D370" s="12">
        <v>11</v>
      </c>
      <c r="E370" s="12">
        <v>9</v>
      </c>
      <c r="F370" s="12">
        <v>30502</v>
      </c>
      <c r="G370" s="12" t="s">
        <v>133</v>
      </c>
      <c r="H370" s="12" t="s">
        <v>133</v>
      </c>
      <c r="I370" s="13"/>
      <c r="J370" s="13"/>
      <c r="K370" s="13"/>
      <c r="L370" s="13"/>
      <c r="M370" s="13"/>
      <c r="N370" s="37"/>
      <c r="O370" s="13"/>
      <c r="P370" s="38"/>
      <c r="Q370" s="39"/>
      <c r="R370" s="39"/>
      <c r="S370" s="13"/>
      <c r="T370" s="40"/>
      <c r="U370" s="13"/>
      <c r="V370" s="34"/>
      <c r="W370" s="13"/>
      <c r="X370" s="13"/>
      <c r="Y370" s="13"/>
      <c r="Z370" s="37"/>
      <c r="AA370" s="13"/>
      <c r="AB370" s="42"/>
      <c r="AC370" s="13"/>
      <c r="AD370" s="42"/>
      <c r="AE370" s="13"/>
      <c r="AF370" s="40"/>
      <c r="AG370" s="13"/>
      <c r="AH370" s="13"/>
      <c r="AI370" s="13"/>
      <c r="AJ370" s="18"/>
      <c r="AK370" s="13"/>
      <c r="AL370" s="13"/>
      <c r="AM370" s="13"/>
      <c r="AN370" s="18"/>
      <c r="AO370" s="18"/>
      <c r="AP370" s="13"/>
      <c r="AQ370" s="18"/>
      <c r="AR370" s="13"/>
      <c r="AS370" s="18"/>
      <c r="AT370" s="18"/>
      <c r="AU370" s="18"/>
      <c r="AV370" s="29"/>
      <c r="AW370" s="29"/>
      <c r="AX370" s="29"/>
      <c r="AY370" s="29"/>
      <c r="AZ370" s="29"/>
      <c r="BA370" s="29"/>
      <c r="BB370" s="13"/>
      <c r="BC370" s="13"/>
      <c r="BD370" s="13"/>
      <c r="BE370" s="13"/>
      <c r="BF370" s="43"/>
    </row>
    <row r="371" spans="1:58" ht="14.4" x14ac:dyDescent="0.3">
      <c r="A371" s="12" t="s">
        <v>641</v>
      </c>
      <c r="B371" s="29" t="s">
        <v>129</v>
      </c>
      <c r="C371" s="12" t="s">
        <v>475</v>
      </c>
      <c r="D371" s="12">
        <v>12</v>
      </c>
      <c r="E371" s="12">
        <v>10</v>
      </c>
      <c r="F371" s="12">
        <v>30503</v>
      </c>
      <c r="G371" s="29" t="s">
        <v>133</v>
      </c>
      <c r="H371" s="29" t="s">
        <v>642</v>
      </c>
      <c r="I371" s="13"/>
      <c r="J371" s="36"/>
      <c r="K371" s="13"/>
      <c r="L371" s="13"/>
      <c r="M371" s="13"/>
      <c r="N371" s="37"/>
      <c r="O371" s="13"/>
      <c r="P371" s="38"/>
      <c r="Q371" s="39"/>
      <c r="R371" s="39"/>
      <c r="S371" s="13"/>
      <c r="T371" s="40"/>
      <c r="U371" s="13"/>
      <c r="V371" s="34"/>
      <c r="W371" s="13"/>
      <c r="X371" s="36"/>
      <c r="Y371" s="13"/>
      <c r="Z371" s="37"/>
      <c r="AA371" s="13"/>
      <c r="AB371" s="42"/>
      <c r="AC371" s="13"/>
      <c r="AD371" s="42"/>
      <c r="AE371" s="13"/>
      <c r="AF371" s="40"/>
      <c r="AG371" s="13"/>
      <c r="AH371" s="36"/>
      <c r="AI371" s="65"/>
      <c r="AJ371" s="18"/>
      <c r="AK371" s="65"/>
      <c r="AL371" s="36"/>
      <c r="AM371" s="36"/>
      <c r="AN371" s="18"/>
      <c r="AO371" s="18"/>
      <c r="AP371" s="36"/>
      <c r="AQ371" s="18"/>
      <c r="AR371" s="36"/>
      <c r="AS371" s="18"/>
      <c r="AT371" s="18"/>
      <c r="AU371" s="18"/>
      <c r="AV371" s="29"/>
      <c r="AW371" s="29"/>
      <c r="AX371" s="29"/>
      <c r="AY371" s="29"/>
      <c r="AZ371" s="29"/>
      <c r="BA371" s="29"/>
      <c r="BB371" s="13"/>
      <c r="BC371" s="13"/>
      <c r="BD371" s="13"/>
      <c r="BE371" s="13"/>
      <c r="BF371" s="43"/>
    </row>
    <row r="372" spans="1:58" ht="14.4" x14ac:dyDescent="0.3">
      <c r="A372" s="12" t="s">
        <v>643</v>
      </c>
      <c r="B372" s="29" t="s">
        <v>644</v>
      </c>
      <c r="C372" s="12" t="s">
        <v>475</v>
      </c>
      <c r="D372" s="12">
        <v>12</v>
      </c>
      <c r="E372" s="12">
        <v>1</v>
      </c>
      <c r="F372" s="12">
        <v>30503</v>
      </c>
      <c r="G372" s="12">
        <v>341</v>
      </c>
      <c r="H372" s="12" t="s">
        <v>138</v>
      </c>
      <c r="I372" s="13"/>
      <c r="J372" s="36">
        <v>1498689.69</v>
      </c>
      <c r="K372" s="13"/>
      <c r="L372" s="36">
        <v>779399.37722500006</v>
      </c>
      <c r="M372" s="13"/>
      <c r="N372" s="37">
        <v>45473</v>
      </c>
      <c r="O372" s="13"/>
      <c r="P372" s="38">
        <v>2.3E-3</v>
      </c>
      <c r="Q372" s="39"/>
      <c r="R372" s="39"/>
      <c r="S372" s="13"/>
      <c r="T372" s="40">
        <v>-2</v>
      </c>
      <c r="U372" s="13"/>
      <c r="V372" s="41">
        <v>3.5</v>
      </c>
      <c r="W372" s="13"/>
      <c r="X372" s="36">
        <v>52454</v>
      </c>
      <c r="Y372" s="13"/>
      <c r="Z372" s="37">
        <v>49125</v>
      </c>
      <c r="AA372" s="13"/>
      <c r="AB372" s="42">
        <v>80</v>
      </c>
      <c r="AC372" s="12" t="s">
        <v>139</v>
      </c>
      <c r="AD372" s="42" t="s">
        <v>140</v>
      </c>
      <c r="AE372" s="13"/>
      <c r="AF372" s="40">
        <v>-2</v>
      </c>
      <c r="AG372" s="13"/>
      <c r="AH372" s="36">
        <v>749264</v>
      </c>
      <c r="AI372" s="43"/>
      <c r="AJ372" s="18">
        <v>17.079999999999998</v>
      </c>
      <c r="AK372" s="43"/>
      <c r="AL372" s="36">
        <v>43868</v>
      </c>
      <c r="AM372" s="36"/>
      <c r="AN372" s="18">
        <v>2.93</v>
      </c>
      <c r="AO372" s="18"/>
      <c r="AP372" s="36">
        <v>-8586</v>
      </c>
      <c r="AQ372" s="18"/>
      <c r="AR372" s="36">
        <v>668566</v>
      </c>
      <c r="AS372" s="18"/>
      <c r="AT372" s="18"/>
      <c r="AU372" s="18"/>
      <c r="AV372" s="13"/>
      <c r="AW372" s="13"/>
      <c r="AX372" s="13"/>
      <c r="AY372" s="13"/>
      <c r="AZ372" s="13"/>
      <c r="BA372" s="13"/>
      <c r="BB372" s="36">
        <v>1498689.69</v>
      </c>
      <c r="BC372" s="36">
        <v>0</v>
      </c>
      <c r="BD372" s="13"/>
      <c r="BE372" s="13"/>
      <c r="BF372" s="43"/>
    </row>
    <row r="373" spans="1:58" ht="14.4" x14ac:dyDescent="0.3">
      <c r="A373" s="12" t="s">
        <v>645</v>
      </c>
      <c r="B373" s="29" t="s">
        <v>646</v>
      </c>
      <c r="C373" s="12" t="s">
        <v>475</v>
      </c>
      <c r="D373" s="12">
        <v>12</v>
      </c>
      <c r="E373" s="12">
        <v>2</v>
      </c>
      <c r="F373" s="12">
        <v>30503</v>
      </c>
      <c r="G373" s="12">
        <v>342</v>
      </c>
      <c r="H373" s="12" t="s">
        <v>483</v>
      </c>
      <c r="I373" s="13"/>
      <c r="J373" s="36">
        <v>178314.5</v>
      </c>
      <c r="K373" s="13"/>
      <c r="L373" s="36">
        <v>125767.1296975</v>
      </c>
      <c r="M373" s="13"/>
      <c r="N373" s="37">
        <v>45473</v>
      </c>
      <c r="O373" s="13"/>
      <c r="P373" s="38">
        <v>9.4999999999999998E-3</v>
      </c>
      <c r="Q373" s="39"/>
      <c r="R373" s="39"/>
      <c r="S373" s="13"/>
      <c r="T373" s="40">
        <v>0</v>
      </c>
      <c r="U373" s="13"/>
      <c r="V373" s="41">
        <v>3.8</v>
      </c>
      <c r="W373" s="13"/>
      <c r="X373" s="36">
        <v>6776</v>
      </c>
      <c r="Y373" s="13"/>
      <c r="Z373" s="37">
        <v>49125</v>
      </c>
      <c r="AA373" s="13"/>
      <c r="AB373" s="42">
        <v>50</v>
      </c>
      <c r="AC373" s="12" t="s">
        <v>139</v>
      </c>
      <c r="AD373" s="42" t="s">
        <v>391</v>
      </c>
      <c r="AE373" s="13"/>
      <c r="AF373" s="40">
        <v>-3</v>
      </c>
      <c r="AG373" s="13"/>
      <c r="AH373" s="36">
        <v>57897</v>
      </c>
      <c r="AI373" s="43"/>
      <c r="AJ373" s="18">
        <v>15.96</v>
      </c>
      <c r="AK373" s="43"/>
      <c r="AL373" s="36">
        <v>3628</v>
      </c>
      <c r="AM373" s="36"/>
      <c r="AN373" s="18">
        <v>2.0299999999999998</v>
      </c>
      <c r="AO373" s="18"/>
      <c r="AP373" s="36">
        <v>-3148</v>
      </c>
      <c r="AQ373" s="18"/>
      <c r="AR373" s="36">
        <v>94105</v>
      </c>
      <c r="AS373" s="18"/>
      <c r="AT373" s="18"/>
      <c r="AU373" s="18"/>
      <c r="AV373" s="13"/>
      <c r="AW373" s="13"/>
      <c r="AX373" s="13"/>
      <c r="AY373" s="13"/>
      <c r="AZ373" s="13"/>
      <c r="BA373" s="13"/>
      <c r="BB373" s="36">
        <v>178314.5</v>
      </c>
      <c r="BC373" s="36">
        <v>0</v>
      </c>
      <c r="BD373" s="13"/>
      <c r="BE373" s="13"/>
      <c r="BF373" s="43"/>
    </row>
    <row r="374" spans="1:58" ht="14.4" hidden="1" outlineLevel="1" x14ac:dyDescent="0.3">
      <c r="A374" s="12" t="s">
        <v>647</v>
      </c>
      <c r="B374" s="29" t="s">
        <v>648</v>
      </c>
      <c r="C374" s="12" t="s">
        <v>475</v>
      </c>
      <c r="D374" s="12">
        <v>12</v>
      </c>
      <c r="E374" s="12">
        <v>3</v>
      </c>
      <c r="F374" s="12">
        <v>30503</v>
      </c>
      <c r="G374" s="12">
        <v>343</v>
      </c>
      <c r="H374" s="12" t="s">
        <v>486</v>
      </c>
      <c r="I374" s="13"/>
      <c r="J374" s="36">
        <v>157866532.25</v>
      </c>
      <c r="K374" s="13"/>
      <c r="L374" s="36">
        <v>62665792.343947843</v>
      </c>
      <c r="M374" s="13"/>
      <c r="N374" s="37">
        <v>45473</v>
      </c>
      <c r="O374" s="13"/>
      <c r="P374" s="67">
        <v>5.7000000000000002E-3</v>
      </c>
      <c r="Q374" s="17"/>
      <c r="R374" s="67"/>
      <c r="S374" s="13"/>
      <c r="T374" s="40">
        <v>0</v>
      </c>
      <c r="U374" s="13"/>
      <c r="V374" s="41">
        <v>4.2</v>
      </c>
      <c r="W374" s="13"/>
      <c r="X374" s="36">
        <v>6630394</v>
      </c>
      <c r="Y374" s="13"/>
      <c r="Z374" s="37">
        <v>49125</v>
      </c>
      <c r="AA374" s="13"/>
      <c r="AB374" s="42">
        <v>50</v>
      </c>
      <c r="AC374" s="12" t="s">
        <v>139</v>
      </c>
      <c r="AD374" s="42" t="s">
        <v>395</v>
      </c>
      <c r="AE374" s="13"/>
      <c r="AF374" s="40">
        <v>-3</v>
      </c>
      <c r="AG374" s="13"/>
      <c r="AH374" s="36">
        <v>99936736</v>
      </c>
      <c r="AI374" s="43"/>
      <c r="AJ374" s="18">
        <v>16.16</v>
      </c>
      <c r="AK374" s="43"/>
      <c r="AL374" s="36">
        <v>6184204</v>
      </c>
      <c r="AM374" s="36"/>
      <c r="AN374" s="18">
        <v>3.92</v>
      </c>
      <c r="AO374" s="18"/>
      <c r="AP374" s="36">
        <v>-446190</v>
      </c>
      <c r="AQ374" s="18"/>
      <c r="AR374" s="36">
        <v>61237920</v>
      </c>
      <c r="AS374" s="18"/>
      <c r="AT374" s="18"/>
      <c r="AU374" s="18"/>
      <c r="AV374" s="13"/>
      <c r="AW374" s="13"/>
      <c r="AX374" s="13"/>
      <c r="AY374" s="13"/>
      <c r="AZ374" s="13"/>
      <c r="BA374" s="13"/>
      <c r="BB374" s="36"/>
      <c r="BC374" s="36"/>
      <c r="BD374" s="13"/>
      <c r="BE374" s="13"/>
      <c r="BF374" s="43"/>
    </row>
    <row r="375" spans="1:58" ht="14.4" hidden="1" outlineLevel="1" x14ac:dyDescent="0.3">
      <c r="A375" s="12" t="s">
        <v>649</v>
      </c>
      <c r="B375" s="29" t="s">
        <v>650</v>
      </c>
      <c r="C375" s="12" t="s">
        <v>475</v>
      </c>
      <c r="D375" s="12">
        <v>12</v>
      </c>
      <c r="E375" s="12">
        <v>4</v>
      </c>
      <c r="F375" s="12">
        <v>30503</v>
      </c>
      <c r="G375" s="12">
        <v>343.2</v>
      </c>
      <c r="H375" s="12" t="s">
        <v>489</v>
      </c>
      <c r="I375" s="13"/>
      <c r="J375" s="36">
        <v>100540569.59999999</v>
      </c>
      <c r="K375" s="13"/>
      <c r="L375" s="36">
        <v>14593389.902786056</v>
      </c>
      <c r="M375" s="13"/>
      <c r="N375" s="37">
        <v>45473</v>
      </c>
      <c r="O375" s="13"/>
      <c r="P375" s="67">
        <v>0.1565</v>
      </c>
      <c r="Q375" s="17"/>
      <c r="R375" s="67"/>
      <c r="S375" s="13"/>
      <c r="T375" s="40">
        <v>0</v>
      </c>
      <c r="U375" s="13"/>
      <c r="V375" s="41">
        <v>4.2</v>
      </c>
      <c r="W375" s="13"/>
      <c r="X375" s="36">
        <v>4222704</v>
      </c>
      <c r="Y375" s="13"/>
      <c r="Z375" s="37">
        <v>49125</v>
      </c>
      <c r="AA375" s="13"/>
      <c r="AB375" s="42">
        <v>9</v>
      </c>
      <c r="AC375" s="12" t="s">
        <v>139</v>
      </c>
      <c r="AD375" s="42" t="s">
        <v>490</v>
      </c>
      <c r="AE375" s="13"/>
      <c r="AF375" s="40">
        <v>35</v>
      </c>
      <c r="AG375" s="13"/>
      <c r="AH375" s="36">
        <v>50757980</v>
      </c>
      <c r="AI375" s="43"/>
      <c r="AJ375" s="18">
        <v>6.94</v>
      </c>
      <c r="AK375" s="43"/>
      <c r="AL375" s="36">
        <v>7313830</v>
      </c>
      <c r="AM375" s="36"/>
      <c r="AN375" s="18">
        <v>7.27</v>
      </c>
      <c r="AO375" s="18"/>
      <c r="AP375" s="36">
        <v>3091126</v>
      </c>
      <c r="AQ375" s="18"/>
      <c r="AR375" s="36">
        <v>14260872</v>
      </c>
      <c r="AS375" s="18"/>
      <c r="AT375" s="18"/>
      <c r="AU375" s="18"/>
      <c r="AV375" s="13"/>
      <c r="AW375" s="13"/>
      <c r="AX375" s="13"/>
      <c r="AY375" s="13"/>
      <c r="AZ375" s="13"/>
      <c r="BA375" s="13"/>
      <c r="BB375" s="36"/>
      <c r="BC375" s="36"/>
      <c r="BD375" s="13"/>
      <c r="BE375" s="13"/>
      <c r="BF375" s="43"/>
    </row>
    <row r="376" spans="1:58" ht="14.4" collapsed="1" x14ac:dyDescent="0.3">
      <c r="A376" s="12" t="s">
        <v>647</v>
      </c>
      <c r="B376" s="12" t="s">
        <v>648</v>
      </c>
      <c r="C376" s="12" t="s">
        <v>491</v>
      </c>
      <c r="D376" s="13"/>
      <c r="E376" s="13"/>
      <c r="F376" s="13"/>
      <c r="G376" s="12">
        <v>343</v>
      </c>
      <c r="H376" s="12" t="s">
        <v>492</v>
      </c>
      <c r="I376" s="13"/>
      <c r="J376" s="36">
        <v>258407101.84999999</v>
      </c>
      <c r="K376" s="13"/>
      <c r="L376" s="36">
        <v>77259182.246733904</v>
      </c>
      <c r="M376" s="13"/>
      <c r="N376" s="37">
        <v>45473</v>
      </c>
      <c r="O376" s="13"/>
      <c r="P376" s="38" t="s">
        <v>493</v>
      </c>
      <c r="Q376" s="39"/>
      <c r="R376" s="39"/>
      <c r="S376" s="13"/>
      <c r="T376" s="40">
        <v>0</v>
      </c>
      <c r="U376" s="13"/>
      <c r="V376" s="41">
        <v>4.2</v>
      </c>
      <c r="W376" s="13"/>
      <c r="X376" s="36">
        <v>10853098</v>
      </c>
      <c r="Y376" s="13"/>
      <c r="Z376" s="37">
        <v>49125</v>
      </c>
      <c r="AA376" s="13"/>
      <c r="AB376" s="67" t="s">
        <v>493</v>
      </c>
      <c r="AC376" s="17"/>
      <c r="AD376" s="67"/>
      <c r="AE376" s="13"/>
      <c r="AF376" s="40" t="s">
        <v>493</v>
      </c>
      <c r="AG376" s="13"/>
      <c r="AH376" s="36">
        <v>150694716</v>
      </c>
      <c r="AI376" s="36"/>
      <c r="AJ376" s="18">
        <v>7.8267750628867629</v>
      </c>
      <c r="AK376" s="36"/>
      <c r="AL376" s="36">
        <v>13498034</v>
      </c>
      <c r="AM376" s="36"/>
      <c r="AN376" s="18">
        <v>5.22</v>
      </c>
      <c r="AO376" s="18"/>
      <c r="AP376" s="36">
        <v>2644936</v>
      </c>
      <c r="AQ376" s="18"/>
      <c r="AR376" s="36">
        <v>75498792</v>
      </c>
      <c r="AS376" s="18"/>
      <c r="AT376" s="68">
        <v>77259182.246733904</v>
      </c>
      <c r="AU376" s="18"/>
      <c r="AV376" s="13"/>
      <c r="AW376" s="13"/>
      <c r="AX376" s="13"/>
      <c r="AY376" s="13"/>
      <c r="AZ376" s="13"/>
      <c r="BA376" s="13"/>
      <c r="BB376" s="36">
        <v>258407101.84997475</v>
      </c>
      <c r="BC376" s="36">
        <v>-2.524256706237793E-5</v>
      </c>
      <c r="BD376" s="13"/>
      <c r="BE376" s="13"/>
      <c r="BF376" s="43"/>
    </row>
    <row r="377" spans="1:58" s="29" customFormat="1" x14ac:dyDescent="0.25">
      <c r="A377" s="12" t="s">
        <v>651</v>
      </c>
      <c r="B377" s="29" t="s">
        <v>652</v>
      </c>
      <c r="C377" s="29" t="s">
        <v>475</v>
      </c>
      <c r="D377" s="29">
        <v>12</v>
      </c>
      <c r="E377" s="29">
        <v>5</v>
      </c>
      <c r="F377" s="29">
        <v>30503</v>
      </c>
      <c r="G377" s="12">
        <v>344</v>
      </c>
      <c r="H377" s="12" t="s">
        <v>496</v>
      </c>
      <c r="J377" s="36">
        <v>32812956.829999998</v>
      </c>
      <c r="K377" s="12"/>
      <c r="L377" s="36">
        <v>17243431.162684999</v>
      </c>
      <c r="M377" s="12"/>
      <c r="N377" s="37">
        <v>45473</v>
      </c>
      <c r="O377" s="12"/>
      <c r="P377" s="38">
        <v>1.6000000000000001E-3</v>
      </c>
      <c r="Q377" s="39"/>
      <c r="R377" s="39"/>
      <c r="S377" s="12"/>
      <c r="T377" s="40">
        <v>-1</v>
      </c>
      <c r="V377" s="41">
        <v>3.4</v>
      </c>
      <c r="X377" s="36">
        <v>1115641</v>
      </c>
      <c r="Z377" s="37">
        <v>49125</v>
      </c>
      <c r="AA377" s="12"/>
      <c r="AB377" s="42">
        <v>60</v>
      </c>
      <c r="AC377" s="12" t="s">
        <v>139</v>
      </c>
      <c r="AD377" s="42" t="s">
        <v>140</v>
      </c>
      <c r="AE377" s="12"/>
      <c r="AF377" s="40">
        <v>-3</v>
      </c>
      <c r="AH377" s="36">
        <v>16553914</v>
      </c>
      <c r="AI377" s="43"/>
      <c r="AJ377" s="18">
        <v>16.82</v>
      </c>
      <c r="AK377" s="43"/>
      <c r="AL377" s="36">
        <v>984180</v>
      </c>
      <c r="AM377" s="36"/>
      <c r="AN377" s="18">
        <v>3</v>
      </c>
      <c r="AO377" s="18"/>
      <c r="AP377" s="36">
        <v>-131461</v>
      </c>
      <c r="AQ377" s="18"/>
      <c r="AR377" s="36">
        <v>13769800</v>
      </c>
      <c r="AS377" s="18"/>
      <c r="AT377" s="18"/>
      <c r="AU377" s="18"/>
      <c r="AV377" s="12"/>
      <c r="AW377" s="12"/>
      <c r="AX377" s="12"/>
      <c r="AY377" s="12"/>
      <c r="AZ377" s="12"/>
      <c r="BA377" s="12"/>
      <c r="BB377" s="36">
        <v>32812956.829999998</v>
      </c>
      <c r="BC377" s="36">
        <v>0</v>
      </c>
      <c r="BF377" s="43"/>
    </row>
    <row r="378" spans="1:58" ht="14.4" x14ac:dyDescent="0.3">
      <c r="A378" s="12" t="s">
        <v>653</v>
      </c>
      <c r="B378" s="29" t="s">
        <v>654</v>
      </c>
      <c r="C378" s="12" t="s">
        <v>475</v>
      </c>
      <c r="D378" s="12">
        <v>12</v>
      </c>
      <c r="E378" s="12">
        <v>6</v>
      </c>
      <c r="F378" s="12">
        <v>30503</v>
      </c>
      <c r="G378" s="12">
        <v>345</v>
      </c>
      <c r="H378" s="12" t="s">
        <v>151</v>
      </c>
      <c r="I378" s="13"/>
      <c r="J378" s="36">
        <v>25564310.940000001</v>
      </c>
      <c r="K378" s="13"/>
      <c r="L378" s="36">
        <v>14499925.763430001</v>
      </c>
      <c r="M378" s="13"/>
      <c r="N378" s="37">
        <v>45473</v>
      </c>
      <c r="O378" s="13"/>
      <c r="P378" s="38">
        <v>1.2999999999999999E-3</v>
      </c>
      <c r="Q378" s="39"/>
      <c r="R378" s="39"/>
      <c r="S378" s="13"/>
      <c r="T378" s="40">
        <v>-1</v>
      </c>
      <c r="U378" s="13"/>
      <c r="V378" s="41">
        <v>3.4</v>
      </c>
      <c r="W378" s="13"/>
      <c r="X378" s="36">
        <v>869187</v>
      </c>
      <c r="Y378" s="13"/>
      <c r="Z378" s="37">
        <v>49125</v>
      </c>
      <c r="AA378" s="13"/>
      <c r="AB378" s="42">
        <v>50</v>
      </c>
      <c r="AC378" s="12" t="s">
        <v>139</v>
      </c>
      <c r="AD378" s="42" t="s">
        <v>400</v>
      </c>
      <c r="AE378" s="13"/>
      <c r="AF378" s="40">
        <v>-2</v>
      </c>
      <c r="AG378" s="13"/>
      <c r="AH378" s="36">
        <v>11575671</v>
      </c>
      <c r="AI378" s="43"/>
      <c r="AJ378" s="18">
        <v>16.46</v>
      </c>
      <c r="AK378" s="43"/>
      <c r="AL378" s="36">
        <v>703261</v>
      </c>
      <c r="AM378" s="36"/>
      <c r="AN378" s="18">
        <v>2.75</v>
      </c>
      <c r="AO378" s="18"/>
      <c r="AP378" s="36">
        <v>-165926</v>
      </c>
      <c r="AQ378" s="18"/>
      <c r="AR378" s="36">
        <v>11957393</v>
      </c>
      <c r="AS378" s="18"/>
      <c r="AT378" s="18"/>
      <c r="AU378" s="18"/>
      <c r="AV378" s="13"/>
      <c r="AW378" s="13"/>
      <c r="AX378" s="13"/>
      <c r="AY378" s="13"/>
      <c r="AZ378" s="13"/>
      <c r="BA378" s="13"/>
      <c r="BB378" s="36">
        <v>25564310.939999998</v>
      </c>
      <c r="BC378" s="36">
        <v>0</v>
      </c>
      <c r="BD378" s="13"/>
      <c r="BE378" s="13"/>
      <c r="BF378" s="43"/>
    </row>
    <row r="379" spans="1:58" s="29" customFormat="1" x14ac:dyDescent="0.25">
      <c r="A379" s="12" t="s">
        <v>655</v>
      </c>
      <c r="B379" s="29" t="s">
        <v>656</v>
      </c>
      <c r="C379" s="29" t="s">
        <v>475</v>
      </c>
      <c r="D379" s="29">
        <v>12</v>
      </c>
      <c r="E379" s="29">
        <v>7</v>
      </c>
      <c r="F379" s="29">
        <v>30503</v>
      </c>
      <c r="G379" s="12">
        <v>346</v>
      </c>
      <c r="H379" s="12" t="s">
        <v>154</v>
      </c>
      <c r="J379" s="45">
        <v>826193.83</v>
      </c>
      <c r="K379" s="12"/>
      <c r="L379" s="45">
        <v>416189.65436749993</v>
      </c>
      <c r="M379" s="12"/>
      <c r="N379" s="37">
        <v>45473</v>
      </c>
      <c r="O379" s="12"/>
      <c r="P379" s="38">
        <v>2.5999999999999999E-3</v>
      </c>
      <c r="Q379" s="39"/>
      <c r="R379" s="39"/>
      <c r="S379" s="12"/>
      <c r="T379" s="40">
        <v>0</v>
      </c>
      <c r="V379" s="41">
        <v>3.4</v>
      </c>
      <c r="X379" s="45">
        <v>28091</v>
      </c>
      <c r="Z379" s="37">
        <v>49125</v>
      </c>
      <c r="AA379" s="12"/>
      <c r="AB379" s="42">
        <v>50</v>
      </c>
      <c r="AC379" s="12" t="s">
        <v>139</v>
      </c>
      <c r="AD379" s="42" t="s">
        <v>501</v>
      </c>
      <c r="AE379" s="12"/>
      <c r="AF379" s="40">
        <v>-2</v>
      </c>
      <c r="AH379" s="45">
        <v>426528</v>
      </c>
      <c r="AI379" s="46"/>
      <c r="AJ379" s="18">
        <v>16.21</v>
      </c>
      <c r="AK379" s="46"/>
      <c r="AL379" s="45">
        <v>26313</v>
      </c>
      <c r="AM379" s="47"/>
      <c r="AN379" s="18">
        <v>3.18</v>
      </c>
      <c r="AO379" s="18"/>
      <c r="AP379" s="45">
        <v>-1778</v>
      </c>
      <c r="AQ379" s="18"/>
      <c r="AR379" s="45">
        <v>333167</v>
      </c>
      <c r="AS379" s="18"/>
      <c r="AT379" s="18"/>
      <c r="AU379" s="18"/>
      <c r="BB379" s="45">
        <v>826193.83000000007</v>
      </c>
      <c r="BC379" s="45">
        <v>0</v>
      </c>
      <c r="BF379" s="43"/>
    </row>
    <row r="380" spans="1:58" ht="14.4" x14ac:dyDescent="0.3">
      <c r="A380" s="12" t="s">
        <v>641</v>
      </c>
      <c r="B380" s="29" t="s">
        <v>129</v>
      </c>
      <c r="C380" s="12" t="s">
        <v>475</v>
      </c>
      <c r="D380" s="12">
        <v>12</v>
      </c>
      <c r="E380" s="12">
        <v>8</v>
      </c>
      <c r="F380" s="12">
        <v>30503</v>
      </c>
      <c r="G380" s="12" t="s">
        <v>133</v>
      </c>
      <c r="H380" s="29" t="s">
        <v>657</v>
      </c>
      <c r="I380" s="13"/>
      <c r="J380" s="31">
        <v>319287567.63999999</v>
      </c>
      <c r="K380" s="29"/>
      <c r="L380" s="31">
        <v>110323895.3341389</v>
      </c>
      <c r="M380" s="29"/>
      <c r="N380" s="37"/>
      <c r="O380" s="29"/>
      <c r="P380" s="38"/>
      <c r="Q380" s="39"/>
      <c r="R380" s="39"/>
      <c r="S380" s="29"/>
      <c r="T380" s="40"/>
      <c r="U380" s="13"/>
      <c r="V380" s="48">
        <v>4</v>
      </c>
      <c r="W380" s="13"/>
      <c r="X380" s="31">
        <v>12925247</v>
      </c>
      <c r="Y380" s="13"/>
      <c r="Z380" s="37"/>
      <c r="AA380" s="13"/>
      <c r="AB380" s="42"/>
      <c r="AC380" s="13"/>
      <c r="AD380" s="42"/>
      <c r="AE380" s="13"/>
      <c r="AF380" s="40"/>
      <c r="AG380" s="13"/>
      <c r="AH380" s="31">
        <v>180057990</v>
      </c>
      <c r="AI380" s="31"/>
      <c r="AJ380" s="49">
        <v>11.799897688515399</v>
      </c>
      <c r="AK380" s="31"/>
      <c r="AL380" s="31">
        <v>15259284</v>
      </c>
      <c r="AM380" s="31"/>
      <c r="AN380" s="49">
        <v>4.7791663523851957</v>
      </c>
      <c r="AO380" s="49"/>
      <c r="AP380" s="31">
        <v>2334037</v>
      </c>
      <c r="AQ380" s="18"/>
      <c r="AR380" s="31">
        <v>102321823</v>
      </c>
      <c r="AS380" s="18"/>
      <c r="AT380" s="18"/>
      <c r="AU380" s="18"/>
      <c r="AV380" s="43"/>
      <c r="AW380" s="13"/>
      <c r="AX380" s="13"/>
      <c r="AY380" s="13"/>
      <c r="AZ380" s="13"/>
      <c r="BA380" s="13"/>
      <c r="BB380" s="31">
        <v>319287567.63997471</v>
      </c>
      <c r="BC380" s="31">
        <v>-2.524256706237793E-5</v>
      </c>
      <c r="BD380" s="13"/>
      <c r="BE380" s="13"/>
      <c r="BF380" s="43"/>
    </row>
    <row r="381" spans="1:58" ht="14.4" x14ac:dyDescent="0.3">
      <c r="A381" s="12" t="s">
        <v>641</v>
      </c>
      <c r="B381" s="29" t="s">
        <v>129</v>
      </c>
      <c r="C381" s="12" t="s">
        <v>475</v>
      </c>
      <c r="D381" s="12">
        <v>12</v>
      </c>
      <c r="E381" s="12">
        <v>9</v>
      </c>
      <c r="F381" s="12">
        <v>30503</v>
      </c>
      <c r="G381" s="12" t="s">
        <v>133</v>
      </c>
      <c r="H381" s="12" t="s">
        <v>133</v>
      </c>
      <c r="I381" s="13"/>
      <c r="J381" s="13"/>
      <c r="K381" s="13"/>
      <c r="L381" s="13"/>
      <c r="M381" s="13"/>
      <c r="N381" s="37"/>
      <c r="O381" s="13"/>
      <c r="P381" s="38"/>
      <c r="Q381" s="39"/>
      <c r="R381" s="39"/>
      <c r="S381" s="13"/>
      <c r="T381" s="40"/>
      <c r="U381" s="13"/>
      <c r="V381" s="34"/>
      <c r="W381" s="13"/>
      <c r="X381" s="13"/>
      <c r="Y381" s="13"/>
      <c r="Z381" s="37"/>
      <c r="AA381" s="13"/>
      <c r="AB381" s="42"/>
      <c r="AC381" s="13"/>
      <c r="AD381" s="42"/>
      <c r="AE381" s="13"/>
      <c r="AF381" s="40"/>
      <c r="AG381" s="13"/>
      <c r="AH381" s="13"/>
      <c r="AI381" s="13"/>
      <c r="AJ381" s="18"/>
      <c r="AK381" s="13"/>
      <c r="AL381" s="13"/>
      <c r="AM381" s="13"/>
      <c r="AN381" s="18"/>
      <c r="AO381" s="18"/>
      <c r="AP381" s="13"/>
      <c r="AQ381" s="18"/>
      <c r="AR381" s="13"/>
      <c r="AS381" s="18"/>
      <c r="AT381" s="18"/>
      <c r="AU381" s="18"/>
      <c r="AV381" s="29"/>
      <c r="AW381" s="29"/>
      <c r="AX381" s="29"/>
      <c r="AY381" s="29"/>
      <c r="AZ381" s="29"/>
      <c r="BA381" s="29"/>
      <c r="BB381" s="13"/>
      <c r="BC381" s="13"/>
      <c r="BD381" s="13"/>
      <c r="BE381" s="13"/>
      <c r="BF381" s="43"/>
    </row>
    <row r="382" spans="1:58" ht="14.4" x14ac:dyDescent="0.3">
      <c r="A382" s="12" t="s">
        <v>658</v>
      </c>
      <c r="B382" s="29" t="s">
        <v>129</v>
      </c>
      <c r="C382" s="12" t="s">
        <v>475</v>
      </c>
      <c r="D382" s="12">
        <v>13</v>
      </c>
      <c r="E382" s="12">
        <v>10</v>
      </c>
      <c r="F382" s="12">
        <v>30504</v>
      </c>
      <c r="G382" s="29" t="s">
        <v>133</v>
      </c>
      <c r="H382" s="29" t="s">
        <v>659</v>
      </c>
      <c r="I382" s="13"/>
      <c r="J382" s="36"/>
      <c r="K382" s="13"/>
      <c r="L382" s="13"/>
      <c r="M382" s="13"/>
      <c r="N382" s="37"/>
      <c r="O382" s="13"/>
      <c r="P382" s="38"/>
      <c r="Q382" s="39"/>
      <c r="R382" s="39"/>
      <c r="S382" s="13"/>
      <c r="T382" s="40"/>
      <c r="U382" s="13"/>
      <c r="V382" s="34"/>
      <c r="W382" s="13"/>
      <c r="X382" s="36"/>
      <c r="Y382" s="13"/>
      <c r="Z382" s="37"/>
      <c r="AA382" s="13"/>
      <c r="AB382" s="42"/>
      <c r="AC382" s="13"/>
      <c r="AD382" s="42"/>
      <c r="AE382" s="13"/>
      <c r="AF382" s="40"/>
      <c r="AG382" s="13"/>
      <c r="AH382" s="36"/>
      <c r="AI382" s="65"/>
      <c r="AJ382" s="18"/>
      <c r="AK382" s="65"/>
      <c r="AL382" s="36"/>
      <c r="AM382" s="36"/>
      <c r="AN382" s="18"/>
      <c r="AO382" s="18"/>
      <c r="AP382" s="36"/>
      <c r="AQ382" s="18"/>
      <c r="AR382" s="36"/>
      <c r="AS382" s="18"/>
      <c r="AT382" s="18"/>
      <c r="AU382" s="18"/>
      <c r="AV382" s="29"/>
      <c r="AW382" s="29"/>
      <c r="AX382" s="29"/>
      <c r="AY382" s="29"/>
      <c r="AZ382" s="29"/>
      <c r="BA382" s="29"/>
      <c r="BB382" s="13"/>
      <c r="BC382" s="13"/>
      <c r="BD382" s="13"/>
      <c r="BE382" s="13"/>
      <c r="BF382" s="43"/>
    </row>
    <row r="383" spans="1:58" ht="14.4" x14ac:dyDescent="0.3">
      <c r="A383" s="12" t="s">
        <v>660</v>
      </c>
      <c r="B383" s="29" t="s">
        <v>661</v>
      </c>
      <c r="C383" s="12" t="s">
        <v>475</v>
      </c>
      <c r="D383" s="12">
        <v>13</v>
      </c>
      <c r="E383" s="12">
        <v>1</v>
      </c>
      <c r="F383" s="12">
        <v>30504</v>
      </c>
      <c r="G383" s="12">
        <v>341</v>
      </c>
      <c r="H383" s="12" t="s">
        <v>138</v>
      </c>
      <c r="I383" s="13"/>
      <c r="J383" s="36">
        <v>23755210.07</v>
      </c>
      <c r="K383" s="13"/>
      <c r="L383" s="36">
        <v>8515386.2435562499</v>
      </c>
      <c r="M383" s="13"/>
      <c r="N383" s="37">
        <v>49490</v>
      </c>
      <c r="O383" s="13"/>
      <c r="P383" s="38">
        <v>2.3E-3</v>
      </c>
      <c r="Q383" s="39"/>
      <c r="R383" s="39"/>
      <c r="S383" s="13"/>
      <c r="T383" s="40">
        <v>-2</v>
      </c>
      <c r="U383" s="13"/>
      <c r="V383" s="41">
        <v>3.5</v>
      </c>
      <c r="W383" s="13"/>
      <c r="X383" s="36">
        <v>831432</v>
      </c>
      <c r="Y383" s="13"/>
      <c r="Z383" s="37">
        <v>53143</v>
      </c>
      <c r="AA383" s="13"/>
      <c r="AB383" s="42">
        <v>80</v>
      </c>
      <c r="AC383" s="12" t="s">
        <v>139</v>
      </c>
      <c r="AD383" s="42" t="s">
        <v>140</v>
      </c>
      <c r="AE383" s="13"/>
      <c r="AF383" s="40">
        <v>-2</v>
      </c>
      <c r="AG383" s="13"/>
      <c r="AH383" s="36">
        <v>15714928</v>
      </c>
      <c r="AI383" s="43"/>
      <c r="AJ383" s="18">
        <v>27.38</v>
      </c>
      <c r="AK383" s="43"/>
      <c r="AL383" s="36">
        <v>573956</v>
      </c>
      <c r="AM383" s="36"/>
      <c r="AN383" s="18">
        <v>2.42</v>
      </c>
      <c r="AO383" s="18"/>
      <c r="AP383" s="36">
        <v>-257476</v>
      </c>
      <c r="AQ383" s="18"/>
      <c r="AR383" s="36">
        <v>6775384</v>
      </c>
      <c r="AS383" s="18"/>
      <c r="AT383" s="18"/>
      <c r="AU383" s="18"/>
      <c r="AV383" s="13"/>
      <c r="AW383" s="13"/>
      <c r="AX383" s="13"/>
      <c r="AY383" s="13"/>
      <c r="AZ383" s="13"/>
      <c r="BA383" s="13"/>
      <c r="BB383" s="36">
        <v>23755210.070000004</v>
      </c>
      <c r="BC383" s="36">
        <v>0</v>
      </c>
      <c r="BD383" s="13"/>
      <c r="BE383" s="13"/>
      <c r="BF383" s="43"/>
    </row>
    <row r="384" spans="1:58" ht="14.4" x14ac:dyDescent="0.3">
      <c r="A384" s="12" t="s">
        <v>662</v>
      </c>
      <c r="B384" s="29" t="s">
        <v>663</v>
      </c>
      <c r="C384" s="12" t="s">
        <v>475</v>
      </c>
      <c r="D384" s="12">
        <v>13</v>
      </c>
      <c r="E384" s="12">
        <v>2</v>
      </c>
      <c r="F384" s="12">
        <v>30504</v>
      </c>
      <c r="G384" s="12">
        <v>342</v>
      </c>
      <c r="H384" s="12" t="s">
        <v>483</v>
      </c>
      <c r="I384" s="13"/>
      <c r="J384" s="36">
        <v>11392824.300000001</v>
      </c>
      <c r="K384" s="13"/>
      <c r="L384" s="36">
        <v>3970615.2358324998</v>
      </c>
      <c r="M384" s="13"/>
      <c r="N384" s="37">
        <v>49490</v>
      </c>
      <c r="O384" s="13"/>
      <c r="P384" s="38">
        <v>9.4999999999999998E-3</v>
      </c>
      <c r="Q384" s="39"/>
      <c r="R384" s="39"/>
      <c r="S384" s="13"/>
      <c r="T384" s="40">
        <v>0</v>
      </c>
      <c r="U384" s="13"/>
      <c r="V384" s="41">
        <v>3.8</v>
      </c>
      <c r="W384" s="13"/>
      <c r="X384" s="36">
        <v>432927</v>
      </c>
      <c r="Y384" s="13"/>
      <c r="Z384" s="37">
        <v>53143</v>
      </c>
      <c r="AA384" s="13"/>
      <c r="AB384" s="42">
        <v>50</v>
      </c>
      <c r="AC384" s="12" t="s">
        <v>139</v>
      </c>
      <c r="AD384" s="42" t="s">
        <v>391</v>
      </c>
      <c r="AE384" s="13"/>
      <c r="AF384" s="40">
        <v>-3</v>
      </c>
      <c r="AG384" s="13"/>
      <c r="AH384" s="36">
        <v>7763994</v>
      </c>
      <c r="AI384" s="43"/>
      <c r="AJ384" s="18">
        <v>25.22</v>
      </c>
      <c r="AK384" s="43"/>
      <c r="AL384" s="36">
        <v>307851</v>
      </c>
      <c r="AM384" s="36"/>
      <c r="AN384" s="18">
        <v>2.7</v>
      </c>
      <c r="AO384" s="18"/>
      <c r="AP384" s="36">
        <v>-125076</v>
      </c>
      <c r="AQ384" s="18"/>
      <c r="AR384" s="36">
        <v>3321100</v>
      </c>
      <c r="AS384" s="18"/>
      <c r="AT384" s="18"/>
      <c r="AU384" s="18"/>
      <c r="AV384" s="13"/>
      <c r="AW384" s="13"/>
      <c r="AX384" s="13"/>
      <c r="AY384" s="13"/>
      <c r="AZ384" s="13"/>
      <c r="BA384" s="13"/>
      <c r="BB384" s="36">
        <v>11392824.300000001</v>
      </c>
      <c r="BC384" s="36">
        <v>0</v>
      </c>
      <c r="BD384" s="13"/>
      <c r="BE384" s="13"/>
      <c r="BF384" s="43"/>
    </row>
    <row r="385" spans="1:58" ht="14.4" hidden="1" outlineLevel="1" x14ac:dyDescent="0.3">
      <c r="A385" s="12" t="s">
        <v>664</v>
      </c>
      <c r="B385" s="29" t="s">
        <v>665</v>
      </c>
      <c r="C385" s="12" t="s">
        <v>475</v>
      </c>
      <c r="D385" s="12">
        <v>13</v>
      </c>
      <c r="E385" s="12">
        <v>3</v>
      </c>
      <c r="F385" s="12">
        <v>30504</v>
      </c>
      <c r="G385" s="12">
        <v>343</v>
      </c>
      <c r="H385" s="12" t="s">
        <v>486</v>
      </c>
      <c r="I385" s="13"/>
      <c r="J385" s="36">
        <v>256002412.31999999</v>
      </c>
      <c r="K385" s="13"/>
      <c r="L385" s="36">
        <v>48218164.221816607</v>
      </c>
      <c r="M385" s="13"/>
      <c r="N385" s="37">
        <v>49490</v>
      </c>
      <c r="O385" s="13"/>
      <c r="P385" s="67">
        <v>5.7000000000000002E-3</v>
      </c>
      <c r="Q385" s="17"/>
      <c r="R385" s="67"/>
      <c r="S385" s="13"/>
      <c r="T385" s="40">
        <v>0</v>
      </c>
      <c r="U385" s="13"/>
      <c r="V385" s="41">
        <v>4.3</v>
      </c>
      <c r="W385" s="13"/>
      <c r="X385" s="36">
        <v>11008104</v>
      </c>
      <c r="Y385" s="13"/>
      <c r="Z385" s="37">
        <v>53143</v>
      </c>
      <c r="AA385" s="13"/>
      <c r="AB385" s="42">
        <v>50</v>
      </c>
      <c r="AC385" s="12" t="s">
        <v>139</v>
      </c>
      <c r="AD385" s="42" t="s">
        <v>395</v>
      </c>
      <c r="AE385" s="13"/>
      <c r="AF385" s="40">
        <v>-3</v>
      </c>
      <c r="AG385" s="13"/>
      <c r="AH385" s="36">
        <v>215464320</v>
      </c>
      <c r="AI385" s="43"/>
      <c r="AJ385" s="18">
        <v>25</v>
      </c>
      <c r="AK385" s="43"/>
      <c r="AL385" s="36">
        <v>8618573</v>
      </c>
      <c r="AM385" s="36"/>
      <c r="AN385" s="18">
        <v>3.37</v>
      </c>
      <c r="AO385" s="18"/>
      <c r="AP385" s="36">
        <v>-2389531</v>
      </c>
      <c r="AQ385" s="18"/>
      <c r="AR385" s="36">
        <v>63970845</v>
      </c>
      <c r="AS385" s="18"/>
      <c r="AT385" s="18"/>
      <c r="AU385" s="18"/>
      <c r="AV385" s="13"/>
      <c r="AW385" s="13"/>
      <c r="AX385" s="13"/>
      <c r="AY385" s="13"/>
      <c r="AZ385" s="13"/>
      <c r="BA385" s="13"/>
      <c r="BB385" s="36"/>
      <c r="BC385" s="36"/>
      <c r="BD385" s="13"/>
      <c r="BE385" s="13"/>
      <c r="BF385" s="43"/>
    </row>
    <row r="386" spans="1:58" s="29" customFormat="1" hidden="1" outlineLevel="1" x14ac:dyDescent="0.25">
      <c r="A386" s="12" t="s">
        <v>666</v>
      </c>
      <c r="B386" s="29" t="s">
        <v>667</v>
      </c>
      <c r="C386" s="29" t="s">
        <v>475</v>
      </c>
      <c r="D386" s="29">
        <v>13</v>
      </c>
      <c r="E386" s="29">
        <v>4</v>
      </c>
      <c r="F386" s="29">
        <v>30504</v>
      </c>
      <c r="G386" s="12">
        <v>343.2</v>
      </c>
      <c r="H386" s="12" t="s">
        <v>489</v>
      </c>
      <c r="J386" s="36">
        <v>213276993.65000001</v>
      </c>
      <c r="K386" s="12"/>
      <c r="L386" s="36">
        <v>24119658.384698004</v>
      </c>
      <c r="M386" s="12"/>
      <c r="N386" s="37">
        <v>49490</v>
      </c>
      <c r="O386" s="12"/>
      <c r="P386" s="67">
        <v>0.1565</v>
      </c>
      <c r="Q386" s="17"/>
      <c r="R386" s="67"/>
      <c r="S386" s="12"/>
      <c r="T386" s="40">
        <v>0</v>
      </c>
      <c r="V386" s="41">
        <v>4.3</v>
      </c>
      <c r="W386" s="12"/>
      <c r="X386" s="36">
        <v>9170911</v>
      </c>
      <c r="Z386" s="37">
        <v>53143</v>
      </c>
      <c r="AA386" s="12"/>
      <c r="AB386" s="42">
        <v>9</v>
      </c>
      <c r="AC386" s="12" t="s">
        <v>139</v>
      </c>
      <c r="AD386" s="42" t="s">
        <v>490</v>
      </c>
      <c r="AE386" s="12"/>
      <c r="AF386" s="40">
        <v>35</v>
      </c>
      <c r="AH386" s="36">
        <v>114510387</v>
      </c>
      <c r="AI386" s="43"/>
      <c r="AJ386" s="18">
        <v>6.92</v>
      </c>
      <c r="AK386" s="43"/>
      <c r="AL386" s="36">
        <v>16547744</v>
      </c>
      <c r="AM386" s="36"/>
      <c r="AN386" s="18">
        <v>7.76</v>
      </c>
      <c r="AO386" s="18"/>
      <c r="AP386" s="36">
        <v>7376833</v>
      </c>
      <c r="AQ386" s="18"/>
      <c r="AR386" s="36">
        <v>31999454</v>
      </c>
      <c r="AS386" s="18"/>
      <c r="AT386" s="18"/>
      <c r="AU386" s="18"/>
      <c r="AV386" s="12"/>
      <c r="AW386" s="12"/>
      <c r="AX386" s="12"/>
      <c r="AY386" s="12"/>
      <c r="AZ386" s="12"/>
      <c r="BA386" s="12"/>
      <c r="BB386" s="36"/>
      <c r="BC386" s="36"/>
      <c r="BF386" s="43"/>
    </row>
    <row r="387" spans="1:58" s="29" customFormat="1" collapsed="1" x14ac:dyDescent="0.25">
      <c r="A387" s="12" t="s">
        <v>664</v>
      </c>
      <c r="B387" s="12" t="s">
        <v>665</v>
      </c>
      <c r="C387" s="12" t="s">
        <v>491</v>
      </c>
      <c r="G387" s="12">
        <v>343</v>
      </c>
      <c r="H387" s="12" t="s">
        <v>492</v>
      </c>
      <c r="J387" s="36">
        <v>469279405.97000003</v>
      </c>
      <c r="K387" s="12"/>
      <c r="L387" s="36">
        <v>72337822.606514603</v>
      </c>
      <c r="M387" s="12"/>
      <c r="N387" s="37">
        <v>49490</v>
      </c>
      <c r="O387" s="12"/>
      <c r="P387" s="38" t="s">
        <v>493</v>
      </c>
      <c r="Q387" s="39"/>
      <c r="R387" s="39"/>
      <c r="S387" s="12"/>
      <c r="T387" s="40">
        <v>0</v>
      </c>
      <c r="V387" s="41">
        <v>4.3</v>
      </c>
      <c r="W387" s="12"/>
      <c r="X387" s="36">
        <v>20179015</v>
      </c>
      <c r="Z387" s="37">
        <v>53143</v>
      </c>
      <c r="AA387" s="12"/>
      <c r="AB387" s="67" t="s">
        <v>493</v>
      </c>
      <c r="AC387" s="17"/>
      <c r="AD387" s="67"/>
      <c r="AE387" s="12"/>
      <c r="AF387" s="40" t="s">
        <v>493</v>
      </c>
      <c r="AH387" s="36">
        <v>329974707</v>
      </c>
      <c r="AI387" s="36"/>
      <c r="AJ387" s="18">
        <v>10.017553710540719</v>
      </c>
      <c r="AK387" s="36"/>
      <c r="AL387" s="36">
        <v>25166317</v>
      </c>
      <c r="AM387" s="36"/>
      <c r="AN387" s="18">
        <v>5.36</v>
      </c>
      <c r="AO387" s="18"/>
      <c r="AP387" s="36">
        <v>4987302</v>
      </c>
      <c r="AQ387" s="18"/>
      <c r="AR387" s="36">
        <v>95970299</v>
      </c>
      <c r="AS387" s="18"/>
      <c r="AT387" s="68">
        <v>72337822.606514618</v>
      </c>
      <c r="AU387" s="18"/>
      <c r="AV387" s="12"/>
      <c r="AW387" s="12"/>
      <c r="AX387" s="12"/>
      <c r="AY387" s="12"/>
      <c r="AZ387" s="12"/>
      <c r="BA387" s="12"/>
      <c r="BB387" s="36">
        <v>469279405.96628916</v>
      </c>
      <c r="BC387" s="36">
        <v>-3.7108659744262695E-3</v>
      </c>
      <c r="BF387" s="43"/>
    </row>
    <row r="388" spans="1:58" ht="14.4" x14ac:dyDescent="0.3">
      <c r="A388" s="12" t="s">
        <v>668</v>
      </c>
      <c r="B388" s="29" t="s">
        <v>669</v>
      </c>
      <c r="C388" s="12" t="s">
        <v>475</v>
      </c>
      <c r="D388" s="12">
        <v>13</v>
      </c>
      <c r="E388" s="12">
        <v>5</v>
      </c>
      <c r="F388" s="12">
        <v>30504</v>
      </c>
      <c r="G388" s="12">
        <v>344</v>
      </c>
      <c r="H388" s="12" t="s">
        <v>496</v>
      </c>
      <c r="I388" s="13"/>
      <c r="J388" s="36">
        <v>41069899.539999999</v>
      </c>
      <c r="K388" s="13"/>
      <c r="L388" s="36">
        <v>13445958.3374725</v>
      </c>
      <c r="M388" s="13"/>
      <c r="N388" s="37">
        <v>49490</v>
      </c>
      <c r="O388" s="13"/>
      <c r="P388" s="38">
        <v>1.6000000000000001E-3</v>
      </c>
      <c r="Q388" s="39"/>
      <c r="R388" s="39"/>
      <c r="S388" s="13"/>
      <c r="T388" s="40">
        <v>-1</v>
      </c>
      <c r="U388" s="13"/>
      <c r="V388" s="41">
        <v>3.4</v>
      </c>
      <c r="W388" s="13"/>
      <c r="X388" s="36">
        <v>1396377</v>
      </c>
      <c r="Y388" s="13"/>
      <c r="Z388" s="37">
        <v>53143</v>
      </c>
      <c r="AA388" s="13"/>
      <c r="AB388" s="42">
        <v>60</v>
      </c>
      <c r="AC388" s="12" t="s">
        <v>139</v>
      </c>
      <c r="AD388" s="42" t="s">
        <v>140</v>
      </c>
      <c r="AE388" s="13"/>
      <c r="AF388" s="40">
        <v>-3</v>
      </c>
      <c r="AG388" s="13"/>
      <c r="AH388" s="36">
        <v>28856038</v>
      </c>
      <c r="AI388" s="43"/>
      <c r="AJ388" s="18">
        <v>26.58</v>
      </c>
      <c r="AK388" s="43"/>
      <c r="AL388" s="36">
        <v>1085630</v>
      </c>
      <c r="AM388" s="36"/>
      <c r="AN388" s="18">
        <v>2.64</v>
      </c>
      <c r="AO388" s="18"/>
      <c r="AP388" s="36">
        <v>-310747</v>
      </c>
      <c r="AQ388" s="18"/>
      <c r="AR388" s="36">
        <v>11982297</v>
      </c>
      <c r="AS388" s="18"/>
      <c r="AT388" s="18"/>
      <c r="AU388" s="18"/>
      <c r="AV388" s="13"/>
      <c r="AW388" s="13"/>
      <c r="AX388" s="13"/>
      <c r="AY388" s="13"/>
      <c r="AZ388" s="13"/>
      <c r="BA388" s="13"/>
      <c r="BB388" s="36">
        <v>41069899.539999992</v>
      </c>
      <c r="BC388" s="36">
        <v>0</v>
      </c>
      <c r="BD388" s="13"/>
      <c r="BE388" s="13"/>
      <c r="BF388" s="43"/>
    </row>
    <row r="389" spans="1:58" s="29" customFormat="1" x14ac:dyDescent="0.25">
      <c r="A389" s="12" t="s">
        <v>670</v>
      </c>
      <c r="B389" s="29" t="s">
        <v>671</v>
      </c>
      <c r="C389" s="29" t="s">
        <v>475</v>
      </c>
      <c r="D389" s="29">
        <v>13</v>
      </c>
      <c r="E389" s="29">
        <v>6</v>
      </c>
      <c r="F389" s="29">
        <v>30504</v>
      </c>
      <c r="G389" s="12">
        <v>345</v>
      </c>
      <c r="H389" s="12" t="s">
        <v>151</v>
      </c>
      <c r="J389" s="36">
        <v>51655997.960000001</v>
      </c>
      <c r="K389" s="12"/>
      <c r="L389" s="36">
        <v>17489445.472504996</v>
      </c>
      <c r="M389" s="12"/>
      <c r="N389" s="37">
        <v>49490</v>
      </c>
      <c r="O389" s="12"/>
      <c r="P389" s="38">
        <v>1.2999999999999999E-3</v>
      </c>
      <c r="Q389" s="39"/>
      <c r="R389" s="39"/>
      <c r="S389" s="12"/>
      <c r="T389" s="40">
        <v>-1</v>
      </c>
      <c r="V389" s="41">
        <v>3.4</v>
      </c>
      <c r="X389" s="36">
        <v>1756304</v>
      </c>
      <c r="Z389" s="37">
        <v>53143</v>
      </c>
      <c r="AA389" s="12"/>
      <c r="AB389" s="42">
        <v>50</v>
      </c>
      <c r="AC389" s="12" t="s">
        <v>139</v>
      </c>
      <c r="AD389" s="42" t="s">
        <v>400</v>
      </c>
      <c r="AE389" s="12"/>
      <c r="AF389" s="40">
        <v>-2</v>
      </c>
      <c r="AH389" s="36">
        <v>35199672</v>
      </c>
      <c r="AI389" s="43"/>
      <c r="AJ389" s="18">
        <v>26.06</v>
      </c>
      <c r="AK389" s="43"/>
      <c r="AL389" s="36">
        <v>1350717</v>
      </c>
      <c r="AM389" s="36"/>
      <c r="AN389" s="18">
        <v>2.61</v>
      </c>
      <c r="AO389" s="18"/>
      <c r="AP389" s="36">
        <v>-405587</v>
      </c>
      <c r="AQ389" s="18"/>
      <c r="AR389" s="36">
        <v>15243347</v>
      </c>
      <c r="AS389" s="18"/>
      <c r="AT389" s="18"/>
      <c r="AU389" s="18"/>
      <c r="AV389" s="12"/>
      <c r="AW389" s="12"/>
      <c r="AX389" s="12"/>
      <c r="AY389" s="12"/>
      <c r="AZ389" s="12"/>
      <c r="BA389" s="12"/>
      <c r="BB389" s="36">
        <v>51655997.959999993</v>
      </c>
      <c r="BC389" s="36">
        <v>0</v>
      </c>
      <c r="BF389" s="43"/>
    </row>
    <row r="390" spans="1:58" ht="14.4" x14ac:dyDescent="0.3">
      <c r="A390" s="12" t="s">
        <v>672</v>
      </c>
      <c r="B390" s="29" t="s">
        <v>673</v>
      </c>
      <c r="C390" s="12" t="s">
        <v>475</v>
      </c>
      <c r="D390" s="12">
        <v>13</v>
      </c>
      <c r="E390" s="12">
        <v>7</v>
      </c>
      <c r="F390" s="12">
        <v>30504</v>
      </c>
      <c r="G390" s="12">
        <v>346</v>
      </c>
      <c r="H390" s="12" t="s">
        <v>154</v>
      </c>
      <c r="I390" s="13"/>
      <c r="J390" s="45">
        <v>4899016.78</v>
      </c>
      <c r="K390" s="13"/>
      <c r="L390" s="45">
        <v>1751981.4699350002</v>
      </c>
      <c r="M390" s="13"/>
      <c r="N390" s="37">
        <v>49490</v>
      </c>
      <c r="O390" s="13"/>
      <c r="P390" s="38">
        <v>2.5999999999999999E-3</v>
      </c>
      <c r="Q390" s="39"/>
      <c r="R390" s="39"/>
      <c r="S390" s="13"/>
      <c r="T390" s="40">
        <v>0</v>
      </c>
      <c r="U390" s="13"/>
      <c r="V390" s="41">
        <v>3.4</v>
      </c>
      <c r="W390" s="13"/>
      <c r="X390" s="45">
        <v>166567</v>
      </c>
      <c r="Y390" s="13"/>
      <c r="Z390" s="37">
        <v>53143</v>
      </c>
      <c r="AA390" s="13"/>
      <c r="AB390" s="42">
        <v>50</v>
      </c>
      <c r="AC390" s="12" t="s">
        <v>139</v>
      </c>
      <c r="AD390" s="42" t="s">
        <v>501</v>
      </c>
      <c r="AE390" s="13"/>
      <c r="AF390" s="40">
        <v>-2</v>
      </c>
      <c r="AG390" s="13"/>
      <c r="AH390" s="45">
        <v>3245016</v>
      </c>
      <c r="AI390" s="46"/>
      <c r="AJ390" s="18">
        <v>24.88</v>
      </c>
      <c r="AK390" s="46"/>
      <c r="AL390" s="45">
        <v>130427</v>
      </c>
      <c r="AM390" s="47"/>
      <c r="AN390" s="18">
        <v>2.66</v>
      </c>
      <c r="AO390" s="18"/>
      <c r="AP390" s="45">
        <v>-36140</v>
      </c>
      <c r="AQ390" s="18"/>
      <c r="AR390" s="45">
        <v>1359801</v>
      </c>
      <c r="AS390" s="18"/>
      <c r="AT390" s="18"/>
      <c r="AU390" s="18"/>
      <c r="AV390" s="29"/>
      <c r="AW390" s="29"/>
      <c r="AX390" s="29"/>
      <c r="AY390" s="29"/>
      <c r="AZ390" s="29"/>
      <c r="BA390" s="29"/>
      <c r="BB390" s="45">
        <v>4899016.7799999993</v>
      </c>
      <c r="BC390" s="45">
        <v>0</v>
      </c>
      <c r="BD390" s="13"/>
      <c r="BE390" s="13"/>
      <c r="BF390" s="43"/>
    </row>
    <row r="391" spans="1:58" ht="14.4" x14ac:dyDescent="0.3">
      <c r="A391" s="12" t="s">
        <v>658</v>
      </c>
      <c r="B391" s="29" t="s">
        <v>129</v>
      </c>
      <c r="C391" s="12" t="s">
        <v>475</v>
      </c>
      <c r="D391" s="12">
        <v>13</v>
      </c>
      <c r="E391" s="12">
        <v>8</v>
      </c>
      <c r="F391" s="12">
        <v>30504</v>
      </c>
      <c r="G391" s="12" t="s">
        <v>133</v>
      </c>
      <c r="H391" s="29" t="s">
        <v>674</v>
      </c>
      <c r="I391" s="13"/>
      <c r="J391" s="50">
        <v>602052354.62</v>
      </c>
      <c r="K391" s="29"/>
      <c r="L391" s="50">
        <v>117511209.36581585</v>
      </c>
      <c r="M391" s="29"/>
      <c r="N391" s="37"/>
      <c r="O391" s="29"/>
      <c r="P391" s="38"/>
      <c r="Q391" s="39"/>
      <c r="R391" s="39"/>
      <c r="S391" s="29"/>
      <c r="T391" s="40"/>
      <c r="U391" s="13"/>
      <c r="V391" s="48">
        <v>4.0999999999999996</v>
      </c>
      <c r="W391" s="13"/>
      <c r="X391" s="50">
        <v>24762622</v>
      </c>
      <c r="Y391" s="13"/>
      <c r="Z391" s="37"/>
      <c r="AA391" s="13"/>
      <c r="AB391" s="42"/>
      <c r="AC391" s="13"/>
      <c r="AD391" s="42"/>
      <c r="AE391" s="13"/>
      <c r="AF391" s="40"/>
      <c r="AG391" s="13"/>
      <c r="AH391" s="50">
        <v>420754355</v>
      </c>
      <c r="AI391" s="51"/>
      <c r="AJ391" s="49">
        <v>14.704031270703814</v>
      </c>
      <c r="AK391" s="51"/>
      <c r="AL391" s="50">
        <v>28614898</v>
      </c>
      <c r="AM391" s="51"/>
      <c r="AN391" s="49">
        <v>4.7528919670218697</v>
      </c>
      <c r="AO391" s="49"/>
      <c r="AP391" s="50">
        <v>3852276</v>
      </c>
      <c r="AQ391" s="18"/>
      <c r="AR391" s="50">
        <v>134652228</v>
      </c>
      <c r="AS391" s="18"/>
      <c r="AT391" s="18"/>
      <c r="AU391" s="18"/>
      <c r="AV391" s="43"/>
      <c r="AW391" s="13"/>
      <c r="AX391" s="13"/>
      <c r="AY391" s="13"/>
      <c r="AZ391" s="13"/>
      <c r="BA391" s="13"/>
      <c r="BB391" s="50">
        <v>602052354.61628914</v>
      </c>
      <c r="BC391" s="50">
        <v>-3.7108659744262695E-3</v>
      </c>
      <c r="BD391" s="13"/>
      <c r="BE391" s="13"/>
      <c r="BF391" s="43"/>
    </row>
    <row r="392" spans="1:58" ht="14.4" x14ac:dyDescent="0.3">
      <c r="A392" s="13"/>
      <c r="B392" s="29"/>
      <c r="C392" s="13"/>
      <c r="D392" s="13"/>
      <c r="E392" s="13"/>
      <c r="F392" s="13"/>
      <c r="G392" s="13"/>
      <c r="H392" s="29" t="s">
        <v>133</v>
      </c>
      <c r="I392" s="13"/>
      <c r="J392" s="51"/>
      <c r="K392" s="29"/>
      <c r="L392" s="51"/>
      <c r="M392" s="29"/>
      <c r="N392" s="37"/>
      <c r="O392" s="29"/>
      <c r="P392" s="38"/>
      <c r="Q392" s="39"/>
      <c r="R392" s="39"/>
      <c r="S392" s="29"/>
      <c r="T392" s="40"/>
      <c r="U392" s="13"/>
      <c r="V392" s="34"/>
      <c r="W392" s="13"/>
      <c r="X392" s="51"/>
      <c r="Y392" s="13"/>
      <c r="Z392" s="37"/>
      <c r="AA392" s="13"/>
      <c r="AB392" s="42"/>
      <c r="AC392" s="13"/>
      <c r="AD392" s="42"/>
      <c r="AE392" s="13"/>
      <c r="AF392" s="40"/>
      <c r="AG392" s="13"/>
      <c r="AH392" s="51"/>
      <c r="AI392" s="51"/>
      <c r="AJ392" s="49"/>
      <c r="AK392" s="51"/>
      <c r="AL392" s="51"/>
      <c r="AM392" s="51"/>
      <c r="AN392" s="49"/>
      <c r="AO392" s="49"/>
      <c r="AP392" s="51"/>
      <c r="AQ392" s="18"/>
      <c r="AR392" s="51"/>
      <c r="AS392" s="18"/>
      <c r="AT392" s="18"/>
      <c r="AU392" s="18"/>
      <c r="AV392" s="43"/>
      <c r="AW392" s="13"/>
      <c r="AX392" s="13"/>
      <c r="AY392" s="13"/>
      <c r="AZ392" s="13"/>
      <c r="BA392" s="13"/>
      <c r="BB392" s="51"/>
      <c r="BC392" s="51"/>
      <c r="BD392" s="13"/>
      <c r="BE392" s="13"/>
      <c r="BF392" s="43"/>
    </row>
    <row r="393" spans="1:58" ht="12.75" customHeight="1" x14ac:dyDescent="0.3">
      <c r="A393" s="13"/>
      <c r="B393" s="29" t="s">
        <v>129</v>
      </c>
      <c r="C393" s="13"/>
      <c r="D393" s="13"/>
      <c r="E393" s="13"/>
      <c r="F393" s="13"/>
      <c r="G393" s="30" t="s">
        <v>675</v>
      </c>
      <c r="H393" s="29"/>
      <c r="I393" s="13"/>
      <c r="J393" s="52">
        <v>1287356016.8900003</v>
      </c>
      <c r="K393" s="29"/>
      <c r="L393" s="52">
        <v>365926253.38408875</v>
      </c>
      <c r="M393" s="29"/>
      <c r="N393" s="37"/>
      <c r="O393" s="29"/>
      <c r="P393" s="38"/>
      <c r="Q393" s="39"/>
      <c r="R393" s="39"/>
      <c r="S393" s="29"/>
      <c r="T393" s="40"/>
      <c r="U393" s="13"/>
      <c r="V393" s="53">
        <v>4.0999999999999996</v>
      </c>
      <c r="W393" s="13"/>
      <c r="X393" s="52">
        <v>52187677</v>
      </c>
      <c r="Y393" s="13"/>
      <c r="Z393" s="37"/>
      <c r="AA393" s="13"/>
      <c r="AB393" s="42"/>
      <c r="AC393" s="13"/>
      <c r="AD393" s="42"/>
      <c r="AE393" s="13"/>
      <c r="AF393" s="40"/>
      <c r="AG393" s="13"/>
      <c r="AH393" s="52">
        <v>812275614</v>
      </c>
      <c r="AI393" s="52"/>
      <c r="AJ393" s="56">
        <v>13.598256471385735</v>
      </c>
      <c r="AK393" s="52"/>
      <c r="AL393" s="52">
        <v>59733806</v>
      </c>
      <c r="AM393" s="52"/>
      <c r="AN393" s="56">
        <v>4.6400378152039989</v>
      </c>
      <c r="AO393" s="56"/>
      <c r="AP393" s="52">
        <v>7546129</v>
      </c>
      <c r="AQ393" s="18"/>
      <c r="AR393" s="52">
        <v>372929171</v>
      </c>
      <c r="AS393" s="18"/>
      <c r="AT393" s="18"/>
      <c r="AU393" s="18"/>
      <c r="AV393" s="13"/>
      <c r="AW393" s="13"/>
      <c r="AX393" s="13"/>
      <c r="AY393" s="13"/>
      <c r="AZ393" s="13"/>
      <c r="BA393" s="13"/>
      <c r="BB393" s="52">
        <v>1287356016.8862388</v>
      </c>
      <c r="BC393" s="52">
        <v>-3.7614405155181885E-3</v>
      </c>
      <c r="BD393" s="13"/>
      <c r="BE393" s="13"/>
      <c r="BF393" s="43"/>
    </row>
    <row r="394" spans="1:58" ht="14.4" x14ac:dyDescent="0.3">
      <c r="A394" s="13"/>
      <c r="B394" s="29" t="s">
        <v>129</v>
      </c>
      <c r="C394" s="13"/>
      <c r="D394" s="13"/>
      <c r="E394" s="13"/>
      <c r="F394" s="13"/>
      <c r="G394" s="30"/>
      <c r="H394" s="29"/>
      <c r="I394" s="13"/>
      <c r="J394" s="31"/>
      <c r="K394" s="29"/>
      <c r="L394" s="31"/>
      <c r="M394" s="29"/>
      <c r="N394" s="37"/>
      <c r="O394" s="29"/>
      <c r="P394" s="38"/>
      <c r="Q394" s="39"/>
      <c r="R394" s="39"/>
      <c r="S394" s="29"/>
      <c r="T394" s="40"/>
      <c r="U394" s="13"/>
      <c r="V394" s="34"/>
      <c r="W394" s="13"/>
      <c r="X394" s="31"/>
      <c r="Y394" s="13"/>
      <c r="Z394" s="37"/>
      <c r="AA394" s="13"/>
      <c r="AB394" s="42"/>
      <c r="AC394" s="13"/>
      <c r="AD394" s="42"/>
      <c r="AE394" s="13"/>
      <c r="AF394" s="40"/>
      <c r="AG394" s="13"/>
      <c r="AH394" s="31"/>
      <c r="AI394" s="31"/>
      <c r="AJ394" s="18"/>
      <c r="AK394" s="31"/>
      <c r="AL394" s="31"/>
      <c r="AM394" s="31"/>
      <c r="AN394" s="18"/>
      <c r="AO394" s="18"/>
      <c r="AP394" s="31"/>
      <c r="AQ394" s="18"/>
      <c r="AR394" s="31"/>
      <c r="AS394" s="18"/>
      <c r="AT394" s="18"/>
      <c r="AU394" s="18"/>
      <c r="AV394" s="13"/>
      <c r="AW394" s="13"/>
      <c r="AX394" s="13"/>
      <c r="AY394" s="13"/>
      <c r="AZ394" s="13"/>
      <c r="BA394" s="13"/>
      <c r="BB394" s="31"/>
      <c r="BC394" s="31"/>
      <c r="BD394" s="13"/>
      <c r="BE394" s="13"/>
      <c r="BF394" s="43"/>
    </row>
    <row r="395" spans="1:58" ht="14.4" x14ac:dyDescent="0.3">
      <c r="A395" s="13"/>
      <c r="B395" s="29" t="s">
        <v>129</v>
      </c>
      <c r="C395" s="13"/>
      <c r="D395" s="13"/>
      <c r="E395" s="13"/>
      <c r="F395" s="13"/>
      <c r="G395" s="30"/>
      <c r="H395" s="29"/>
      <c r="I395" s="13"/>
      <c r="J395" s="31"/>
      <c r="K395" s="29"/>
      <c r="L395" s="31"/>
      <c r="M395" s="29"/>
      <c r="N395" s="37"/>
      <c r="O395" s="29"/>
      <c r="P395" s="38"/>
      <c r="Q395" s="39"/>
      <c r="R395" s="39"/>
      <c r="S395" s="29"/>
      <c r="T395" s="40"/>
      <c r="U395" s="13"/>
      <c r="V395" s="34"/>
      <c r="W395" s="13"/>
      <c r="X395" s="31"/>
      <c r="Y395" s="13"/>
      <c r="Z395" s="37"/>
      <c r="AA395" s="13"/>
      <c r="AB395" s="42"/>
      <c r="AC395" s="13"/>
      <c r="AD395" s="42"/>
      <c r="AE395" s="13"/>
      <c r="AF395" s="40"/>
      <c r="AG395" s="13"/>
      <c r="AH395" s="31"/>
      <c r="AI395" s="31"/>
      <c r="AJ395" s="18"/>
      <c r="AK395" s="31"/>
      <c r="AL395" s="31"/>
      <c r="AM395" s="31"/>
      <c r="AN395" s="18"/>
      <c r="AO395" s="18"/>
      <c r="AP395" s="31"/>
      <c r="AQ395" s="18"/>
      <c r="AR395" s="31"/>
      <c r="AS395" s="18"/>
      <c r="AT395" s="18"/>
      <c r="AU395" s="18"/>
      <c r="AV395" s="13"/>
      <c r="AW395" s="13"/>
      <c r="AX395" s="13"/>
      <c r="AY395" s="13"/>
      <c r="AZ395" s="13"/>
      <c r="BA395" s="13"/>
      <c r="BB395" s="31"/>
      <c r="BC395" s="31"/>
      <c r="BD395" s="13"/>
      <c r="BE395" s="13"/>
      <c r="BF395" s="43"/>
    </row>
    <row r="396" spans="1:58" ht="14.4" hidden="1" outlineLevel="1" x14ac:dyDescent="0.3">
      <c r="A396" s="13"/>
      <c r="B396" s="29" t="s">
        <v>129</v>
      </c>
      <c r="C396" s="13"/>
      <c r="D396" s="13"/>
      <c r="E396" s="13"/>
      <c r="F396" s="13"/>
      <c r="G396" s="30" t="s">
        <v>676</v>
      </c>
      <c r="H396" s="29"/>
      <c r="I396" s="13"/>
      <c r="J396" s="31"/>
      <c r="K396" s="29"/>
      <c r="L396" s="31"/>
      <c r="M396" s="29"/>
      <c r="N396" s="37"/>
      <c r="O396" s="29"/>
      <c r="P396" s="38"/>
      <c r="Q396" s="39"/>
      <c r="R396" s="39"/>
      <c r="S396" s="29"/>
      <c r="T396" s="40"/>
      <c r="U396" s="13"/>
      <c r="V396" s="34"/>
      <c r="W396" s="13"/>
      <c r="X396" s="31"/>
      <c r="Y396" s="13"/>
      <c r="Z396" s="37"/>
      <c r="AA396" s="13"/>
      <c r="AB396" s="42"/>
      <c r="AC396" s="13"/>
      <c r="AD396" s="42"/>
      <c r="AE396" s="13"/>
      <c r="AF396" s="40"/>
      <c r="AG396" s="13"/>
      <c r="AH396" s="31"/>
      <c r="AI396" s="31"/>
      <c r="AJ396" s="18"/>
      <c r="AK396" s="31"/>
      <c r="AL396" s="31"/>
      <c r="AM396" s="31"/>
      <c r="AN396" s="18"/>
      <c r="AO396" s="18"/>
      <c r="AP396" s="31"/>
      <c r="AQ396" s="18"/>
      <c r="AR396" s="31"/>
      <c r="AS396" s="18"/>
      <c r="AT396" s="18"/>
      <c r="AU396" s="18"/>
      <c r="AV396" s="13"/>
      <c r="AW396" s="13"/>
      <c r="AX396" s="13"/>
      <c r="AY396" s="13"/>
      <c r="AZ396" s="13"/>
      <c r="BA396" s="13"/>
      <c r="BB396" s="31"/>
      <c r="BC396" s="31"/>
      <c r="BD396" s="13"/>
      <c r="BE396" s="13"/>
      <c r="BF396" s="43"/>
    </row>
    <row r="397" spans="1:58" ht="14.4" hidden="1" outlineLevel="1" x14ac:dyDescent="0.3">
      <c r="A397" s="12" t="s">
        <v>658</v>
      </c>
      <c r="B397" s="29" t="s">
        <v>129</v>
      </c>
      <c r="C397" s="12" t="s">
        <v>475</v>
      </c>
      <c r="D397" s="12">
        <v>13</v>
      </c>
      <c r="E397" s="12">
        <v>9</v>
      </c>
      <c r="F397" s="12">
        <v>30504</v>
      </c>
      <c r="G397" s="12" t="s">
        <v>133</v>
      </c>
      <c r="H397" s="12" t="s">
        <v>133</v>
      </c>
      <c r="I397" s="13"/>
      <c r="J397" s="13"/>
      <c r="K397" s="13"/>
      <c r="L397" s="13"/>
      <c r="M397" s="13"/>
      <c r="N397" s="37"/>
      <c r="O397" s="13"/>
      <c r="P397" s="38"/>
      <c r="Q397" s="39"/>
      <c r="R397" s="39"/>
      <c r="S397" s="13"/>
      <c r="T397" s="40"/>
      <c r="U397" s="13"/>
      <c r="V397" s="34"/>
      <c r="W397" s="13"/>
      <c r="X397" s="13"/>
      <c r="Y397" s="13"/>
      <c r="Z397" s="37"/>
      <c r="AA397" s="13"/>
      <c r="AB397" s="42"/>
      <c r="AC397" s="13"/>
      <c r="AD397" s="42"/>
      <c r="AE397" s="13"/>
      <c r="AF397" s="40"/>
      <c r="AG397" s="13"/>
      <c r="AH397" s="13"/>
      <c r="AI397" s="13"/>
      <c r="AJ397" s="18"/>
      <c r="AK397" s="13"/>
      <c r="AL397" s="13"/>
      <c r="AM397" s="13"/>
      <c r="AN397" s="18"/>
      <c r="AO397" s="18"/>
      <c r="AP397" s="13"/>
      <c r="AQ397" s="18"/>
      <c r="AR397" s="13"/>
      <c r="AS397" s="18"/>
      <c r="AT397" s="18"/>
      <c r="AU397" s="18"/>
      <c r="AV397" s="29"/>
      <c r="AW397" s="29"/>
      <c r="AX397" s="29"/>
      <c r="AY397" s="29"/>
      <c r="AZ397" s="29"/>
      <c r="BA397" s="29"/>
      <c r="BB397" s="13"/>
      <c r="BC397" s="13"/>
      <c r="BD397" s="13"/>
      <c r="BE397" s="13"/>
      <c r="BF397" s="43"/>
    </row>
    <row r="398" spans="1:58" ht="14.4" hidden="1" outlineLevel="1" x14ac:dyDescent="0.3">
      <c r="A398" s="12" t="s">
        <v>677</v>
      </c>
      <c r="B398" s="29" t="s">
        <v>129</v>
      </c>
      <c r="C398" s="12" t="s">
        <v>475</v>
      </c>
      <c r="D398" s="12">
        <v>14</v>
      </c>
      <c r="E398" s="12">
        <v>10</v>
      </c>
      <c r="F398" s="12">
        <v>30600</v>
      </c>
      <c r="G398" s="29" t="s">
        <v>133</v>
      </c>
      <c r="H398" s="29" t="s">
        <v>678</v>
      </c>
      <c r="I398" s="13"/>
      <c r="J398" s="36"/>
      <c r="K398" s="13"/>
      <c r="L398" s="13"/>
      <c r="M398" s="13"/>
      <c r="N398" s="37"/>
      <c r="O398" s="13"/>
      <c r="P398" s="38"/>
      <c r="Q398" s="39"/>
      <c r="R398" s="39"/>
      <c r="S398" s="13"/>
      <c r="T398" s="40"/>
      <c r="U398" s="13"/>
      <c r="V398" s="34"/>
      <c r="W398" s="13"/>
      <c r="X398" s="36"/>
      <c r="Y398" s="13"/>
      <c r="Z398" s="37"/>
      <c r="AA398" s="13"/>
      <c r="AB398" s="42"/>
      <c r="AC398" s="13"/>
      <c r="AD398" s="42"/>
      <c r="AE398" s="13"/>
      <c r="AF398" s="40"/>
      <c r="AG398" s="13"/>
      <c r="AH398" s="36"/>
      <c r="AI398" s="65"/>
      <c r="AJ398" s="18"/>
      <c r="AK398" s="65"/>
      <c r="AL398" s="36"/>
      <c r="AM398" s="36"/>
      <c r="AN398" s="18"/>
      <c r="AO398" s="18"/>
      <c r="AP398" s="36"/>
      <c r="AQ398" s="18"/>
      <c r="AR398" s="36"/>
      <c r="AS398" s="18"/>
      <c r="AT398" s="18"/>
      <c r="AU398" s="18"/>
      <c r="AV398" s="29"/>
      <c r="AW398" s="29"/>
      <c r="AX398" s="29"/>
      <c r="AY398" s="29"/>
      <c r="AZ398" s="29"/>
      <c r="BA398" s="29"/>
      <c r="BB398" s="13"/>
      <c r="BC398" s="13"/>
      <c r="BD398" s="13"/>
      <c r="BE398" s="13"/>
      <c r="BF398" s="43"/>
    </row>
    <row r="399" spans="1:58" ht="14.4" hidden="1" outlineLevel="1" x14ac:dyDescent="0.3">
      <c r="A399" s="12" t="s">
        <v>679</v>
      </c>
      <c r="B399" s="29" t="s">
        <v>680</v>
      </c>
      <c r="C399" s="12" t="s">
        <v>475</v>
      </c>
      <c r="D399" s="12">
        <v>14</v>
      </c>
      <c r="E399" s="12">
        <v>1</v>
      </c>
      <c r="F399" s="12">
        <v>30600</v>
      </c>
      <c r="G399" s="12">
        <v>341</v>
      </c>
      <c r="H399" s="12" t="s">
        <v>138</v>
      </c>
      <c r="I399" s="13"/>
      <c r="J399" s="36"/>
      <c r="K399" s="13"/>
      <c r="L399" s="36"/>
      <c r="M399" s="13"/>
      <c r="N399" s="37">
        <v>44012</v>
      </c>
      <c r="O399" s="13"/>
      <c r="P399" s="38">
        <v>217.4</v>
      </c>
      <c r="Q399" s="39" t="s">
        <v>139</v>
      </c>
      <c r="R399" s="39"/>
      <c r="S399" s="13"/>
      <c r="T399" s="40">
        <v>-2</v>
      </c>
      <c r="U399" s="13"/>
      <c r="V399" s="41">
        <v>2.6</v>
      </c>
      <c r="W399" s="13"/>
      <c r="X399" s="36">
        <v>0</v>
      </c>
      <c r="Y399" s="13"/>
      <c r="Z399" s="37" t="e">
        <v>#N/A</v>
      </c>
      <c r="AA399" s="13"/>
      <c r="AB399" s="42" t="e">
        <v>#N/A</v>
      </c>
      <c r="AC399" s="12" t="s">
        <v>139</v>
      </c>
      <c r="AD399" s="42" t="e">
        <v>#N/A</v>
      </c>
      <c r="AE399" s="13"/>
      <c r="AF399" s="40" t="e">
        <v>#N/A</v>
      </c>
      <c r="AG399" s="13"/>
      <c r="AH399" s="36"/>
      <c r="AI399" s="43"/>
      <c r="AJ399" s="18"/>
      <c r="AK399" s="43"/>
      <c r="AL399" s="36"/>
      <c r="AM399" s="36"/>
      <c r="AN399" s="18"/>
      <c r="AO399" s="18"/>
      <c r="AP399" s="36"/>
      <c r="AQ399" s="18"/>
      <c r="AR399" s="36"/>
      <c r="AS399" s="18"/>
      <c r="AT399" s="18"/>
      <c r="AU399" s="18"/>
      <c r="AV399" s="13"/>
      <c r="AW399" s="13"/>
      <c r="AX399" s="13"/>
      <c r="AY399" s="13"/>
      <c r="AZ399" s="13"/>
      <c r="BA399" s="13"/>
      <c r="BB399" s="36"/>
      <c r="BC399" s="36"/>
      <c r="BD399" s="13"/>
      <c r="BE399" s="13"/>
      <c r="BF399" s="43"/>
    </row>
    <row r="400" spans="1:58" ht="14.4" hidden="1" outlineLevel="1" x14ac:dyDescent="0.3">
      <c r="A400" s="12" t="s">
        <v>681</v>
      </c>
      <c r="B400" s="29" t="s">
        <v>682</v>
      </c>
      <c r="C400" s="12" t="s">
        <v>475</v>
      </c>
      <c r="D400" s="12">
        <v>14</v>
      </c>
      <c r="E400" s="12">
        <v>2</v>
      </c>
      <c r="F400" s="12">
        <v>30600</v>
      </c>
      <c r="G400" s="12">
        <v>342</v>
      </c>
      <c r="H400" s="12" t="s">
        <v>483</v>
      </c>
      <c r="I400" s="13"/>
      <c r="J400" s="36"/>
      <c r="K400" s="13"/>
      <c r="L400" s="36"/>
      <c r="M400" s="13"/>
      <c r="N400" s="37">
        <v>44012</v>
      </c>
      <c r="O400" s="13"/>
      <c r="P400" s="38">
        <v>52.6</v>
      </c>
      <c r="Q400" s="39" t="s">
        <v>139</v>
      </c>
      <c r="R400" s="39"/>
      <c r="S400" s="13"/>
      <c r="T400" s="40">
        <v>0</v>
      </c>
      <c r="U400" s="13"/>
      <c r="V400" s="41">
        <v>2.9</v>
      </c>
      <c r="W400" s="13"/>
      <c r="X400" s="36">
        <v>0</v>
      </c>
      <c r="Y400" s="13"/>
      <c r="Z400" s="37" t="e">
        <v>#N/A</v>
      </c>
      <c r="AA400" s="13"/>
      <c r="AB400" s="42" t="e">
        <v>#N/A</v>
      </c>
      <c r="AC400" s="12" t="s">
        <v>139</v>
      </c>
      <c r="AD400" s="42" t="e">
        <v>#N/A</v>
      </c>
      <c r="AE400" s="13"/>
      <c r="AF400" s="40" t="e">
        <v>#N/A</v>
      </c>
      <c r="AG400" s="13"/>
      <c r="AH400" s="36"/>
      <c r="AI400" s="43"/>
      <c r="AJ400" s="18"/>
      <c r="AK400" s="43"/>
      <c r="AL400" s="36"/>
      <c r="AM400" s="36"/>
      <c r="AN400" s="18"/>
      <c r="AO400" s="18"/>
      <c r="AP400" s="36"/>
      <c r="AQ400" s="18"/>
      <c r="AR400" s="36"/>
      <c r="AS400" s="18"/>
      <c r="AT400" s="18"/>
      <c r="AU400" s="18"/>
      <c r="AV400" s="13"/>
      <c r="AW400" s="13"/>
      <c r="AX400" s="13"/>
      <c r="AY400" s="13"/>
      <c r="AZ400" s="13"/>
      <c r="BA400" s="13"/>
      <c r="BB400" s="36"/>
      <c r="BC400" s="36"/>
      <c r="BD400" s="13"/>
      <c r="BE400" s="13"/>
      <c r="BF400" s="43"/>
    </row>
    <row r="401" spans="1:58" s="29" customFormat="1" hidden="1" outlineLevel="2" x14ac:dyDescent="0.25">
      <c r="A401" s="12" t="s">
        <v>683</v>
      </c>
      <c r="B401" s="29" t="s">
        <v>684</v>
      </c>
      <c r="C401" s="29" t="s">
        <v>475</v>
      </c>
      <c r="D401" s="29">
        <v>14</v>
      </c>
      <c r="E401" s="29">
        <v>3</v>
      </c>
      <c r="F401" s="29">
        <v>30600</v>
      </c>
      <c r="G401" s="12">
        <v>343</v>
      </c>
      <c r="H401" s="12" t="s">
        <v>486</v>
      </c>
      <c r="J401" s="36"/>
      <c r="K401" s="12"/>
      <c r="L401" s="36"/>
      <c r="M401" s="12"/>
      <c r="N401" s="37">
        <v>44012</v>
      </c>
      <c r="O401" s="12"/>
      <c r="P401" s="38">
        <v>87.7</v>
      </c>
      <c r="Q401" s="39" t="s">
        <v>139</v>
      </c>
      <c r="R401" s="39"/>
      <c r="S401" s="12"/>
      <c r="T401" s="40">
        <v>0</v>
      </c>
      <c r="V401" s="41">
        <v>4.2</v>
      </c>
      <c r="W401" s="12"/>
      <c r="X401" s="36">
        <v>0</v>
      </c>
      <c r="Z401" s="37" t="e">
        <v>#N/A</v>
      </c>
      <c r="AA401" s="12"/>
      <c r="AB401" s="42" t="e">
        <v>#N/A</v>
      </c>
      <c r="AC401" s="12" t="s">
        <v>139</v>
      </c>
      <c r="AD401" s="42" t="e">
        <v>#N/A</v>
      </c>
      <c r="AE401" s="12"/>
      <c r="AF401" s="40" t="e">
        <v>#N/A</v>
      </c>
      <c r="AH401" s="36"/>
      <c r="AI401" s="43"/>
      <c r="AJ401" s="18"/>
      <c r="AK401" s="43"/>
      <c r="AL401" s="36"/>
      <c r="AM401" s="36"/>
      <c r="AN401" s="18"/>
      <c r="AO401" s="18"/>
      <c r="AP401" s="36"/>
      <c r="AQ401" s="18"/>
      <c r="AR401" s="36"/>
      <c r="AS401" s="18"/>
      <c r="AT401" s="18"/>
      <c r="AU401" s="18"/>
      <c r="AV401" s="12"/>
      <c r="AW401" s="12"/>
      <c r="AX401" s="12"/>
      <c r="AY401" s="12"/>
      <c r="AZ401" s="12"/>
      <c r="BA401" s="12"/>
      <c r="BB401" s="36"/>
      <c r="BC401" s="36"/>
      <c r="BF401" s="43"/>
    </row>
    <row r="402" spans="1:58" ht="14.4" hidden="1" outlineLevel="2" x14ac:dyDescent="0.3">
      <c r="A402" s="12" t="s">
        <v>685</v>
      </c>
      <c r="B402" s="29" t="s">
        <v>686</v>
      </c>
      <c r="C402" s="12" t="s">
        <v>475</v>
      </c>
      <c r="D402" s="12">
        <v>14</v>
      </c>
      <c r="E402" s="12">
        <v>4</v>
      </c>
      <c r="F402" s="12">
        <v>30600</v>
      </c>
      <c r="G402" s="12">
        <v>343.2</v>
      </c>
      <c r="H402" s="12" t="s">
        <v>489</v>
      </c>
      <c r="I402" s="13"/>
      <c r="J402" s="36"/>
      <c r="K402" s="13"/>
      <c r="L402" s="36"/>
      <c r="M402" s="13"/>
      <c r="N402" s="37">
        <v>44012</v>
      </c>
      <c r="O402" s="13"/>
      <c r="P402" s="38">
        <v>3.2</v>
      </c>
      <c r="Q402" s="39" t="s">
        <v>139</v>
      </c>
      <c r="R402" s="39"/>
      <c r="S402" s="13"/>
      <c r="T402" s="40">
        <v>0</v>
      </c>
      <c r="U402" s="13"/>
      <c r="V402" s="41">
        <v>4.2</v>
      </c>
      <c r="W402" s="13"/>
      <c r="X402" s="36">
        <v>0</v>
      </c>
      <c r="Y402" s="13"/>
      <c r="Z402" s="37" t="e">
        <v>#N/A</v>
      </c>
      <c r="AA402" s="13"/>
      <c r="AB402" s="42" t="e">
        <v>#N/A</v>
      </c>
      <c r="AC402" s="12" t="s">
        <v>139</v>
      </c>
      <c r="AD402" s="42" t="e">
        <v>#N/A</v>
      </c>
      <c r="AE402" s="13"/>
      <c r="AF402" s="40" t="e">
        <v>#N/A</v>
      </c>
      <c r="AG402" s="13"/>
      <c r="AH402" s="36"/>
      <c r="AI402" s="43"/>
      <c r="AJ402" s="18"/>
      <c r="AK402" s="43"/>
      <c r="AL402" s="36"/>
      <c r="AM402" s="36"/>
      <c r="AN402" s="18"/>
      <c r="AO402" s="18"/>
      <c r="AP402" s="36"/>
      <c r="AQ402" s="18"/>
      <c r="AR402" s="36"/>
      <c r="AS402" s="18"/>
      <c r="AT402" s="18"/>
      <c r="AU402" s="18"/>
      <c r="AV402" s="13"/>
      <c r="AW402" s="13"/>
      <c r="AX402" s="13"/>
      <c r="AY402" s="13"/>
      <c r="AZ402" s="13"/>
      <c r="BA402" s="13"/>
      <c r="BB402" s="36"/>
      <c r="BC402" s="36"/>
      <c r="BD402" s="13"/>
      <c r="BE402" s="13"/>
      <c r="BF402" s="43"/>
    </row>
    <row r="403" spans="1:58" ht="14.4" hidden="1" outlineLevel="1" x14ac:dyDescent="0.3">
      <c r="A403" s="12" t="s">
        <v>683</v>
      </c>
      <c r="B403" s="12" t="s">
        <v>684</v>
      </c>
      <c r="C403" s="13"/>
      <c r="D403" s="13"/>
      <c r="E403" s="13"/>
      <c r="F403" s="13"/>
      <c r="G403" s="12">
        <v>343</v>
      </c>
      <c r="H403" s="12" t="s">
        <v>492</v>
      </c>
      <c r="I403" s="13"/>
      <c r="J403" s="36"/>
      <c r="K403" s="13"/>
      <c r="L403" s="36"/>
      <c r="M403" s="13"/>
      <c r="N403" s="37">
        <v>44012</v>
      </c>
      <c r="O403" s="13"/>
      <c r="P403" s="38" t="s">
        <v>493</v>
      </c>
      <c r="Q403" s="39"/>
      <c r="R403" s="39"/>
      <c r="S403" s="13"/>
      <c r="T403" s="40" t="s">
        <v>493</v>
      </c>
      <c r="U403" s="13"/>
      <c r="V403" s="41">
        <v>4.2</v>
      </c>
      <c r="W403" s="13"/>
      <c r="X403" s="36">
        <v>0</v>
      </c>
      <c r="Y403" s="13"/>
      <c r="Z403" s="37" t="e">
        <v>#N/A</v>
      </c>
      <c r="AA403" s="13"/>
      <c r="AB403" s="67" t="s">
        <v>493</v>
      </c>
      <c r="AC403" s="17"/>
      <c r="AD403" s="67"/>
      <c r="AE403" s="13"/>
      <c r="AF403" s="40" t="s">
        <v>493</v>
      </c>
      <c r="AG403" s="13"/>
      <c r="AH403" s="36"/>
      <c r="AI403" s="36"/>
      <c r="AJ403" s="18"/>
      <c r="AK403" s="36"/>
      <c r="AL403" s="36"/>
      <c r="AM403" s="36"/>
      <c r="AN403" s="18"/>
      <c r="AO403" s="18"/>
      <c r="AP403" s="36"/>
      <c r="AQ403" s="18"/>
      <c r="AR403" s="36"/>
      <c r="AS403" s="18"/>
      <c r="AT403" s="36" t="e">
        <v>#N/A</v>
      </c>
      <c r="AU403" s="18"/>
      <c r="AV403" s="13"/>
      <c r="AW403" s="13"/>
      <c r="AX403" s="13"/>
      <c r="AY403" s="13"/>
      <c r="AZ403" s="13"/>
      <c r="BA403" s="13"/>
      <c r="BB403" s="36"/>
      <c r="BC403" s="36"/>
      <c r="BD403" s="13"/>
      <c r="BE403" s="13"/>
      <c r="BF403" s="43"/>
    </row>
    <row r="404" spans="1:58" s="29" customFormat="1" hidden="1" outlineLevel="1" x14ac:dyDescent="0.25">
      <c r="A404" s="12" t="s">
        <v>687</v>
      </c>
      <c r="B404" s="29" t="s">
        <v>688</v>
      </c>
      <c r="C404" s="29" t="s">
        <v>475</v>
      </c>
      <c r="D404" s="29">
        <v>14</v>
      </c>
      <c r="E404" s="29">
        <v>5</v>
      </c>
      <c r="F404" s="29">
        <v>30600</v>
      </c>
      <c r="G404" s="12">
        <v>344</v>
      </c>
      <c r="H404" s="12" t="s">
        <v>496</v>
      </c>
      <c r="J404" s="36"/>
      <c r="K404" s="12"/>
      <c r="L404" s="36"/>
      <c r="M404" s="12"/>
      <c r="N404" s="37">
        <v>44012</v>
      </c>
      <c r="O404" s="12"/>
      <c r="P404" s="38">
        <v>312.5</v>
      </c>
      <c r="Q404" s="39" t="s">
        <v>139</v>
      </c>
      <c r="R404" s="39"/>
      <c r="S404" s="12"/>
      <c r="T404" s="40">
        <v>-1</v>
      </c>
      <c r="V404" s="41">
        <v>2.5</v>
      </c>
      <c r="X404" s="36">
        <v>0</v>
      </c>
      <c r="Z404" s="37" t="e">
        <v>#N/A</v>
      </c>
      <c r="AA404" s="12"/>
      <c r="AB404" s="42" t="e">
        <v>#N/A</v>
      </c>
      <c r="AC404" s="12" t="s">
        <v>139</v>
      </c>
      <c r="AD404" s="42" t="e">
        <v>#N/A</v>
      </c>
      <c r="AE404" s="12"/>
      <c r="AF404" s="40" t="e">
        <v>#N/A</v>
      </c>
      <c r="AH404" s="36"/>
      <c r="AI404" s="43"/>
      <c r="AJ404" s="18"/>
      <c r="AK404" s="43"/>
      <c r="AL404" s="36"/>
      <c r="AM404" s="36"/>
      <c r="AN404" s="18"/>
      <c r="AO404" s="18"/>
      <c r="AP404" s="36"/>
      <c r="AQ404" s="18"/>
      <c r="AR404" s="36"/>
      <c r="AS404" s="18"/>
      <c r="AT404" s="18"/>
      <c r="AU404" s="18"/>
      <c r="AV404" s="12"/>
      <c r="AW404" s="12"/>
      <c r="AX404" s="12"/>
      <c r="AY404" s="12"/>
      <c r="AZ404" s="12"/>
      <c r="BA404" s="12"/>
      <c r="BB404" s="36"/>
      <c r="BC404" s="36"/>
      <c r="BF404" s="43"/>
    </row>
    <row r="405" spans="1:58" ht="14.4" hidden="1" outlineLevel="1" x14ac:dyDescent="0.3">
      <c r="A405" s="12" t="s">
        <v>689</v>
      </c>
      <c r="B405" s="29" t="s">
        <v>690</v>
      </c>
      <c r="C405" s="12" t="s">
        <v>475</v>
      </c>
      <c r="D405" s="12">
        <v>14</v>
      </c>
      <c r="E405" s="12">
        <v>6</v>
      </c>
      <c r="F405" s="12">
        <v>30600</v>
      </c>
      <c r="G405" s="12">
        <v>345</v>
      </c>
      <c r="H405" s="12" t="s">
        <v>151</v>
      </c>
      <c r="I405" s="13"/>
      <c r="J405" s="36"/>
      <c r="K405" s="13"/>
      <c r="L405" s="36"/>
      <c r="M405" s="13"/>
      <c r="N405" s="37">
        <v>44012</v>
      </c>
      <c r="O405" s="13"/>
      <c r="P405" s="38">
        <v>384.6</v>
      </c>
      <c r="Q405" s="39" t="s">
        <v>139</v>
      </c>
      <c r="R405" s="39"/>
      <c r="S405" s="13"/>
      <c r="T405" s="40">
        <v>-1</v>
      </c>
      <c r="U405" s="13"/>
      <c r="V405" s="41">
        <v>2.5</v>
      </c>
      <c r="W405" s="13"/>
      <c r="X405" s="36">
        <v>0</v>
      </c>
      <c r="Y405" s="13"/>
      <c r="Z405" s="37" t="e">
        <v>#N/A</v>
      </c>
      <c r="AA405" s="13"/>
      <c r="AB405" s="42" t="e">
        <v>#N/A</v>
      </c>
      <c r="AC405" s="12" t="s">
        <v>139</v>
      </c>
      <c r="AD405" s="42" t="e">
        <v>#N/A</v>
      </c>
      <c r="AE405" s="13"/>
      <c r="AF405" s="40" t="e">
        <v>#N/A</v>
      </c>
      <c r="AG405" s="13"/>
      <c r="AH405" s="36"/>
      <c r="AI405" s="43"/>
      <c r="AJ405" s="18"/>
      <c r="AK405" s="43"/>
      <c r="AL405" s="36"/>
      <c r="AM405" s="36"/>
      <c r="AN405" s="18"/>
      <c r="AO405" s="18"/>
      <c r="AP405" s="36"/>
      <c r="AQ405" s="18"/>
      <c r="AR405" s="36"/>
      <c r="AS405" s="18"/>
      <c r="AT405" s="18"/>
      <c r="AU405" s="18"/>
      <c r="AV405" s="13"/>
      <c r="AW405" s="13"/>
      <c r="AX405" s="13"/>
      <c r="AY405" s="13"/>
      <c r="AZ405" s="13"/>
      <c r="BA405" s="13"/>
      <c r="BB405" s="36"/>
      <c r="BC405" s="36"/>
      <c r="BD405" s="13"/>
      <c r="BE405" s="13"/>
      <c r="BF405" s="43"/>
    </row>
    <row r="406" spans="1:58" ht="14.4" hidden="1" outlineLevel="1" x14ac:dyDescent="0.3">
      <c r="A406" s="12" t="s">
        <v>691</v>
      </c>
      <c r="B406" s="29" t="s">
        <v>692</v>
      </c>
      <c r="C406" s="12" t="s">
        <v>475</v>
      </c>
      <c r="D406" s="12">
        <v>14</v>
      </c>
      <c r="E406" s="12">
        <v>7</v>
      </c>
      <c r="F406" s="12">
        <v>30600</v>
      </c>
      <c r="G406" s="12">
        <v>346</v>
      </c>
      <c r="H406" s="12" t="s">
        <v>693</v>
      </c>
      <c r="I406" s="13"/>
      <c r="J406" s="45"/>
      <c r="K406" s="13"/>
      <c r="L406" s="45"/>
      <c r="M406" s="13"/>
      <c r="N406" s="37">
        <v>44012</v>
      </c>
      <c r="O406" s="13"/>
      <c r="P406" s="38">
        <v>192.3</v>
      </c>
      <c r="Q406" s="39" t="s">
        <v>139</v>
      </c>
      <c r="R406" s="39"/>
      <c r="S406" s="13"/>
      <c r="T406" s="40">
        <v>0</v>
      </c>
      <c r="U406" s="13"/>
      <c r="V406" s="41">
        <v>2.5</v>
      </c>
      <c r="W406" s="13"/>
      <c r="X406" s="45">
        <v>0</v>
      </c>
      <c r="Y406" s="13"/>
      <c r="Z406" s="37" t="e">
        <v>#N/A</v>
      </c>
      <c r="AA406" s="13"/>
      <c r="AB406" s="42" t="e">
        <v>#N/A</v>
      </c>
      <c r="AC406" s="12" t="s">
        <v>139</v>
      </c>
      <c r="AD406" s="42" t="e">
        <v>#N/A</v>
      </c>
      <c r="AE406" s="13"/>
      <c r="AF406" s="40" t="e">
        <v>#N/A</v>
      </c>
      <c r="AG406" s="13"/>
      <c r="AH406" s="45"/>
      <c r="AI406" s="46"/>
      <c r="AJ406" s="18"/>
      <c r="AK406" s="46"/>
      <c r="AL406" s="45"/>
      <c r="AM406" s="47"/>
      <c r="AN406" s="18"/>
      <c r="AO406" s="18"/>
      <c r="AP406" s="45"/>
      <c r="AQ406" s="18"/>
      <c r="AR406" s="45"/>
      <c r="AS406" s="18"/>
      <c r="AT406" s="18"/>
      <c r="AU406" s="18"/>
      <c r="AV406" s="29"/>
      <c r="AW406" s="29"/>
      <c r="AX406" s="29"/>
      <c r="AY406" s="29"/>
      <c r="AZ406" s="29"/>
      <c r="BA406" s="29"/>
      <c r="BB406" s="45"/>
      <c r="BC406" s="45"/>
      <c r="BD406" s="13"/>
      <c r="BE406" s="13"/>
      <c r="BF406" s="43"/>
    </row>
    <row r="407" spans="1:58" ht="14.4" hidden="1" outlineLevel="1" x14ac:dyDescent="0.3">
      <c r="A407" s="12" t="s">
        <v>677</v>
      </c>
      <c r="B407" s="29" t="s">
        <v>129</v>
      </c>
      <c r="C407" s="12" t="s">
        <v>475</v>
      </c>
      <c r="D407" s="12">
        <v>14</v>
      </c>
      <c r="E407" s="12">
        <v>8</v>
      </c>
      <c r="F407" s="12">
        <v>30600</v>
      </c>
      <c r="G407" s="12" t="s">
        <v>133</v>
      </c>
      <c r="H407" s="29" t="s">
        <v>694</v>
      </c>
      <c r="I407" s="13"/>
      <c r="J407" s="31"/>
      <c r="K407" s="29"/>
      <c r="L407" s="31"/>
      <c r="M407" s="29"/>
      <c r="N407" s="37"/>
      <c r="O407" s="29"/>
      <c r="P407" s="38"/>
      <c r="Q407" s="39"/>
      <c r="R407" s="39"/>
      <c r="S407" s="29"/>
      <c r="T407" s="40"/>
      <c r="U407" s="13"/>
      <c r="V407" s="34"/>
      <c r="W407" s="13"/>
      <c r="X407" s="31"/>
      <c r="Y407" s="13"/>
      <c r="Z407" s="37"/>
      <c r="AA407" s="13"/>
      <c r="AB407" s="42"/>
      <c r="AC407" s="13"/>
      <c r="AD407" s="42"/>
      <c r="AE407" s="13"/>
      <c r="AF407" s="40"/>
      <c r="AG407" s="13"/>
      <c r="AH407" s="31"/>
      <c r="AI407" s="31"/>
      <c r="AJ407" s="49"/>
      <c r="AK407" s="31"/>
      <c r="AL407" s="31"/>
      <c r="AM407" s="31"/>
      <c r="AN407" s="49"/>
      <c r="AO407" s="49"/>
      <c r="AP407" s="31"/>
      <c r="AQ407" s="18"/>
      <c r="AR407" s="31"/>
      <c r="AS407" s="18"/>
      <c r="AT407" s="18"/>
      <c r="AU407" s="18"/>
      <c r="AV407" s="43"/>
      <c r="AW407" s="13"/>
      <c r="AX407" s="13"/>
      <c r="AY407" s="13"/>
      <c r="AZ407" s="13"/>
      <c r="BA407" s="13"/>
      <c r="BB407" s="31"/>
      <c r="BC407" s="31"/>
      <c r="BD407" s="13"/>
      <c r="BE407" s="13"/>
      <c r="BF407" s="43"/>
    </row>
    <row r="408" spans="1:58" ht="14.4" hidden="1" outlineLevel="1" x14ac:dyDescent="0.3">
      <c r="A408" s="12" t="s">
        <v>677</v>
      </c>
      <c r="B408" s="29" t="s">
        <v>129</v>
      </c>
      <c r="C408" s="12" t="s">
        <v>475</v>
      </c>
      <c r="D408" s="12">
        <v>14</v>
      </c>
      <c r="E408" s="12">
        <v>9</v>
      </c>
      <c r="F408" s="12">
        <v>30600</v>
      </c>
      <c r="G408" s="12" t="s">
        <v>133</v>
      </c>
      <c r="H408" s="12" t="s">
        <v>133</v>
      </c>
      <c r="I408" s="13"/>
      <c r="J408" s="13"/>
      <c r="K408" s="13"/>
      <c r="L408" s="13"/>
      <c r="M408" s="13"/>
      <c r="N408" s="37"/>
      <c r="O408" s="13"/>
      <c r="P408" s="38"/>
      <c r="Q408" s="39"/>
      <c r="R408" s="39"/>
      <c r="S408" s="13"/>
      <c r="T408" s="40"/>
      <c r="U408" s="13"/>
      <c r="V408" s="34"/>
      <c r="W408" s="13"/>
      <c r="X408" s="13"/>
      <c r="Y408" s="13"/>
      <c r="Z408" s="37"/>
      <c r="AA408" s="13"/>
      <c r="AB408" s="42"/>
      <c r="AC408" s="13"/>
      <c r="AD408" s="42"/>
      <c r="AE408" s="13"/>
      <c r="AF408" s="40"/>
      <c r="AG408" s="13"/>
      <c r="AH408" s="13"/>
      <c r="AI408" s="13"/>
      <c r="AJ408" s="18"/>
      <c r="AK408" s="13"/>
      <c r="AL408" s="13"/>
      <c r="AM408" s="13"/>
      <c r="AN408" s="18"/>
      <c r="AO408" s="18"/>
      <c r="AP408" s="13"/>
      <c r="AQ408" s="18"/>
      <c r="AR408" s="13"/>
      <c r="AS408" s="18"/>
      <c r="AT408" s="18"/>
      <c r="AU408" s="18"/>
      <c r="AV408" s="29"/>
      <c r="AW408" s="29"/>
      <c r="AX408" s="29"/>
      <c r="AY408" s="29"/>
      <c r="AZ408" s="29"/>
      <c r="BA408" s="29"/>
      <c r="BB408" s="13"/>
      <c r="BC408" s="13"/>
      <c r="BD408" s="13"/>
      <c r="BE408" s="13"/>
      <c r="BF408" s="43"/>
    </row>
    <row r="409" spans="1:58" ht="14.4" hidden="1" outlineLevel="1" x14ac:dyDescent="0.3">
      <c r="A409" s="12" t="s">
        <v>695</v>
      </c>
      <c r="B409" s="29" t="s">
        <v>129</v>
      </c>
      <c r="C409" s="12" t="s">
        <v>475</v>
      </c>
      <c r="D409" s="12">
        <v>15</v>
      </c>
      <c r="E409" s="12">
        <v>10</v>
      </c>
      <c r="F409" s="12">
        <v>30601</v>
      </c>
      <c r="G409" s="29" t="s">
        <v>133</v>
      </c>
      <c r="H409" s="29" t="s">
        <v>696</v>
      </c>
      <c r="I409" s="13"/>
      <c r="J409" s="36"/>
      <c r="K409" s="13"/>
      <c r="L409" s="13"/>
      <c r="M409" s="13"/>
      <c r="N409" s="37"/>
      <c r="O409" s="13"/>
      <c r="P409" s="38"/>
      <c r="Q409" s="39"/>
      <c r="R409" s="39"/>
      <c r="S409" s="13"/>
      <c r="T409" s="40"/>
      <c r="U409" s="13"/>
      <c r="V409" s="34"/>
      <c r="W409" s="13"/>
      <c r="X409" s="36"/>
      <c r="Y409" s="13"/>
      <c r="Z409" s="37"/>
      <c r="AA409" s="13"/>
      <c r="AB409" s="42"/>
      <c r="AC409" s="13"/>
      <c r="AD409" s="42"/>
      <c r="AE409" s="13"/>
      <c r="AF409" s="40"/>
      <c r="AG409" s="13"/>
      <c r="AH409" s="36"/>
      <c r="AI409" s="65"/>
      <c r="AJ409" s="18"/>
      <c r="AK409" s="65"/>
      <c r="AL409" s="36"/>
      <c r="AM409" s="36"/>
      <c r="AN409" s="18"/>
      <c r="AO409" s="18"/>
      <c r="AP409" s="36"/>
      <c r="AQ409" s="18"/>
      <c r="AR409" s="36"/>
      <c r="AS409" s="18"/>
      <c r="AT409" s="18"/>
      <c r="AU409" s="18"/>
      <c r="AV409" s="29"/>
      <c r="AW409" s="29"/>
      <c r="AX409" s="29"/>
      <c r="AY409" s="29"/>
      <c r="AZ409" s="29"/>
      <c r="BA409" s="29"/>
      <c r="BB409" s="13"/>
      <c r="BC409" s="13"/>
      <c r="BD409" s="13"/>
      <c r="BE409" s="13"/>
      <c r="BF409" s="43"/>
    </row>
    <row r="410" spans="1:58" ht="14.4" hidden="1" outlineLevel="1" x14ac:dyDescent="0.3">
      <c r="A410" s="12" t="s">
        <v>697</v>
      </c>
      <c r="B410" s="29" t="s">
        <v>698</v>
      </c>
      <c r="C410" s="12" t="s">
        <v>475</v>
      </c>
      <c r="D410" s="12">
        <v>15</v>
      </c>
      <c r="E410" s="12">
        <v>1</v>
      </c>
      <c r="F410" s="12">
        <v>30601</v>
      </c>
      <c r="G410" s="12">
        <v>341</v>
      </c>
      <c r="H410" s="12" t="s">
        <v>138</v>
      </c>
      <c r="I410" s="13"/>
      <c r="J410" s="36"/>
      <c r="K410" s="13"/>
      <c r="L410" s="36"/>
      <c r="M410" s="13"/>
      <c r="N410" s="37">
        <v>44012</v>
      </c>
      <c r="O410" s="13"/>
      <c r="P410" s="38">
        <v>217.4</v>
      </c>
      <c r="Q410" s="39" t="s">
        <v>139</v>
      </c>
      <c r="R410" s="39"/>
      <c r="S410" s="13"/>
      <c r="T410" s="40">
        <v>-2</v>
      </c>
      <c r="U410" s="13"/>
      <c r="V410" s="41">
        <v>2.6</v>
      </c>
      <c r="W410" s="13"/>
      <c r="X410" s="36">
        <v>0</v>
      </c>
      <c r="Y410" s="13"/>
      <c r="Z410" s="37" t="e">
        <v>#N/A</v>
      </c>
      <c r="AA410" s="13"/>
      <c r="AB410" s="42" t="e">
        <v>#N/A</v>
      </c>
      <c r="AC410" s="12" t="s">
        <v>139</v>
      </c>
      <c r="AD410" s="42" t="e">
        <v>#N/A</v>
      </c>
      <c r="AE410" s="13"/>
      <c r="AF410" s="40" t="e">
        <v>#N/A</v>
      </c>
      <c r="AG410" s="13"/>
      <c r="AH410" s="36"/>
      <c r="AI410" s="43"/>
      <c r="AJ410" s="18"/>
      <c r="AK410" s="43"/>
      <c r="AL410" s="36"/>
      <c r="AM410" s="36"/>
      <c r="AN410" s="18"/>
      <c r="AO410" s="18"/>
      <c r="AP410" s="36"/>
      <c r="AQ410" s="18"/>
      <c r="AR410" s="36"/>
      <c r="AS410" s="18"/>
      <c r="AT410" s="18"/>
      <c r="AU410" s="18"/>
      <c r="AV410" s="13"/>
      <c r="AW410" s="13"/>
      <c r="AX410" s="13"/>
      <c r="AY410" s="13"/>
      <c r="AZ410" s="13"/>
      <c r="BA410" s="13"/>
      <c r="BB410" s="36"/>
      <c r="BC410" s="36"/>
      <c r="BD410" s="13"/>
      <c r="BE410" s="13"/>
      <c r="BF410" s="43"/>
    </row>
    <row r="411" spans="1:58" s="29" customFormat="1" hidden="1" outlineLevel="1" x14ac:dyDescent="0.25">
      <c r="A411" s="12" t="s">
        <v>699</v>
      </c>
      <c r="B411" s="29" t="s">
        <v>700</v>
      </c>
      <c r="C411" s="29" t="s">
        <v>475</v>
      </c>
      <c r="D411" s="29">
        <v>15</v>
      </c>
      <c r="E411" s="29">
        <v>2</v>
      </c>
      <c r="F411" s="29">
        <v>30601</v>
      </c>
      <c r="G411" s="12">
        <v>342</v>
      </c>
      <c r="H411" s="12" t="s">
        <v>483</v>
      </c>
      <c r="J411" s="36"/>
      <c r="K411" s="12"/>
      <c r="L411" s="36"/>
      <c r="M411" s="12"/>
      <c r="N411" s="37">
        <v>44012</v>
      </c>
      <c r="O411" s="12"/>
      <c r="P411" s="38">
        <v>52.6</v>
      </c>
      <c r="Q411" s="39" t="s">
        <v>139</v>
      </c>
      <c r="R411" s="39"/>
      <c r="S411" s="12"/>
      <c r="T411" s="40">
        <v>0</v>
      </c>
      <c r="V411" s="41">
        <v>2.9</v>
      </c>
      <c r="X411" s="36">
        <v>0</v>
      </c>
      <c r="Z411" s="37" t="e">
        <v>#N/A</v>
      </c>
      <c r="AA411" s="12"/>
      <c r="AB411" s="42" t="e">
        <v>#N/A</v>
      </c>
      <c r="AC411" s="12" t="s">
        <v>139</v>
      </c>
      <c r="AD411" s="42" t="e">
        <v>#N/A</v>
      </c>
      <c r="AE411" s="12"/>
      <c r="AF411" s="40" t="e">
        <v>#N/A</v>
      </c>
      <c r="AH411" s="36"/>
      <c r="AI411" s="43"/>
      <c r="AJ411" s="18"/>
      <c r="AK411" s="43"/>
      <c r="AL411" s="36"/>
      <c r="AM411" s="36"/>
      <c r="AN411" s="18"/>
      <c r="AO411" s="18"/>
      <c r="AP411" s="36"/>
      <c r="AQ411" s="18"/>
      <c r="AR411" s="36"/>
      <c r="AS411" s="18"/>
      <c r="AT411" s="18"/>
      <c r="AU411" s="18"/>
      <c r="AV411" s="12"/>
      <c r="AW411" s="12"/>
      <c r="AX411" s="12"/>
      <c r="AY411" s="12"/>
      <c r="AZ411" s="12"/>
      <c r="BA411" s="12"/>
      <c r="BB411" s="36"/>
      <c r="BC411" s="36"/>
      <c r="BF411" s="43"/>
    </row>
    <row r="412" spans="1:58" ht="14.4" hidden="1" outlineLevel="2" x14ac:dyDescent="0.3">
      <c r="A412" s="12" t="s">
        <v>701</v>
      </c>
      <c r="B412" s="29" t="s">
        <v>702</v>
      </c>
      <c r="C412" s="12" t="s">
        <v>475</v>
      </c>
      <c r="D412" s="12">
        <v>15</v>
      </c>
      <c r="E412" s="12">
        <v>3</v>
      </c>
      <c r="F412" s="12">
        <v>30601</v>
      </c>
      <c r="G412" s="12">
        <v>343</v>
      </c>
      <c r="H412" s="12" t="s">
        <v>486</v>
      </c>
      <c r="I412" s="13"/>
      <c r="J412" s="36"/>
      <c r="K412" s="13"/>
      <c r="L412" s="36"/>
      <c r="M412" s="13"/>
      <c r="N412" s="37">
        <v>44012</v>
      </c>
      <c r="O412" s="13"/>
      <c r="P412" s="38">
        <v>87.7</v>
      </c>
      <c r="Q412" s="39" t="s">
        <v>139</v>
      </c>
      <c r="R412" s="39"/>
      <c r="S412" s="13"/>
      <c r="T412" s="40">
        <v>0</v>
      </c>
      <c r="U412" s="13"/>
      <c r="V412" s="41">
        <v>4</v>
      </c>
      <c r="W412" s="13"/>
      <c r="X412" s="36">
        <v>0</v>
      </c>
      <c r="Y412" s="13"/>
      <c r="Z412" s="37" t="e">
        <v>#N/A</v>
      </c>
      <c r="AA412" s="13"/>
      <c r="AB412" s="42" t="e">
        <v>#N/A</v>
      </c>
      <c r="AC412" s="12" t="s">
        <v>139</v>
      </c>
      <c r="AD412" s="42" t="e">
        <v>#N/A</v>
      </c>
      <c r="AE412" s="13"/>
      <c r="AF412" s="40" t="e">
        <v>#N/A</v>
      </c>
      <c r="AG412" s="13"/>
      <c r="AH412" s="36"/>
      <c r="AI412" s="43"/>
      <c r="AJ412" s="18"/>
      <c r="AK412" s="43"/>
      <c r="AL412" s="36"/>
      <c r="AM412" s="36"/>
      <c r="AN412" s="18"/>
      <c r="AO412" s="18"/>
      <c r="AP412" s="36"/>
      <c r="AQ412" s="18"/>
      <c r="AR412" s="36"/>
      <c r="AS412" s="18"/>
      <c r="AT412" s="18"/>
      <c r="AU412" s="18"/>
      <c r="AV412" s="13"/>
      <c r="AW412" s="13"/>
      <c r="AX412" s="13"/>
      <c r="AY412" s="13"/>
      <c r="AZ412" s="13"/>
      <c r="BA412" s="13"/>
      <c r="BB412" s="36"/>
      <c r="BC412" s="36"/>
      <c r="BD412" s="13"/>
      <c r="BE412" s="13"/>
      <c r="BF412" s="43"/>
    </row>
    <row r="413" spans="1:58" s="29" customFormat="1" hidden="1" outlineLevel="2" x14ac:dyDescent="0.25">
      <c r="A413" s="12" t="s">
        <v>703</v>
      </c>
      <c r="B413" s="29" t="s">
        <v>704</v>
      </c>
      <c r="C413" s="29" t="s">
        <v>475</v>
      </c>
      <c r="D413" s="29">
        <v>15</v>
      </c>
      <c r="E413" s="29">
        <v>4</v>
      </c>
      <c r="F413" s="29">
        <v>30601</v>
      </c>
      <c r="G413" s="12">
        <v>343.2</v>
      </c>
      <c r="H413" s="12" t="s">
        <v>489</v>
      </c>
      <c r="J413" s="36"/>
      <c r="K413" s="12"/>
      <c r="L413" s="36"/>
      <c r="M413" s="12"/>
      <c r="N413" s="37">
        <v>44012</v>
      </c>
      <c r="O413" s="12"/>
      <c r="P413" s="38">
        <v>3.2</v>
      </c>
      <c r="Q413" s="39" t="s">
        <v>139</v>
      </c>
      <c r="R413" s="39"/>
      <c r="S413" s="12"/>
      <c r="T413" s="40">
        <v>0</v>
      </c>
      <c r="V413" s="41">
        <v>4</v>
      </c>
      <c r="W413" s="12"/>
      <c r="X413" s="36">
        <v>0</v>
      </c>
      <c r="Z413" s="37" t="e">
        <v>#N/A</v>
      </c>
      <c r="AA413" s="12"/>
      <c r="AB413" s="42" t="e">
        <v>#N/A</v>
      </c>
      <c r="AC413" s="12" t="s">
        <v>139</v>
      </c>
      <c r="AD413" s="42" t="e">
        <v>#N/A</v>
      </c>
      <c r="AE413" s="12"/>
      <c r="AF413" s="40" t="e">
        <v>#N/A</v>
      </c>
      <c r="AH413" s="36"/>
      <c r="AI413" s="43"/>
      <c r="AJ413" s="18"/>
      <c r="AK413" s="43"/>
      <c r="AL413" s="36"/>
      <c r="AM413" s="36"/>
      <c r="AN413" s="18"/>
      <c r="AO413" s="18"/>
      <c r="AP413" s="36"/>
      <c r="AQ413" s="18"/>
      <c r="AR413" s="36"/>
      <c r="AS413" s="18"/>
      <c r="AT413" s="18"/>
      <c r="AU413" s="18"/>
      <c r="AV413" s="12"/>
      <c r="AW413" s="12"/>
      <c r="AX413" s="12"/>
      <c r="AY413" s="12"/>
      <c r="AZ413" s="12"/>
      <c r="BA413" s="12"/>
      <c r="BB413" s="36"/>
      <c r="BC413" s="36"/>
      <c r="BF413" s="43"/>
    </row>
    <row r="414" spans="1:58" s="29" customFormat="1" hidden="1" outlineLevel="1" x14ac:dyDescent="0.25">
      <c r="A414" s="12" t="s">
        <v>701</v>
      </c>
      <c r="B414" s="12" t="s">
        <v>702</v>
      </c>
      <c r="C414" s="12"/>
      <c r="D414" s="12"/>
      <c r="E414" s="12"/>
      <c r="F414" s="12"/>
      <c r="G414" s="12">
        <v>343</v>
      </c>
      <c r="H414" s="12" t="s">
        <v>492</v>
      </c>
      <c r="I414" s="12"/>
      <c r="J414" s="36"/>
      <c r="K414" s="12"/>
      <c r="L414" s="36"/>
      <c r="M414" s="12"/>
      <c r="N414" s="37">
        <v>44012</v>
      </c>
      <c r="O414" s="12"/>
      <c r="P414" s="38" t="s">
        <v>493</v>
      </c>
      <c r="Q414" s="39"/>
      <c r="R414" s="39"/>
      <c r="S414" s="12"/>
      <c r="T414" s="40" t="s">
        <v>493</v>
      </c>
      <c r="U414" s="12"/>
      <c r="V414" s="41">
        <v>4</v>
      </c>
      <c r="W414" s="12"/>
      <c r="X414" s="36">
        <v>0</v>
      </c>
      <c r="Y414" s="12"/>
      <c r="Z414" s="37" t="e">
        <v>#N/A</v>
      </c>
      <c r="AA414" s="12"/>
      <c r="AB414" s="67" t="s">
        <v>493</v>
      </c>
      <c r="AC414" s="17"/>
      <c r="AD414" s="67"/>
      <c r="AE414" s="12"/>
      <c r="AF414" s="40" t="s">
        <v>493</v>
      </c>
      <c r="AG414" s="12"/>
      <c r="AH414" s="36"/>
      <c r="AI414" s="36"/>
      <c r="AJ414" s="18"/>
      <c r="AK414" s="36"/>
      <c r="AL414" s="36"/>
      <c r="AM414" s="36"/>
      <c r="AN414" s="18"/>
      <c r="AO414" s="18"/>
      <c r="AP414" s="36"/>
      <c r="AQ414" s="18"/>
      <c r="AR414" s="36"/>
      <c r="AS414" s="18"/>
      <c r="AT414" s="36" t="e">
        <v>#N/A</v>
      </c>
      <c r="AU414" s="18"/>
      <c r="AV414" s="12"/>
      <c r="AW414" s="12"/>
      <c r="AX414" s="12"/>
      <c r="AY414" s="12"/>
      <c r="AZ414" s="12"/>
      <c r="BA414" s="12"/>
      <c r="BB414" s="36"/>
      <c r="BC414" s="36"/>
      <c r="BF414" s="43"/>
    </row>
    <row r="415" spans="1:58" ht="14.4" hidden="1" outlineLevel="1" x14ac:dyDescent="0.3">
      <c r="A415" s="12" t="s">
        <v>705</v>
      </c>
      <c r="B415" s="29" t="s">
        <v>706</v>
      </c>
      <c r="C415" s="12" t="s">
        <v>475</v>
      </c>
      <c r="D415" s="12">
        <v>15</v>
      </c>
      <c r="E415" s="12">
        <v>5</v>
      </c>
      <c r="F415" s="12">
        <v>30601</v>
      </c>
      <c r="G415" s="12">
        <v>344</v>
      </c>
      <c r="H415" s="12" t="s">
        <v>496</v>
      </c>
      <c r="I415" s="13"/>
      <c r="J415" s="36"/>
      <c r="K415" s="13"/>
      <c r="L415" s="36"/>
      <c r="M415" s="13"/>
      <c r="N415" s="37">
        <v>44012</v>
      </c>
      <c r="O415" s="13"/>
      <c r="P415" s="38">
        <v>312.5</v>
      </c>
      <c r="Q415" s="39" t="s">
        <v>139</v>
      </c>
      <c r="R415" s="39"/>
      <c r="S415" s="13"/>
      <c r="T415" s="40">
        <v>-1</v>
      </c>
      <c r="U415" s="13"/>
      <c r="V415" s="41">
        <v>2.5</v>
      </c>
      <c r="W415" s="13"/>
      <c r="X415" s="36">
        <v>0</v>
      </c>
      <c r="Y415" s="13"/>
      <c r="Z415" s="37" t="e">
        <v>#N/A</v>
      </c>
      <c r="AA415" s="13"/>
      <c r="AB415" s="42" t="e">
        <v>#N/A</v>
      </c>
      <c r="AC415" s="12" t="s">
        <v>139</v>
      </c>
      <c r="AD415" s="42" t="e">
        <v>#N/A</v>
      </c>
      <c r="AE415" s="13"/>
      <c r="AF415" s="40" t="e">
        <v>#N/A</v>
      </c>
      <c r="AG415" s="13"/>
      <c r="AH415" s="36"/>
      <c r="AI415" s="43"/>
      <c r="AJ415" s="18"/>
      <c r="AK415" s="43"/>
      <c r="AL415" s="36"/>
      <c r="AM415" s="36"/>
      <c r="AN415" s="18"/>
      <c r="AO415" s="18"/>
      <c r="AP415" s="36"/>
      <c r="AQ415" s="18"/>
      <c r="AR415" s="36"/>
      <c r="AS415" s="18"/>
      <c r="AT415" s="18"/>
      <c r="AU415" s="18"/>
      <c r="AV415" s="13"/>
      <c r="AW415" s="13"/>
      <c r="AX415" s="13"/>
      <c r="AY415" s="13"/>
      <c r="AZ415" s="13"/>
      <c r="BA415" s="13"/>
      <c r="BB415" s="36"/>
      <c r="BC415" s="36"/>
      <c r="BD415" s="13"/>
      <c r="BE415" s="13"/>
      <c r="BF415" s="43"/>
    </row>
    <row r="416" spans="1:58" ht="14.4" hidden="1" outlineLevel="1" x14ac:dyDescent="0.3">
      <c r="A416" s="12" t="s">
        <v>707</v>
      </c>
      <c r="B416" s="29" t="s">
        <v>708</v>
      </c>
      <c r="C416" s="12" t="s">
        <v>475</v>
      </c>
      <c r="D416" s="12">
        <v>15</v>
      </c>
      <c r="E416" s="12">
        <v>6</v>
      </c>
      <c r="F416" s="12">
        <v>30601</v>
      </c>
      <c r="G416" s="12">
        <v>345</v>
      </c>
      <c r="H416" s="12" t="s">
        <v>151</v>
      </c>
      <c r="I416" s="13"/>
      <c r="J416" s="36"/>
      <c r="K416" s="13"/>
      <c r="L416" s="36"/>
      <c r="M416" s="13"/>
      <c r="N416" s="37">
        <v>44012</v>
      </c>
      <c r="O416" s="13"/>
      <c r="P416" s="38">
        <v>384.6</v>
      </c>
      <c r="Q416" s="39" t="s">
        <v>139</v>
      </c>
      <c r="R416" s="39"/>
      <c r="S416" s="13"/>
      <c r="T416" s="40">
        <v>-1</v>
      </c>
      <c r="U416" s="13"/>
      <c r="V416" s="41">
        <v>2.5</v>
      </c>
      <c r="W416" s="13"/>
      <c r="X416" s="36">
        <v>0</v>
      </c>
      <c r="Y416" s="13"/>
      <c r="Z416" s="37" t="e">
        <v>#N/A</v>
      </c>
      <c r="AA416" s="13"/>
      <c r="AB416" s="42" t="e">
        <v>#N/A</v>
      </c>
      <c r="AC416" s="12" t="s">
        <v>139</v>
      </c>
      <c r="AD416" s="42" t="e">
        <v>#N/A</v>
      </c>
      <c r="AE416" s="13"/>
      <c r="AF416" s="40" t="e">
        <v>#N/A</v>
      </c>
      <c r="AG416" s="13"/>
      <c r="AH416" s="36"/>
      <c r="AI416" s="43"/>
      <c r="AJ416" s="18"/>
      <c r="AK416" s="43"/>
      <c r="AL416" s="36"/>
      <c r="AM416" s="36"/>
      <c r="AN416" s="18"/>
      <c r="AO416" s="18"/>
      <c r="AP416" s="36"/>
      <c r="AQ416" s="18"/>
      <c r="AR416" s="36"/>
      <c r="AS416" s="18"/>
      <c r="AT416" s="18"/>
      <c r="AU416" s="18"/>
      <c r="AV416" s="13"/>
      <c r="AW416" s="13"/>
      <c r="AX416" s="13"/>
      <c r="AY416" s="13"/>
      <c r="AZ416" s="13"/>
      <c r="BA416" s="13"/>
      <c r="BB416" s="36"/>
      <c r="BC416" s="36"/>
      <c r="BD416" s="13"/>
      <c r="BE416" s="13"/>
      <c r="BF416" s="43"/>
    </row>
    <row r="417" spans="1:58" ht="14.4" hidden="1" outlineLevel="1" x14ac:dyDescent="0.3">
      <c r="A417" s="12" t="s">
        <v>709</v>
      </c>
      <c r="B417" s="29" t="s">
        <v>710</v>
      </c>
      <c r="C417" s="12" t="s">
        <v>475</v>
      </c>
      <c r="D417" s="12">
        <v>15</v>
      </c>
      <c r="E417" s="12">
        <v>7</v>
      </c>
      <c r="F417" s="12">
        <v>30601</v>
      </c>
      <c r="G417" s="12">
        <v>346</v>
      </c>
      <c r="H417" s="12" t="s">
        <v>693</v>
      </c>
      <c r="I417" s="13"/>
      <c r="J417" s="45"/>
      <c r="K417" s="13"/>
      <c r="L417" s="45"/>
      <c r="M417" s="13"/>
      <c r="N417" s="37">
        <v>44012</v>
      </c>
      <c r="O417" s="13"/>
      <c r="P417" s="38">
        <v>192.3</v>
      </c>
      <c r="Q417" s="39" t="s">
        <v>139</v>
      </c>
      <c r="R417" s="39"/>
      <c r="S417" s="13"/>
      <c r="T417" s="40">
        <v>0</v>
      </c>
      <c r="U417" s="13"/>
      <c r="V417" s="41">
        <v>2.5</v>
      </c>
      <c r="W417" s="13"/>
      <c r="X417" s="45">
        <v>0</v>
      </c>
      <c r="Y417" s="13"/>
      <c r="Z417" s="37" t="e">
        <v>#N/A</v>
      </c>
      <c r="AA417" s="13"/>
      <c r="AB417" s="42" t="e">
        <v>#N/A</v>
      </c>
      <c r="AC417" s="12" t="s">
        <v>139</v>
      </c>
      <c r="AD417" s="42" t="e">
        <v>#N/A</v>
      </c>
      <c r="AE417" s="13"/>
      <c r="AF417" s="40" t="e">
        <v>#N/A</v>
      </c>
      <c r="AG417" s="13"/>
      <c r="AH417" s="45"/>
      <c r="AI417" s="46"/>
      <c r="AJ417" s="18"/>
      <c r="AK417" s="46"/>
      <c r="AL417" s="45"/>
      <c r="AM417" s="47"/>
      <c r="AN417" s="18"/>
      <c r="AO417" s="18"/>
      <c r="AP417" s="45"/>
      <c r="AQ417" s="18"/>
      <c r="AR417" s="45"/>
      <c r="AS417" s="18"/>
      <c r="AT417" s="18"/>
      <c r="AU417" s="18"/>
      <c r="AV417" s="29"/>
      <c r="AW417" s="29"/>
      <c r="AX417" s="29"/>
      <c r="AY417" s="29"/>
      <c r="AZ417" s="29"/>
      <c r="BA417" s="29"/>
      <c r="BB417" s="45"/>
      <c r="BC417" s="45"/>
      <c r="BD417" s="13"/>
      <c r="BE417" s="13"/>
      <c r="BF417" s="43"/>
    </row>
    <row r="418" spans="1:58" ht="14.4" hidden="1" outlineLevel="1" x14ac:dyDescent="0.3">
      <c r="A418" s="12" t="s">
        <v>695</v>
      </c>
      <c r="B418" s="29" t="s">
        <v>129</v>
      </c>
      <c r="C418" s="12" t="s">
        <v>475</v>
      </c>
      <c r="D418" s="12">
        <v>15</v>
      </c>
      <c r="E418" s="12">
        <v>8</v>
      </c>
      <c r="F418" s="12">
        <v>30601</v>
      </c>
      <c r="G418" s="12" t="s">
        <v>133</v>
      </c>
      <c r="H418" s="29" t="s">
        <v>711</v>
      </c>
      <c r="I418" s="13"/>
      <c r="J418" s="31"/>
      <c r="K418" s="29"/>
      <c r="L418" s="31"/>
      <c r="M418" s="29"/>
      <c r="N418" s="37"/>
      <c r="O418" s="29"/>
      <c r="P418" s="38"/>
      <c r="Q418" s="39"/>
      <c r="R418" s="39"/>
      <c r="S418" s="29"/>
      <c r="T418" s="40"/>
      <c r="U418" s="13"/>
      <c r="V418" s="34"/>
      <c r="W418" s="13"/>
      <c r="X418" s="31"/>
      <c r="Y418" s="13"/>
      <c r="Z418" s="37"/>
      <c r="AA418" s="13"/>
      <c r="AB418" s="42"/>
      <c r="AC418" s="13"/>
      <c r="AD418" s="42"/>
      <c r="AE418" s="13"/>
      <c r="AF418" s="40"/>
      <c r="AG418" s="13"/>
      <c r="AH418" s="31"/>
      <c r="AI418" s="31"/>
      <c r="AJ418" s="49"/>
      <c r="AK418" s="31"/>
      <c r="AL418" s="31"/>
      <c r="AM418" s="31"/>
      <c r="AN418" s="49"/>
      <c r="AO418" s="49"/>
      <c r="AP418" s="31"/>
      <c r="AQ418" s="18"/>
      <c r="AR418" s="31"/>
      <c r="AS418" s="18"/>
      <c r="AT418" s="18"/>
      <c r="AU418" s="18"/>
      <c r="AV418" s="43"/>
      <c r="AW418" s="13"/>
      <c r="AX418" s="13"/>
      <c r="AY418" s="13"/>
      <c r="AZ418" s="13"/>
      <c r="BA418" s="13"/>
      <c r="BB418" s="31"/>
      <c r="BC418" s="31"/>
      <c r="BD418" s="13"/>
      <c r="BE418" s="13"/>
      <c r="BF418" s="43"/>
    </row>
    <row r="419" spans="1:58" ht="14.4" hidden="1" outlineLevel="1" x14ac:dyDescent="0.3">
      <c r="A419" s="12" t="s">
        <v>695</v>
      </c>
      <c r="B419" s="29" t="s">
        <v>129</v>
      </c>
      <c r="C419" s="12" t="s">
        <v>475</v>
      </c>
      <c r="D419" s="12">
        <v>15</v>
      </c>
      <c r="E419" s="12">
        <v>9</v>
      </c>
      <c r="F419" s="12">
        <v>30601</v>
      </c>
      <c r="G419" s="12" t="s">
        <v>133</v>
      </c>
      <c r="H419" s="12" t="s">
        <v>133</v>
      </c>
      <c r="I419" s="13"/>
      <c r="J419" s="13"/>
      <c r="K419" s="13"/>
      <c r="L419" s="13"/>
      <c r="M419" s="13"/>
      <c r="N419" s="37"/>
      <c r="O419" s="13"/>
      <c r="P419" s="38"/>
      <c r="Q419" s="39"/>
      <c r="R419" s="39"/>
      <c r="S419" s="13"/>
      <c r="T419" s="40"/>
      <c r="U419" s="13"/>
      <c r="V419" s="34"/>
      <c r="W419" s="13"/>
      <c r="X419" s="13"/>
      <c r="Y419" s="13"/>
      <c r="Z419" s="37"/>
      <c r="AA419" s="13"/>
      <c r="AB419" s="42"/>
      <c r="AC419" s="13"/>
      <c r="AD419" s="42"/>
      <c r="AE419" s="13"/>
      <c r="AF419" s="40"/>
      <c r="AG419" s="13"/>
      <c r="AH419" s="13"/>
      <c r="AI419" s="13"/>
      <c r="AJ419" s="18"/>
      <c r="AK419" s="13"/>
      <c r="AL419" s="13"/>
      <c r="AM419" s="13"/>
      <c r="AN419" s="18"/>
      <c r="AO419" s="18"/>
      <c r="AP419" s="13"/>
      <c r="AQ419" s="18"/>
      <c r="AR419" s="13"/>
      <c r="AS419" s="18"/>
      <c r="AT419" s="18"/>
      <c r="AU419" s="18"/>
      <c r="AV419" s="29"/>
      <c r="AW419" s="29"/>
      <c r="AX419" s="29"/>
      <c r="AY419" s="29"/>
      <c r="AZ419" s="29"/>
      <c r="BA419" s="29"/>
      <c r="BB419" s="13"/>
      <c r="BC419" s="13"/>
      <c r="BD419" s="13"/>
      <c r="BE419" s="13"/>
      <c r="BF419" s="43"/>
    </row>
    <row r="420" spans="1:58" ht="14.4" hidden="1" outlineLevel="1" x14ac:dyDescent="0.3">
      <c r="A420" s="12" t="s">
        <v>712</v>
      </c>
      <c r="B420" s="29" t="s">
        <v>129</v>
      </c>
      <c r="C420" s="12" t="s">
        <v>475</v>
      </c>
      <c r="D420" s="12">
        <v>16</v>
      </c>
      <c r="E420" s="12">
        <v>10</v>
      </c>
      <c r="F420" s="12">
        <v>30602</v>
      </c>
      <c r="G420" s="29" t="s">
        <v>133</v>
      </c>
      <c r="H420" s="29" t="s">
        <v>713</v>
      </c>
      <c r="I420" s="13"/>
      <c r="J420" s="36"/>
      <c r="K420" s="13"/>
      <c r="L420" s="13"/>
      <c r="M420" s="13"/>
      <c r="N420" s="37"/>
      <c r="O420" s="13"/>
      <c r="P420" s="38"/>
      <c r="Q420" s="39"/>
      <c r="R420" s="39"/>
      <c r="S420" s="13"/>
      <c r="T420" s="40"/>
      <c r="U420" s="13"/>
      <c r="V420" s="34"/>
      <c r="W420" s="13"/>
      <c r="X420" s="36"/>
      <c r="Y420" s="13"/>
      <c r="Z420" s="37"/>
      <c r="AA420" s="13"/>
      <c r="AB420" s="42"/>
      <c r="AC420" s="13"/>
      <c r="AD420" s="42"/>
      <c r="AE420" s="13"/>
      <c r="AF420" s="40"/>
      <c r="AG420" s="13"/>
      <c r="AH420" s="36"/>
      <c r="AI420" s="65"/>
      <c r="AJ420" s="18"/>
      <c r="AK420" s="65"/>
      <c r="AL420" s="36"/>
      <c r="AM420" s="36"/>
      <c r="AN420" s="18"/>
      <c r="AO420" s="18"/>
      <c r="AP420" s="36"/>
      <c r="AQ420" s="18"/>
      <c r="AR420" s="36"/>
      <c r="AS420" s="18"/>
      <c r="AT420" s="18"/>
      <c r="AU420" s="18"/>
      <c r="AV420" s="29"/>
      <c r="AW420" s="29"/>
      <c r="AX420" s="29"/>
      <c r="AY420" s="29"/>
      <c r="AZ420" s="29"/>
      <c r="BA420" s="29"/>
      <c r="BB420" s="13"/>
      <c r="BC420" s="13"/>
      <c r="BD420" s="13"/>
      <c r="BE420" s="13"/>
      <c r="BF420" s="43"/>
    </row>
    <row r="421" spans="1:58" s="29" customFormat="1" hidden="1" outlineLevel="1" x14ac:dyDescent="0.25">
      <c r="A421" s="12" t="s">
        <v>714</v>
      </c>
      <c r="B421" s="29" t="s">
        <v>715</v>
      </c>
      <c r="C421" s="29" t="s">
        <v>475</v>
      </c>
      <c r="D421" s="29">
        <v>16</v>
      </c>
      <c r="E421" s="29">
        <v>1</v>
      </c>
      <c r="F421" s="29">
        <v>30602</v>
      </c>
      <c r="G421" s="12">
        <v>341</v>
      </c>
      <c r="H421" s="12" t="s">
        <v>138</v>
      </c>
      <c r="J421" s="36"/>
      <c r="K421" s="12"/>
      <c r="L421" s="36"/>
      <c r="M421" s="12"/>
      <c r="N421" s="37">
        <v>44012</v>
      </c>
      <c r="O421" s="12"/>
      <c r="P421" s="38">
        <v>217.4</v>
      </c>
      <c r="Q421" s="39" t="s">
        <v>139</v>
      </c>
      <c r="R421" s="39"/>
      <c r="S421" s="12"/>
      <c r="T421" s="40">
        <v>-2</v>
      </c>
      <c r="V421" s="41">
        <v>2.5</v>
      </c>
      <c r="X421" s="36">
        <v>0</v>
      </c>
      <c r="Z421" s="37" t="e">
        <v>#N/A</v>
      </c>
      <c r="AA421" s="12"/>
      <c r="AB421" s="42" t="e">
        <v>#N/A</v>
      </c>
      <c r="AC421" s="12" t="s">
        <v>139</v>
      </c>
      <c r="AD421" s="42" t="e">
        <v>#N/A</v>
      </c>
      <c r="AE421" s="12"/>
      <c r="AF421" s="40" t="e">
        <v>#N/A</v>
      </c>
      <c r="AH421" s="36"/>
      <c r="AI421" s="43"/>
      <c r="AJ421" s="18"/>
      <c r="AK421" s="43"/>
      <c r="AL421" s="36"/>
      <c r="AM421" s="36"/>
      <c r="AN421" s="18"/>
      <c r="AO421" s="18"/>
      <c r="AP421" s="36"/>
      <c r="AQ421" s="18"/>
      <c r="AR421" s="36"/>
      <c r="AS421" s="18"/>
      <c r="AT421" s="18"/>
      <c r="AU421" s="18"/>
      <c r="AV421" s="12"/>
      <c r="AW421" s="12"/>
      <c r="AX421" s="12"/>
      <c r="AY421" s="12"/>
      <c r="AZ421" s="12"/>
      <c r="BA421" s="12"/>
      <c r="BB421" s="36"/>
      <c r="BC421" s="36"/>
      <c r="BF421" s="43"/>
    </row>
    <row r="422" spans="1:58" ht="14.4" hidden="1" outlineLevel="1" x14ac:dyDescent="0.3">
      <c r="A422" s="12" t="s">
        <v>716</v>
      </c>
      <c r="B422" s="29" t="s">
        <v>717</v>
      </c>
      <c r="C422" s="12" t="s">
        <v>475</v>
      </c>
      <c r="D422" s="12">
        <v>16</v>
      </c>
      <c r="E422" s="12">
        <v>2</v>
      </c>
      <c r="F422" s="12">
        <v>30602</v>
      </c>
      <c r="G422" s="12">
        <v>342</v>
      </c>
      <c r="H422" s="12" t="s">
        <v>483</v>
      </c>
      <c r="I422" s="13"/>
      <c r="J422" s="36"/>
      <c r="K422" s="13"/>
      <c r="L422" s="36"/>
      <c r="M422" s="13"/>
      <c r="N422" s="37">
        <v>44012</v>
      </c>
      <c r="O422" s="13"/>
      <c r="P422" s="38">
        <v>52.6</v>
      </c>
      <c r="Q422" s="39" t="s">
        <v>139</v>
      </c>
      <c r="R422" s="39"/>
      <c r="S422" s="13"/>
      <c r="T422" s="40">
        <v>0</v>
      </c>
      <c r="U422" s="13"/>
      <c r="V422" s="41">
        <v>2.9</v>
      </c>
      <c r="W422" s="13"/>
      <c r="X422" s="36">
        <v>0</v>
      </c>
      <c r="Y422" s="13"/>
      <c r="Z422" s="37" t="e">
        <v>#N/A</v>
      </c>
      <c r="AA422" s="13"/>
      <c r="AB422" s="42" t="e">
        <v>#N/A</v>
      </c>
      <c r="AC422" s="12" t="s">
        <v>139</v>
      </c>
      <c r="AD422" s="42" t="e">
        <v>#N/A</v>
      </c>
      <c r="AE422" s="13"/>
      <c r="AF422" s="40" t="e">
        <v>#N/A</v>
      </c>
      <c r="AG422" s="13"/>
      <c r="AH422" s="36"/>
      <c r="AI422" s="43"/>
      <c r="AJ422" s="18"/>
      <c r="AK422" s="43"/>
      <c r="AL422" s="36"/>
      <c r="AM422" s="36"/>
      <c r="AN422" s="18"/>
      <c r="AO422" s="18"/>
      <c r="AP422" s="36"/>
      <c r="AQ422" s="18"/>
      <c r="AR422" s="36"/>
      <c r="AS422" s="18"/>
      <c r="AT422" s="18"/>
      <c r="AU422" s="18"/>
      <c r="AV422" s="13"/>
      <c r="AW422" s="13"/>
      <c r="AX422" s="13"/>
      <c r="AY422" s="13"/>
      <c r="AZ422" s="13"/>
      <c r="BA422" s="13"/>
      <c r="BB422" s="36"/>
      <c r="BC422" s="36"/>
      <c r="BD422" s="13"/>
      <c r="BE422" s="13"/>
      <c r="BF422" s="43"/>
    </row>
    <row r="423" spans="1:58" s="29" customFormat="1" hidden="1" outlineLevel="2" x14ac:dyDescent="0.25">
      <c r="A423" s="12" t="s">
        <v>718</v>
      </c>
      <c r="B423" s="29" t="s">
        <v>719</v>
      </c>
      <c r="C423" s="29" t="s">
        <v>475</v>
      </c>
      <c r="D423" s="29">
        <v>16</v>
      </c>
      <c r="E423" s="29">
        <v>3</v>
      </c>
      <c r="F423" s="29">
        <v>30602</v>
      </c>
      <c r="G423" s="12">
        <v>343</v>
      </c>
      <c r="H423" s="12" t="s">
        <v>486</v>
      </c>
      <c r="J423" s="36"/>
      <c r="K423" s="12"/>
      <c r="L423" s="36"/>
      <c r="M423" s="12"/>
      <c r="N423" s="37">
        <v>44012</v>
      </c>
      <c r="O423" s="12"/>
      <c r="P423" s="38">
        <v>87.7</v>
      </c>
      <c r="Q423" s="39" t="s">
        <v>139</v>
      </c>
      <c r="R423" s="39"/>
      <c r="S423" s="12"/>
      <c r="T423" s="40">
        <v>0</v>
      </c>
      <c r="V423" s="41">
        <v>3.3</v>
      </c>
      <c r="W423" s="12"/>
      <c r="X423" s="36">
        <v>0</v>
      </c>
      <c r="Z423" s="37" t="e">
        <v>#N/A</v>
      </c>
      <c r="AA423" s="12"/>
      <c r="AB423" s="42" t="e">
        <v>#N/A</v>
      </c>
      <c r="AC423" s="12" t="s">
        <v>139</v>
      </c>
      <c r="AD423" s="42" t="e">
        <v>#N/A</v>
      </c>
      <c r="AE423" s="12"/>
      <c r="AF423" s="40" t="e">
        <v>#N/A</v>
      </c>
      <c r="AH423" s="36"/>
      <c r="AI423" s="43"/>
      <c r="AJ423" s="18"/>
      <c r="AK423" s="43"/>
      <c r="AL423" s="36"/>
      <c r="AM423" s="36"/>
      <c r="AN423" s="18"/>
      <c r="AO423" s="18"/>
      <c r="AP423" s="36"/>
      <c r="AQ423" s="18"/>
      <c r="AR423" s="36"/>
      <c r="AS423" s="18"/>
      <c r="AT423" s="18"/>
      <c r="AU423" s="18"/>
      <c r="AV423" s="12"/>
      <c r="AW423" s="12"/>
      <c r="AX423" s="12"/>
      <c r="AY423" s="12"/>
      <c r="AZ423" s="12"/>
      <c r="BA423" s="12"/>
      <c r="BB423" s="36"/>
      <c r="BC423" s="36"/>
      <c r="BF423" s="43"/>
    </row>
    <row r="424" spans="1:58" ht="14.4" hidden="1" outlineLevel="2" x14ac:dyDescent="0.3">
      <c r="A424" s="12" t="s">
        <v>720</v>
      </c>
      <c r="B424" s="29" t="s">
        <v>721</v>
      </c>
      <c r="C424" s="12" t="s">
        <v>475</v>
      </c>
      <c r="D424" s="12">
        <v>16</v>
      </c>
      <c r="E424" s="12">
        <v>4</v>
      </c>
      <c r="F424" s="12">
        <v>30602</v>
      </c>
      <c r="G424" s="12">
        <v>343.2</v>
      </c>
      <c r="H424" s="12" t="s">
        <v>489</v>
      </c>
      <c r="I424" s="13"/>
      <c r="J424" s="36"/>
      <c r="K424" s="13"/>
      <c r="L424" s="36"/>
      <c r="M424" s="13"/>
      <c r="N424" s="37">
        <v>44012</v>
      </c>
      <c r="O424" s="13"/>
      <c r="P424" s="38">
        <v>3.2</v>
      </c>
      <c r="Q424" s="39" t="s">
        <v>139</v>
      </c>
      <c r="R424" s="39"/>
      <c r="S424" s="13"/>
      <c r="T424" s="40">
        <v>0</v>
      </c>
      <c r="U424" s="13"/>
      <c r="V424" s="41">
        <v>3.3</v>
      </c>
      <c r="W424" s="13"/>
      <c r="X424" s="36">
        <v>0</v>
      </c>
      <c r="Y424" s="13"/>
      <c r="Z424" s="37" t="e">
        <v>#N/A</v>
      </c>
      <c r="AA424" s="13"/>
      <c r="AB424" s="42" t="e">
        <v>#N/A</v>
      </c>
      <c r="AC424" s="12" t="s">
        <v>139</v>
      </c>
      <c r="AD424" s="42" t="e">
        <v>#N/A</v>
      </c>
      <c r="AE424" s="13"/>
      <c r="AF424" s="40" t="e">
        <v>#N/A</v>
      </c>
      <c r="AG424" s="13"/>
      <c r="AH424" s="36"/>
      <c r="AI424" s="43"/>
      <c r="AJ424" s="18"/>
      <c r="AK424" s="43"/>
      <c r="AL424" s="36"/>
      <c r="AM424" s="36"/>
      <c r="AN424" s="18"/>
      <c r="AO424" s="18"/>
      <c r="AP424" s="36"/>
      <c r="AQ424" s="18"/>
      <c r="AR424" s="36"/>
      <c r="AS424" s="18"/>
      <c r="AT424" s="18"/>
      <c r="AU424" s="18"/>
      <c r="AV424" s="13"/>
      <c r="AW424" s="13"/>
      <c r="AX424" s="13"/>
      <c r="AY424" s="13"/>
      <c r="AZ424" s="13"/>
      <c r="BA424" s="13"/>
      <c r="BB424" s="36"/>
      <c r="BC424" s="36"/>
      <c r="BD424" s="13"/>
      <c r="BE424" s="13"/>
      <c r="BF424" s="43"/>
    </row>
    <row r="425" spans="1:58" ht="14.4" hidden="1" outlineLevel="1" x14ac:dyDescent="0.3">
      <c r="A425" s="12" t="s">
        <v>718</v>
      </c>
      <c r="B425" s="12" t="s">
        <v>719</v>
      </c>
      <c r="C425" s="13"/>
      <c r="D425" s="13"/>
      <c r="E425" s="13"/>
      <c r="F425" s="13"/>
      <c r="G425" s="12">
        <v>343</v>
      </c>
      <c r="H425" s="12" t="s">
        <v>492</v>
      </c>
      <c r="I425" s="13"/>
      <c r="J425" s="36"/>
      <c r="K425" s="13"/>
      <c r="L425" s="36"/>
      <c r="M425" s="13"/>
      <c r="N425" s="37">
        <v>44012</v>
      </c>
      <c r="O425" s="13"/>
      <c r="P425" s="38" t="s">
        <v>493</v>
      </c>
      <c r="Q425" s="39"/>
      <c r="R425" s="39"/>
      <c r="S425" s="13"/>
      <c r="T425" s="40" t="s">
        <v>493</v>
      </c>
      <c r="U425" s="13"/>
      <c r="V425" s="41">
        <v>3.3</v>
      </c>
      <c r="W425" s="13"/>
      <c r="X425" s="36">
        <v>0</v>
      </c>
      <c r="Y425" s="13"/>
      <c r="Z425" s="37" t="e">
        <v>#N/A</v>
      </c>
      <c r="AA425" s="13"/>
      <c r="AB425" s="67" t="s">
        <v>493</v>
      </c>
      <c r="AC425" s="17"/>
      <c r="AD425" s="67"/>
      <c r="AE425" s="13"/>
      <c r="AF425" s="40" t="s">
        <v>493</v>
      </c>
      <c r="AG425" s="13"/>
      <c r="AH425" s="36"/>
      <c r="AI425" s="36"/>
      <c r="AJ425" s="18"/>
      <c r="AK425" s="36"/>
      <c r="AL425" s="36"/>
      <c r="AM425" s="36"/>
      <c r="AN425" s="18"/>
      <c r="AO425" s="18"/>
      <c r="AP425" s="36"/>
      <c r="AQ425" s="18"/>
      <c r="AR425" s="36"/>
      <c r="AS425" s="18"/>
      <c r="AT425" s="68">
        <v>0</v>
      </c>
      <c r="AU425" s="18"/>
      <c r="AV425" s="13"/>
      <c r="AW425" s="13"/>
      <c r="AX425" s="13"/>
      <c r="AY425" s="13"/>
      <c r="AZ425" s="13"/>
      <c r="BA425" s="13"/>
      <c r="BB425" s="36"/>
      <c r="BC425" s="36"/>
      <c r="BD425" s="13"/>
      <c r="BE425" s="13"/>
      <c r="BF425" s="43"/>
    </row>
    <row r="426" spans="1:58" ht="14.4" hidden="1" outlineLevel="1" x14ac:dyDescent="0.3">
      <c r="A426" s="12" t="s">
        <v>722</v>
      </c>
      <c r="B426" s="29" t="s">
        <v>723</v>
      </c>
      <c r="C426" s="12" t="s">
        <v>475</v>
      </c>
      <c r="D426" s="12">
        <v>16</v>
      </c>
      <c r="E426" s="12">
        <v>5</v>
      </c>
      <c r="F426" s="12">
        <v>30602</v>
      </c>
      <c r="G426" s="12">
        <v>344</v>
      </c>
      <c r="H426" s="12" t="s">
        <v>496</v>
      </c>
      <c r="I426" s="13"/>
      <c r="J426" s="36"/>
      <c r="K426" s="13"/>
      <c r="L426" s="36"/>
      <c r="M426" s="13"/>
      <c r="N426" s="37">
        <v>44012</v>
      </c>
      <c r="O426" s="13"/>
      <c r="P426" s="38">
        <v>312.5</v>
      </c>
      <c r="Q426" s="39" t="s">
        <v>139</v>
      </c>
      <c r="R426" s="39"/>
      <c r="S426" s="13"/>
      <c r="T426" s="40">
        <v>-1</v>
      </c>
      <c r="U426" s="13"/>
      <c r="V426" s="41">
        <v>2.4</v>
      </c>
      <c r="W426" s="13"/>
      <c r="X426" s="36">
        <v>0</v>
      </c>
      <c r="Y426" s="13"/>
      <c r="Z426" s="37" t="e">
        <v>#N/A</v>
      </c>
      <c r="AA426" s="13"/>
      <c r="AB426" s="42" t="e">
        <v>#N/A</v>
      </c>
      <c r="AC426" s="12" t="s">
        <v>139</v>
      </c>
      <c r="AD426" s="42" t="e">
        <v>#N/A</v>
      </c>
      <c r="AE426" s="13"/>
      <c r="AF426" s="40" t="e">
        <v>#N/A</v>
      </c>
      <c r="AG426" s="13"/>
      <c r="AH426" s="36"/>
      <c r="AI426" s="43"/>
      <c r="AJ426" s="18"/>
      <c r="AK426" s="43"/>
      <c r="AL426" s="36"/>
      <c r="AM426" s="36"/>
      <c r="AN426" s="18"/>
      <c r="AO426" s="18"/>
      <c r="AP426" s="36"/>
      <c r="AQ426" s="18"/>
      <c r="AR426" s="36"/>
      <c r="AS426" s="18"/>
      <c r="AT426" s="18"/>
      <c r="AU426" s="18"/>
      <c r="AV426" s="13"/>
      <c r="AW426" s="13"/>
      <c r="AX426" s="13"/>
      <c r="AY426" s="13"/>
      <c r="AZ426" s="13"/>
      <c r="BA426" s="13"/>
      <c r="BB426" s="36"/>
      <c r="BC426" s="36"/>
      <c r="BD426" s="13"/>
      <c r="BE426" s="13"/>
      <c r="BF426" s="43"/>
    </row>
    <row r="427" spans="1:58" ht="14.4" hidden="1" outlineLevel="1" x14ac:dyDescent="0.3">
      <c r="A427" s="12" t="s">
        <v>724</v>
      </c>
      <c r="B427" s="29" t="s">
        <v>725</v>
      </c>
      <c r="C427" s="12" t="s">
        <v>475</v>
      </c>
      <c r="D427" s="12">
        <v>16</v>
      </c>
      <c r="E427" s="12">
        <v>6</v>
      </c>
      <c r="F427" s="12">
        <v>30602</v>
      </c>
      <c r="G427" s="12">
        <v>345</v>
      </c>
      <c r="H427" s="12" t="s">
        <v>151</v>
      </c>
      <c r="I427" s="13"/>
      <c r="J427" s="36"/>
      <c r="K427" s="13"/>
      <c r="L427" s="36"/>
      <c r="M427" s="13"/>
      <c r="N427" s="37">
        <v>44012</v>
      </c>
      <c r="O427" s="13"/>
      <c r="P427" s="38">
        <v>384.6</v>
      </c>
      <c r="Q427" s="39" t="s">
        <v>139</v>
      </c>
      <c r="R427" s="39"/>
      <c r="S427" s="13"/>
      <c r="T427" s="40">
        <v>-1</v>
      </c>
      <c r="U427" s="13"/>
      <c r="V427" s="41">
        <v>2.4</v>
      </c>
      <c r="W427" s="13"/>
      <c r="X427" s="36">
        <v>0</v>
      </c>
      <c r="Y427" s="13"/>
      <c r="Z427" s="37" t="e">
        <v>#N/A</v>
      </c>
      <c r="AA427" s="13"/>
      <c r="AB427" s="42" t="e">
        <v>#N/A</v>
      </c>
      <c r="AC427" s="12" t="s">
        <v>139</v>
      </c>
      <c r="AD427" s="42" t="e">
        <v>#N/A</v>
      </c>
      <c r="AE427" s="13"/>
      <c r="AF427" s="40" t="e">
        <v>#N/A</v>
      </c>
      <c r="AG427" s="13"/>
      <c r="AH427" s="36"/>
      <c r="AI427" s="43"/>
      <c r="AJ427" s="18"/>
      <c r="AK427" s="43"/>
      <c r="AL427" s="36"/>
      <c r="AM427" s="36"/>
      <c r="AN427" s="18"/>
      <c r="AO427" s="18"/>
      <c r="AP427" s="36"/>
      <c r="AQ427" s="18"/>
      <c r="AR427" s="36"/>
      <c r="AS427" s="18"/>
      <c r="AT427" s="18"/>
      <c r="AU427" s="18"/>
      <c r="AV427" s="13"/>
      <c r="AW427" s="13"/>
      <c r="AX427" s="13"/>
      <c r="AY427" s="13"/>
      <c r="AZ427" s="13"/>
      <c r="BA427" s="13"/>
      <c r="BB427" s="36"/>
      <c r="BC427" s="36"/>
      <c r="BD427" s="13"/>
      <c r="BE427" s="13"/>
      <c r="BF427" s="43"/>
    </row>
    <row r="428" spans="1:58" ht="14.4" hidden="1" outlineLevel="1" x14ac:dyDescent="0.3">
      <c r="A428" s="12" t="s">
        <v>726</v>
      </c>
      <c r="B428" s="29" t="s">
        <v>727</v>
      </c>
      <c r="C428" s="12" t="s">
        <v>475</v>
      </c>
      <c r="D428" s="12">
        <v>16</v>
      </c>
      <c r="E428" s="12">
        <v>7</v>
      </c>
      <c r="F428" s="12">
        <v>30602</v>
      </c>
      <c r="G428" s="12">
        <v>346</v>
      </c>
      <c r="H428" s="12" t="s">
        <v>693</v>
      </c>
      <c r="I428" s="13"/>
      <c r="J428" s="45"/>
      <c r="K428" s="13"/>
      <c r="L428" s="45"/>
      <c r="M428" s="13"/>
      <c r="N428" s="37">
        <v>44012</v>
      </c>
      <c r="O428" s="13"/>
      <c r="P428" s="38">
        <v>192.3</v>
      </c>
      <c r="Q428" s="39" t="s">
        <v>139</v>
      </c>
      <c r="R428" s="39"/>
      <c r="S428" s="13"/>
      <c r="T428" s="40">
        <v>0</v>
      </c>
      <c r="U428" s="13"/>
      <c r="V428" s="41">
        <v>2.4</v>
      </c>
      <c r="W428" s="13"/>
      <c r="X428" s="45">
        <v>0</v>
      </c>
      <c r="Y428" s="13"/>
      <c r="Z428" s="37" t="e">
        <v>#N/A</v>
      </c>
      <c r="AA428" s="13"/>
      <c r="AB428" s="42" t="e">
        <v>#N/A</v>
      </c>
      <c r="AC428" s="12" t="s">
        <v>139</v>
      </c>
      <c r="AD428" s="42" t="e">
        <v>#N/A</v>
      </c>
      <c r="AE428" s="13"/>
      <c r="AF428" s="40" t="e">
        <v>#N/A</v>
      </c>
      <c r="AG428" s="13"/>
      <c r="AH428" s="45"/>
      <c r="AI428" s="46"/>
      <c r="AJ428" s="18"/>
      <c r="AK428" s="46"/>
      <c r="AL428" s="45"/>
      <c r="AM428" s="47"/>
      <c r="AN428" s="18"/>
      <c r="AO428" s="18"/>
      <c r="AP428" s="45"/>
      <c r="AQ428" s="18"/>
      <c r="AR428" s="45"/>
      <c r="AS428" s="18"/>
      <c r="AT428" s="18"/>
      <c r="AU428" s="18"/>
      <c r="AV428" s="29"/>
      <c r="AW428" s="29"/>
      <c r="AX428" s="29"/>
      <c r="AY428" s="29"/>
      <c r="AZ428" s="29"/>
      <c r="BA428" s="29"/>
      <c r="BB428" s="45"/>
      <c r="BC428" s="45"/>
      <c r="BD428" s="13"/>
      <c r="BE428" s="13"/>
      <c r="BF428" s="43"/>
    </row>
    <row r="429" spans="1:58" ht="14.4" hidden="1" outlineLevel="1" x14ac:dyDescent="0.3">
      <c r="A429" s="12" t="s">
        <v>712</v>
      </c>
      <c r="B429" s="29" t="s">
        <v>129</v>
      </c>
      <c r="C429" s="12" t="s">
        <v>475</v>
      </c>
      <c r="D429" s="12">
        <v>16</v>
      </c>
      <c r="E429" s="12">
        <v>8</v>
      </c>
      <c r="F429" s="12">
        <v>30602</v>
      </c>
      <c r="G429" s="12" t="s">
        <v>133</v>
      </c>
      <c r="H429" s="29" t="s">
        <v>728</v>
      </c>
      <c r="I429" s="13"/>
      <c r="J429" s="50"/>
      <c r="K429" s="29"/>
      <c r="L429" s="50"/>
      <c r="M429" s="29"/>
      <c r="N429" s="37"/>
      <c r="O429" s="29"/>
      <c r="P429" s="38"/>
      <c r="Q429" s="39"/>
      <c r="R429" s="39"/>
      <c r="S429" s="29"/>
      <c r="T429" s="40"/>
      <c r="U429" s="13"/>
      <c r="V429" s="34"/>
      <c r="W429" s="13"/>
      <c r="X429" s="50"/>
      <c r="Y429" s="13"/>
      <c r="Z429" s="37"/>
      <c r="AA429" s="13"/>
      <c r="AB429" s="42"/>
      <c r="AC429" s="13"/>
      <c r="AD429" s="42"/>
      <c r="AE429" s="13"/>
      <c r="AF429" s="40"/>
      <c r="AG429" s="13"/>
      <c r="AH429" s="50"/>
      <c r="AI429" s="51"/>
      <c r="AJ429" s="49"/>
      <c r="AK429" s="51"/>
      <c r="AL429" s="50"/>
      <c r="AM429" s="51"/>
      <c r="AN429" s="49"/>
      <c r="AO429" s="49"/>
      <c r="AP429" s="50"/>
      <c r="AQ429" s="18"/>
      <c r="AR429" s="50"/>
      <c r="AS429" s="18"/>
      <c r="AT429" s="18"/>
      <c r="AU429" s="18"/>
      <c r="AV429" s="43"/>
      <c r="AW429" s="13"/>
      <c r="AX429" s="13"/>
      <c r="AY429" s="13"/>
      <c r="AZ429" s="13"/>
      <c r="BA429" s="13"/>
      <c r="BB429" s="50"/>
      <c r="BC429" s="50"/>
      <c r="BD429" s="13"/>
      <c r="BE429" s="13"/>
      <c r="BF429" s="43"/>
    </row>
    <row r="430" spans="1:58" ht="14.4" hidden="1" outlineLevel="1" x14ac:dyDescent="0.3">
      <c r="A430" s="13"/>
      <c r="B430" s="29" t="s">
        <v>129</v>
      </c>
      <c r="C430" s="13"/>
      <c r="D430" s="13"/>
      <c r="E430" s="13"/>
      <c r="F430" s="13"/>
      <c r="G430" s="13"/>
      <c r="H430" s="29" t="s">
        <v>133</v>
      </c>
      <c r="I430" s="13"/>
      <c r="J430" s="31"/>
      <c r="K430" s="29"/>
      <c r="L430" s="31"/>
      <c r="M430" s="29"/>
      <c r="N430" s="37"/>
      <c r="O430" s="29"/>
      <c r="P430" s="38"/>
      <c r="Q430" s="39"/>
      <c r="R430" s="39"/>
      <c r="S430" s="29"/>
      <c r="T430" s="40"/>
      <c r="U430" s="13"/>
      <c r="V430" s="34"/>
      <c r="W430" s="13"/>
      <c r="X430" s="31"/>
      <c r="Y430" s="13"/>
      <c r="Z430" s="37"/>
      <c r="AA430" s="13"/>
      <c r="AB430" s="42"/>
      <c r="AC430" s="13"/>
      <c r="AD430" s="42"/>
      <c r="AE430" s="13"/>
      <c r="AF430" s="40"/>
      <c r="AG430" s="13"/>
      <c r="AH430" s="31"/>
      <c r="AI430" s="31"/>
      <c r="AJ430" s="18"/>
      <c r="AK430" s="31"/>
      <c r="AL430" s="31"/>
      <c r="AM430" s="31"/>
      <c r="AN430" s="18"/>
      <c r="AO430" s="18"/>
      <c r="AP430" s="31"/>
      <c r="AQ430" s="18"/>
      <c r="AR430" s="31"/>
      <c r="AS430" s="18"/>
      <c r="AT430" s="18"/>
      <c r="AU430" s="18"/>
      <c r="AV430" s="13"/>
      <c r="AW430" s="13"/>
      <c r="AX430" s="13"/>
      <c r="AY430" s="13"/>
      <c r="AZ430" s="13"/>
      <c r="BA430" s="13"/>
      <c r="BB430" s="31"/>
      <c r="BC430" s="31"/>
      <c r="BD430" s="13"/>
      <c r="BE430" s="13"/>
      <c r="BF430" s="43"/>
    </row>
    <row r="431" spans="1:58" ht="14.4" hidden="1" outlineLevel="1" x14ac:dyDescent="0.3">
      <c r="A431" s="13"/>
      <c r="B431" s="29" t="s">
        <v>129</v>
      </c>
      <c r="C431" s="13"/>
      <c r="D431" s="13"/>
      <c r="E431" s="13"/>
      <c r="F431" s="13"/>
      <c r="G431" s="30" t="s">
        <v>729</v>
      </c>
      <c r="H431" s="29"/>
      <c r="I431" s="13"/>
      <c r="J431" s="52"/>
      <c r="K431" s="29"/>
      <c r="L431" s="52"/>
      <c r="M431" s="29"/>
      <c r="N431" s="37"/>
      <c r="O431" s="29"/>
      <c r="P431" s="38"/>
      <c r="Q431" s="39"/>
      <c r="R431" s="39"/>
      <c r="S431" s="29"/>
      <c r="T431" s="40"/>
      <c r="U431" s="13"/>
      <c r="V431" s="34"/>
      <c r="W431" s="13"/>
      <c r="X431" s="52"/>
      <c r="Y431" s="13"/>
      <c r="Z431" s="37"/>
      <c r="AA431" s="13"/>
      <c r="AB431" s="42"/>
      <c r="AC431" s="13"/>
      <c r="AD431" s="42"/>
      <c r="AE431" s="13"/>
      <c r="AF431" s="40"/>
      <c r="AG431" s="13"/>
      <c r="AH431" s="52"/>
      <c r="AI431" s="52"/>
      <c r="AJ431" s="56"/>
      <c r="AK431" s="52"/>
      <c r="AL431" s="52"/>
      <c r="AM431" s="52"/>
      <c r="AN431" s="56"/>
      <c r="AO431" s="56"/>
      <c r="AP431" s="52"/>
      <c r="AQ431" s="18"/>
      <c r="AR431" s="52"/>
      <c r="AS431" s="18"/>
      <c r="AT431" s="18"/>
      <c r="AU431" s="18"/>
      <c r="AV431" s="13"/>
      <c r="AW431" s="13"/>
      <c r="AX431" s="13"/>
      <c r="AY431" s="13"/>
      <c r="AZ431" s="13"/>
      <c r="BA431" s="13"/>
      <c r="BB431" s="52"/>
      <c r="BC431" s="52"/>
      <c r="BD431" s="13"/>
      <c r="BE431" s="13"/>
      <c r="BF431" s="43"/>
    </row>
    <row r="432" spans="1:58" ht="14.4" hidden="1" outlineLevel="1" x14ac:dyDescent="0.3">
      <c r="A432" s="13"/>
      <c r="B432" s="29" t="s">
        <v>129</v>
      </c>
      <c r="C432" s="13"/>
      <c r="D432" s="13"/>
      <c r="E432" s="13"/>
      <c r="F432" s="13"/>
      <c r="G432" s="30"/>
      <c r="H432" s="29" t="s">
        <v>133</v>
      </c>
      <c r="I432" s="13"/>
      <c r="J432" s="31"/>
      <c r="K432" s="29"/>
      <c r="L432" s="31"/>
      <c r="M432" s="29"/>
      <c r="N432" s="37"/>
      <c r="O432" s="29"/>
      <c r="P432" s="38"/>
      <c r="Q432" s="39"/>
      <c r="R432" s="39"/>
      <c r="S432" s="29"/>
      <c r="T432" s="40"/>
      <c r="U432" s="13"/>
      <c r="V432" s="34"/>
      <c r="W432" s="13"/>
      <c r="X432" s="31"/>
      <c r="Y432" s="13"/>
      <c r="Z432" s="37"/>
      <c r="AA432" s="13"/>
      <c r="AB432" s="42"/>
      <c r="AC432" s="13"/>
      <c r="AD432" s="42"/>
      <c r="AE432" s="13"/>
      <c r="AF432" s="40"/>
      <c r="AG432" s="13"/>
      <c r="AH432" s="31"/>
      <c r="AI432" s="31"/>
      <c r="AJ432" s="18"/>
      <c r="AK432" s="31"/>
      <c r="AL432" s="31"/>
      <c r="AM432" s="31"/>
      <c r="AN432" s="18"/>
      <c r="AO432" s="18"/>
      <c r="AP432" s="31"/>
      <c r="AQ432" s="18"/>
      <c r="AR432" s="31"/>
      <c r="AS432" s="18"/>
      <c r="AT432" s="18"/>
      <c r="AU432" s="18"/>
      <c r="AV432" s="13"/>
      <c r="AW432" s="13"/>
      <c r="AX432" s="13"/>
      <c r="AY432" s="13"/>
      <c r="AZ432" s="13"/>
      <c r="BA432" s="13"/>
      <c r="BB432" s="31"/>
      <c r="BC432" s="31"/>
      <c r="BD432" s="13"/>
      <c r="BE432" s="13"/>
      <c r="BF432" s="43"/>
    </row>
    <row r="433" spans="1:58" ht="14.4" hidden="1" outlineLevel="1" x14ac:dyDescent="0.3">
      <c r="A433" s="13"/>
      <c r="B433" s="29" t="s">
        <v>129</v>
      </c>
      <c r="C433" s="13"/>
      <c r="D433" s="13"/>
      <c r="E433" s="13"/>
      <c r="F433" s="13"/>
      <c r="G433" s="30"/>
      <c r="H433" s="29" t="s">
        <v>133</v>
      </c>
      <c r="I433" s="13"/>
      <c r="J433" s="31"/>
      <c r="K433" s="29"/>
      <c r="L433" s="31"/>
      <c r="M433" s="29"/>
      <c r="N433" s="37"/>
      <c r="O433" s="29"/>
      <c r="P433" s="38"/>
      <c r="Q433" s="39"/>
      <c r="R433" s="39"/>
      <c r="S433" s="29"/>
      <c r="T433" s="40"/>
      <c r="U433" s="13"/>
      <c r="V433" s="34"/>
      <c r="W433" s="13"/>
      <c r="X433" s="31"/>
      <c r="Y433" s="13"/>
      <c r="Z433" s="37"/>
      <c r="AA433" s="13"/>
      <c r="AB433" s="42"/>
      <c r="AC433" s="13"/>
      <c r="AD433" s="42"/>
      <c r="AE433" s="13"/>
      <c r="AF433" s="40"/>
      <c r="AG433" s="13"/>
      <c r="AH433" s="31"/>
      <c r="AI433" s="31"/>
      <c r="AJ433" s="18"/>
      <c r="AK433" s="31"/>
      <c r="AL433" s="31"/>
      <c r="AM433" s="31"/>
      <c r="AN433" s="18"/>
      <c r="AO433" s="18"/>
      <c r="AP433" s="31"/>
      <c r="AQ433" s="18"/>
      <c r="AR433" s="31"/>
      <c r="AS433" s="18"/>
      <c r="AT433" s="18"/>
      <c r="AU433" s="18"/>
      <c r="AV433" s="13"/>
      <c r="AW433" s="13"/>
      <c r="AX433" s="13"/>
      <c r="AY433" s="13"/>
      <c r="AZ433" s="13"/>
      <c r="BA433" s="13"/>
      <c r="BB433" s="31"/>
      <c r="BC433" s="31"/>
      <c r="BD433" s="13"/>
      <c r="BE433" s="13"/>
      <c r="BF433" s="43"/>
    </row>
    <row r="434" spans="1:58" ht="14.4" collapsed="1" x14ac:dyDescent="0.3">
      <c r="A434" s="13"/>
      <c r="B434" s="29" t="s">
        <v>129</v>
      </c>
      <c r="C434" s="13"/>
      <c r="D434" s="13"/>
      <c r="E434" s="13"/>
      <c r="F434" s="13"/>
      <c r="G434" s="30" t="s">
        <v>730</v>
      </c>
      <c r="H434" s="29"/>
      <c r="I434" s="13"/>
      <c r="J434" s="31"/>
      <c r="K434" s="29"/>
      <c r="L434" s="31"/>
      <c r="M434" s="29"/>
      <c r="N434" s="37"/>
      <c r="O434" s="29"/>
      <c r="P434" s="38"/>
      <c r="Q434" s="39"/>
      <c r="R434" s="39"/>
      <c r="S434" s="29"/>
      <c r="T434" s="40"/>
      <c r="U434" s="13"/>
      <c r="V434" s="34"/>
      <c r="W434" s="13"/>
      <c r="X434" s="31"/>
      <c r="Y434" s="13"/>
      <c r="Z434" s="37"/>
      <c r="AA434" s="13"/>
      <c r="AB434" s="42"/>
      <c r="AC434" s="13"/>
      <c r="AD434" s="42"/>
      <c r="AE434" s="13"/>
      <c r="AF434" s="40"/>
      <c r="AG434" s="13"/>
      <c r="AH434" s="31"/>
      <c r="AI434" s="31"/>
      <c r="AJ434" s="18"/>
      <c r="AK434" s="31"/>
      <c r="AL434" s="31"/>
      <c r="AM434" s="31"/>
      <c r="AN434" s="18"/>
      <c r="AO434" s="18"/>
      <c r="AP434" s="31"/>
      <c r="AQ434" s="18"/>
      <c r="AR434" s="31"/>
      <c r="AS434" s="18"/>
      <c r="AT434" s="18"/>
      <c r="AU434" s="18"/>
      <c r="AV434" s="13"/>
      <c r="AW434" s="13"/>
      <c r="AX434" s="13"/>
      <c r="AY434" s="13"/>
      <c r="AZ434" s="13"/>
      <c r="BA434" s="13"/>
      <c r="BB434" s="31"/>
      <c r="BC434" s="31"/>
      <c r="BD434" s="13"/>
      <c r="BE434" s="13"/>
      <c r="BF434" s="43"/>
    </row>
    <row r="435" spans="1:58" ht="14.4" x14ac:dyDescent="0.3">
      <c r="A435" s="12" t="s">
        <v>712</v>
      </c>
      <c r="B435" s="29" t="s">
        <v>129</v>
      </c>
      <c r="C435" s="12" t="s">
        <v>475</v>
      </c>
      <c r="D435" s="12">
        <v>16</v>
      </c>
      <c r="E435" s="12">
        <v>9</v>
      </c>
      <c r="F435" s="12">
        <v>30602</v>
      </c>
      <c r="G435" s="12" t="s">
        <v>133</v>
      </c>
      <c r="H435" s="12" t="s">
        <v>133</v>
      </c>
      <c r="I435" s="13"/>
      <c r="J435" s="13"/>
      <c r="K435" s="13"/>
      <c r="L435" s="13"/>
      <c r="M435" s="13"/>
      <c r="N435" s="37"/>
      <c r="O435" s="13"/>
      <c r="P435" s="38"/>
      <c r="Q435" s="39"/>
      <c r="R435" s="39"/>
      <c r="S435" s="13"/>
      <c r="T435" s="40"/>
      <c r="U435" s="13"/>
      <c r="V435" s="34"/>
      <c r="W435" s="13"/>
      <c r="X435" s="13"/>
      <c r="Y435" s="13"/>
      <c r="Z435" s="37"/>
      <c r="AA435" s="13"/>
      <c r="AB435" s="42"/>
      <c r="AC435" s="13"/>
      <c r="AD435" s="42"/>
      <c r="AE435" s="13"/>
      <c r="AF435" s="40"/>
      <c r="AG435" s="13"/>
      <c r="AH435" s="13"/>
      <c r="AI435" s="13"/>
      <c r="AJ435" s="18"/>
      <c r="AK435" s="13"/>
      <c r="AL435" s="13"/>
      <c r="AM435" s="13"/>
      <c r="AN435" s="18"/>
      <c r="AO435" s="18"/>
      <c r="AP435" s="13"/>
      <c r="AQ435" s="18"/>
      <c r="AR435" s="13"/>
      <c r="AS435" s="18"/>
      <c r="AT435" s="18"/>
      <c r="AU435" s="18"/>
      <c r="AV435" s="29"/>
      <c r="AW435" s="29"/>
      <c r="AX435" s="29"/>
      <c r="AY435" s="29"/>
      <c r="AZ435" s="29"/>
      <c r="BA435" s="29"/>
      <c r="BB435" s="13"/>
      <c r="BC435" s="13"/>
      <c r="BD435" s="13"/>
      <c r="BE435" s="13"/>
      <c r="BF435" s="43"/>
    </row>
    <row r="436" spans="1:58" s="29" customFormat="1" x14ac:dyDescent="0.25">
      <c r="A436" s="29" t="s">
        <v>731</v>
      </c>
      <c r="B436" s="29" t="s">
        <v>129</v>
      </c>
      <c r="C436" s="29" t="s">
        <v>475</v>
      </c>
      <c r="D436" s="29">
        <v>17</v>
      </c>
      <c r="E436" s="29">
        <v>10</v>
      </c>
      <c r="F436" s="29">
        <v>30700</v>
      </c>
      <c r="G436" s="29" t="s">
        <v>133</v>
      </c>
      <c r="H436" s="29" t="s">
        <v>732</v>
      </c>
      <c r="J436" s="36"/>
      <c r="K436" s="12"/>
      <c r="L436" s="12"/>
      <c r="M436" s="12"/>
      <c r="N436" s="37"/>
      <c r="O436" s="12"/>
      <c r="P436" s="38"/>
      <c r="Q436" s="39"/>
      <c r="R436" s="39"/>
      <c r="S436" s="12"/>
      <c r="T436" s="40"/>
      <c r="V436" s="32"/>
      <c r="X436" s="36"/>
      <c r="Z436" s="37"/>
      <c r="AA436" s="12"/>
      <c r="AB436" s="42"/>
      <c r="AC436" s="12"/>
      <c r="AD436" s="42"/>
      <c r="AE436" s="12"/>
      <c r="AF436" s="40"/>
      <c r="AH436" s="36"/>
      <c r="AI436" s="65"/>
      <c r="AJ436" s="18"/>
      <c r="AK436" s="65"/>
      <c r="AL436" s="36"/>
      <c r="AM436" s="36"/>
      <c r="AN436" s="18"/>
      <c r="AO436" s="18"/>
      <c r="AP436" s="36"/>
      <c r="AQ436" s="18"/>
      <c r="AR436" s="36"/>
      <c r="AS436" s="18"/>
      <c r="AT436" s="18"/>
      <c r="AU436" s="18"/>
      <c r="BB436" s="12"/>
      <c r="BC436" s="12"/>
      <c r="BF436" s="43"/>
    </row>
    <row r="437" spans="1:58" ht="14.4" x14ac:dyDescent="0.3">
      <c r="A437" s="12" t="s">
        <v>733</v>
      </c>
      <c r="B437" s="29" t="s">
        <v>734</v>
      </c>
      <c r="C437" s="12" t="s">
        <v>475</v>
      </c>
      <c r="D437" s="12">
        <v>17</v>
      </c>
      <c r="E437" s="12">
        <v>1</v>
      </c>
      <c r="F437" s="12">
        <v>30700</v>
      </c>
      <c r="G437" s="12">
        <v>341</v>
      </c>
      <c r="H437" s="12" t="s">
        <v>138</v>
      </c>
      <c r="I437" s="13"/>
      <c r="J437" s="36">
        <v>71585766.140000001</v>
      </c>
      <c r="K437" s="13"/>
      <c r="L437" s="36">
        <v>29616249.110081255</v>
      </c>
      <c r="M437" s="13"/>
      <c r="N437" s="37">
        <v>48760</v>
      </c>
      <c r="O437" s="13"/>
      <c r="P437" s="38">
        <v>2.3E-3</v>
      </c>
      <c r="Q437" s="39"/>
      <c r="R437" s="39"/>
      <c r="S437" s="13"/>
      <c r="T437" s="40">
        <v>-2</v>
      </c>
      <c r="U437" s="13"/>
      <c r="V437" s="41">
        <v>3.5</v>
      </c>
      <c r="W437" s="13"/>
      <c r="X437" s="36">
        <v>2505502</v>
      </c>
      <c r="Y437" s="13"/>
      <c r="Z437" s="37">
        <v>52412</v>
      </c>
      <c r="AA437" s="13"/>
      <c r="AB437" s="42">
        <v>80</v>
      </c>
      <c r="AC437" s="12" t="s">
        <v>139</v>
      </c>
      <c r="AD437" s="42" t="s">
        <v>140</v>
      </c>
      <c r="AE437" s="13"/>
      <c r="AF437" s="40">
        <v>-2</v>
      </c>
      <c r="AG437" s="13"/>
      <c r="AH437" s="36">
        <v>43401232</v>
      </c>
      <c r="AI437" s="43"/>
      <c r="AJ437" s="18">
        <v>25.28</v>
      </c>
      <c r="AK437" s="43"/>
      <c r="AL437" s="36">
        <v>1716821</v>
      </c>
      <c r="AM437" s="36"/>
      <c r="AN437" s="18">
        <v>2.4</v>
      </c>
      <c r="AO437" s="18"/>
      <c r="AP437" s="36">
        <v>-788681</v>
      </c>
      <c r="AQ437" s="18"/>
      <c r="AR437" s="36">
        <v>26805292</v>
      </c>
      <c r="AS437" s="18"/>
      <c r="AT437" s="18"/>
      <c r="AU437" s="18"/>
      <c r="AV437" s="13"/>
      <c r="AW437" s="13"/>
      <c r="AX437" s="13"/>
      <c r="AY437" s="13"/>
      <c r="AZ437" s="13"/>
      <c r="BA437" s="13"/>
      <c r="BB437" s="36">
        <v>71585766.140000001</v>
      </c>
      <c r="BC437" s="36">
        <v>0</v>
      </c>
      <c r="BD437" s="13"/>
      <c r="BE437" s="13"/>
      <c r="BF437" s="43"/>
    </row>
    <row r="438" spans="1:58" s="29" customFormat="1" x14ac:dyDescent="0.25">
      <c r="A438" s="12" t="s">
        <v>735</v>
      </c>
      <c r="B438" s="29" t="s">
        <v>736</v>
      </c>
      <c r="C438" s="29" t="s">
        <v>475</v>
      </c>
      <c r="D438" s="29">
        <v>17</v>
      </c>
      <c r="E438" s="29">
        <v>2</v>
      </c>
      <c r="F438" s="29">
        <v>30700</v>
      </c>
      <c r="G438" s="12">
        <v>342</v>
      </c>
      <c r="H438" s="12" t="s">
        <v>483</v>
      </c>
      <c r="J438" s="36">
        <v>88874.62</v>
      </c>
      <c r="K438" s="12"/>
      <c r="L438" s="36">
        <v>42745.144930000002</v>
      </c>
      <c r="M438" s="12"/>
      <c r="N438" s="37">
        <v>48760</v>
      </c>
      <c r="O438" s="12"/>
      <c r="P438" s="38">
        <v>9.4999999999999998E-3</v>
      </c>
      <c r="Q438" s="39"/>
      <c r="R438" s="39"/>
      <c r="S438" s="12"/>
      <c r="T438" s="40">
        <v>0</v>
      </c>
      <c r="V438" s="41">
        <v>3.8</v>
      </c>
      <c r="X438" s="36">
        <v>3377</v>
      </c>
      <c r="Z438" s="37">
        <v>52412</v>
      </c>
      <c r="AA438" s="12"/>
      <c r="AB438" s="42">
        <v>50</v>
      </c>
      <c r="AC438" s="12" t="s">
        <v>139</v>
      </c>
      <c r="AD438" s="42" t="s">
        <v>391</v>
      </c>
      <c r="AE438" s="12"/>
      <c r="AF438" s="40">
        <v>-3</v>
      </c>
      <c r="AH438" s="36">
        <v>48796</v>
      </c>
      <c r="AI438" s="43"/>
      <c r="AJ438" s="18">
        <v>23.56</v>
      </c>
      <c r="AK438" s="43"/>
      <c r="AL438" s="36">
        <v>2071</v>
      </c>
      <c r="AM438" s="36"/>
      <c r="AN438" s="18">
        <v>2.33</v>
      </c>
      <c r="AO438" s="18"/>
      <c r="AP438" s="36">
        <v>-1306</v>
      </c>
      <c r="AQ438" s="18"/>
      <c r="AR438" s="36">
        <v>30212</v>
      </c>
      <c r="AS438" s="18"/>
      <c r="AT438" s="18"/>
      <c r="AU438" s="18"/>
      <c r="AV438" s="12"/>
      <c r="AW438" s="12"/>
      <c r="AX438" s="12"/>
      <c r="AY438" s="12"/>
      <c r="AZ438" s="12"/>
      <c r="BA438" s="12"/>
      <c r="BB438" s="36">
        <v>88874.620000000024</v>
      </c>
      <c r="BC438" s="36">
        <v>0</v>
      </c>
      <c r="BF438" s="43"/>
    </row>
    <row r="439" spans="1:58" ht="14.4" hidden="1" outlineLevel="1" x14ac:dyDescent="0.3">
      <c r="A439" s="12" t="s">
        <v>737</v>
      </c>
      <c r="B439" s="29" t="s">
        <v>738</v>
      </c>
      <c r="C439" s="12" t="s">
        <v>475</v>
      </c>
      <c r="D439" s="12">
        <v>17</v>
      </c>
      <c r="E439" s="12">
        <v>3</v>
      </c>
      <c r="F439" s="12">
        <v>30700</v>
      </c>
      <c r="G439" s="12">
        <v>343</v>
      </c>
      <c r="H439" s="12" t="s">
        <v>486</v>
      </c>
      <c r="I439" s="13"/>
      <c r="J439" s="36">
        <v>5932377.7999999998</v>
      </c>
      <c r="K439" s="13"/>
      <c r="L439" s="36">
        <v>-4737255.7860187497</v>
      </c>
      <c r="M439" s="13"/>
      <c r="N439" s="37">
        <v>48760</v>
      </c>
      <c r="O439" s="13"/>
      <c r="P439" s="67">
        <v>5.7000000000000002E-3</v>
      </c>
      <c r="Q439" s="17"/>
      <c r="R439" s="67"/>
      <c r="S439" s="13"/>
      <c r="T439" s="40">
        <v>0</v>
      </c>
      <c r="U439" s="13"/>
      <c r="V439" s="41">
        <v>4.5</v>
      </c>
      <c r="W439" s="13"/>
      <c r="X439" s="36">
        <v>266957</v>
      </c>
      <c r="Y439" s="13"/>
      <c r="Z439" s="37">
        <v>52412</v>
      </c>
      <c r="AA439" s="13"/>
      <c r="AB439" s="42">
        <v>50</v>
      </c>
      <c r="AC439" s="12" t="s">
        <v>139</v>
      </c>
      <c r="AD439" s="42" t="s">
        <v>395</v>
      </c>
      <c r="AE439" s="13"/>
      <c r="AF439" s="40">
        <v>-3</v>
      </c>
      <c r="AG439" s="13"/>
      <c r="AH439" s="36">
        <v>10847605</v>
      </c>
      <c r="AI439" s="43"/>
      <c r="AJ439" s="18">
        <v>22.96</v>
      </c>
      <c r="AK439" s="43"/>
      <c r="AL439" s="36">
        <v>472457</v>
      </c>
      <c r="AM439" s="36"/>
      <c r="AN439" s="18">
        <v>7.96</v>
      </c>
      <c r="AO439" s="18"/>
      <c r="AP439" s="36">
        <v>205500</v>
      </c>
      <c r="AQ439" s="18"/>
      <c r="AR439" s="36">
        <v>1505411</v>
      </c>
      <c r="AS439" s="18"/>
      <c r="AT439" s="18"/>
      <c r="AU439" s="18"/>
      <c r="AV439" s="13"/>
      <c r="AW439" s="13"/>
      <c r="AX439" s="13"/>
      <c r="AY439" s="13"/>
      <c r="AZ439" s="13"/>
      <c r="BA439" s="13"/>
      <c r="BB439" s="36"/>
      <c r="BC439" s="36"/>
      <c r="BD439" s="13"/>
      <c r="BE439" s="13"/>
      <c r="BF439" s="43"/>
    </row>
    <row r="440" spans="1:58" ht="14.4" hidden="1" outlineLevel="1" x14ac:dyDescent="0.3">
      <c r="A440" s="12" t="s">
        <v>739</v>
      </c>
      <c r="B440" s="29" t="s">
        <v>740</v>
      </c>
      <c r="C440" s="12" t="s">
        <v>475</v>
      </c>
      <c r="D440" s="12">
        <v>17</v>
      </c>
      <c r="E440" s="12">
        <v>4</v>
      </c>
      <c r="F440" s="12">
        <v>30700</v>
      </c>
      <c r="G440" s="12">
        <v>343.2</v>
      </c>
      <c r="H440" s="12" t="s">
        <v>489</v>
      </c>
      <c r="I440" s="13"/>
      <c r="J440" s="36"/>
      <c r="K440" s="13"/>
      <c r="L440" s="36">
        <v>0</v>
      </c>
      <c r="M440" s="13"/>
      <c r="N440" s="37">
        <v>48760</v>
      </c>
      <c r="O440" s="13"/>
      <c r="P440" s="67">
        <v>0.1565</v>
      </c>
      <c r="Q440" s="17"/>
      <c r="R440" s="67"/>
      <c r="S440" s="13"/>
      <c r="T440" s="40">
        <v>0</v>
      </c>
      <c r="U440" s="13"/>
      <c r="V440" s="41">
        <v>4.5</v>
      </c>
      <c r="W440" s="13"/>
      <c r="X440" s="36"/>
      <c r="Y440" s="13"/>
      <c r="Z440" s="37"/>
      <c r="AA440" s="13"/>
      <c r="AB440" s="42"/>
      <c r="AC440" s="13"/>
      <c r="AD440" s="42"/>
      <c r="AE440" s="13"/>
      <c r="AF440" s="40"/>
      <c r="AG440" s="13"/>
      <c r="AH440" s="36"/>
      <c r="AI440" s="43"/>
      <c r="AJ440" s="18"/>
      <c r="AK440" s="43"/>
      <c r="AL440" s="36"/>
      <c r="AM440" s="36"/>
      <c r="AN440" s="18"/>
      <c r="AO440" s="18"/>
      <c r="AP440" s="36"/>
      <c r="AQ440" s="18"/>
      <c r="AR440" s="36"/>
      <c r="AS440" s="18"/>
      <c r="AT440" s="18"/>
      <c r="AU440" s="18"/>
      <c r="AV440" s="13"/>
      <c r="AW440" s="13"/>
      <c r="AX440" s="13"/>
      <c r="AY440" s="13"/>
      <c r="AZ440" s="13"/>
      <c r="BA440" s="13"/>
      <c r="BB440" s="36"/>
      <c r="BC440" s="36"/>
      <c r="BD440" s="13"/>
      <c r="BE440" s="13"/>
      <c r="BF440" s="43"/>
    </row>
    <row r="441" spans="1:58" ht="14.4" collapsed="1" x14ac:dyDescent="0.3">
      <c r="A441" s="12" t="s">
        <v>737</v>
      </c>
      <c r="B441" s="12" t="s">
        <v>738</v>
      </c>
      <c r="C441" s="12" t="s">
        <v>491</v>
      </c>
      <c r="D441" s="13"/>
      <c r="E441" s="13"/>
      <c r="F441" s="13"/>
      <c r="G441" s="12">
        <v>343</v>
      </c>
      <c r="H441" s="12" t="s">
        <v>492</v>
      </c>
      <c r="I441" s="13"/>
      <c r="J441" s="36">
        <v>5932377.7999999998</v>
      </c>
      <c r="K441" s="13"/>
      <c r="L441" s="36">
        <v>-4737255.7860187497</v>
      </c>
      <c r="M441" s="13"/>
      <c r="N441" s="37">
        <v>48760</v>
      </c>
      <c r="O441" s="13"/>
      <c r="P441" s="38" t="s">
        <v>493</v>
      </c>
      <c r="Q441" s="39"/>
      <c r="R441" s="39"/>
      <c r="S441" s="13"/>
      <c r="T441" s="40">
        <v>0</v>
      </c>
      <c r="U441" s="13"/>
      <c r="V441" s="41">
        <v>4.5</v>
      </c>
      <c r="W441" s="13"/>
      <c r="X441" s="36">
        <v>266957</v>
      </c>
      <c r="Y441" s="13"/>
      <c r="Z441" s="37">
        <v>52412</v>
      </c>
      <c r="AA441" s="13"/>
      <c r="AB441" s="67" t="s">
        <v>493</v>
      </c>
      <c r="AC441" s="17"/>
      <c r="AD441" s="67"/>
      <c r="AE441" s="13"/>
      <c r="AF441" s="40" t="s">
        <v>493</v>
      </c>
      <c r="AG441" s="13"/>
      <c r="AH441" s="36">
        <v>10847605</v>
      </c>
      <c r="AI441" s="36"/>
      <c r="AJ441" s="18">
        <v>22.96</v>
      </c>
      <c r="AK441" s="36"/>
      <c r="AL441" s="36">
        <v>472457</v>
      </c>
      <c r="AM441" s="36"/>
      <c r="AN441" s="18">
        <v>7.96</v>
      </c>
      <c r="AO441" s="18"/>
      <c r="AP441" s="36">
        <v>205500</v>
      </c>
      <c r="AQ441" s="18"/>
      <c r="AR441" s="36">
        <v>1505411</v>
      </c>
      <c r="AS441" s="18"/>
      <c r="AT441" s="68">
        <v>-4737255.7860187497</v>
      </c>
      <c r="AU441" s="18"/>
      <c r="AV441" s="13"/>
      <c r="AW441" s="13"/>
      <c r="AX441" s="13"/>
      <c r="AY441" s="13"/>
      <c r="AZ441" s="13"/>
      <c r="BA441" s="13"/>
      <c r="BB441" s="36">
        <v>5932376.8500000006</v>
      </c>
      <c r="BC441" s="36">
        <v>-0.94999999925494194</v>
      </c>
      <c r="BD441" s="13"/>
      <c r="BE441" s="13"/>
      <c r="BF441" s="43"/>
    </row>
    <row r="442" spans="1:58" ht="14.4" x14ac:dyDescent="0.3">
      <c r="A442" s="12" t="s">
        <v>741</v>
      </c>
      <c r="B442" s="29" t="s">
        <v>742</v>
      </c>
      <c r="C442" s="12" t="s">
        <v>475</v>
      </c>
      <c r="D442" s="12">
        <v>17</v>
      </c>
      <c r="E442" s="12">
        <v>5</v>
      </c>
      <c r="F442" s="12">
        <v>30700</v>
      </c>
      <c r="G442" s="12">
        <v>344</v>
      </c>
      <c r="H442" s="12" t="s">
        <v>496</v>
      </c>
      <c r="I442" s="13"/>
      <c r="J442" s="36">
        <v>200500.19</v>
      </c>
      <c r="K442" s="13"/>
      <c r="L442" s="36">
        <v>36233.052962500005</v>
      </c>
      <c r="M442" s="13"/>
      <c r="N442" s="37">
        <v>48760</v>
      </c>
      <c r="O442" s="13"/>
      <c r="P442" s="38">
        <v>1.6000000000000001E-3</v>
      </c>
      <c r="Q442" s="39"/>
      <c r="R442" s="39"/>
      <c r="S442" s="13"/>
      <c r="T442" s="40">
        <v>-1</v>
      </c>
      <c r="U442" s="13"/>
      <c r="V442" s="41">
        <v>3.4</v>
      </c>
      <c r="W442" s="13"/>
      <c r="X442" s="36">
        <v>6817</v>
      </c>
      <c r="Y442" s="13"/>
      <c r="Z442" s="37">
        <v>52412</v>
      </c>
      <c r="AA442" s="13"/>
      <c r="AB442" s="42">
        <v>60</v>
      </c>
      <c r="AC442" s="12" t="s">
        <v>139</v>
      </c>
      <c r="AD442" s="42" t="s">
        <v>140</v>
      </c>
      <c r="AE442" s="13"/>
      <c r="AF442" s="40">
        <v>-3</v>
      </c>
      <c r="AG442" s="13"/>
      <c r="AH442" s="36">
        <v>170282</v>
      </c>
      <c r="AI442" s="43"/>
      <c r="AJ442" s="18">
        <v>25.29</v>
      </c>
      <c r="AK442" s="43"/>
      <c r="AL442" s="36">
        <v>6733</v>
      </c>
      <c r="AM442" s="36"/>
      <c r="AN442" s="18">
        <v>3.36</v>
      </c>
      <c r="AO442" s="18"/>
      <c r="AP442" s="36">
        <v>-84</v>
      </c>
      <c r="AQ442" s="18"/>
      <c r="AR442" s="36">
        <v>33682</v>
      </c>
      <c r="AS442" s="18"/>
      <c r="AT442" s="18"/>
      <c r="AU442" s="18"/>
      <c r="AV442" s="13"/>
      <c r="AW442" s="13"/>
      <c r="AX442" s="13"/>
      <c r="AY442" s="13"/>
      <c r="AZ442" s="13"/>
      <c r="BA442" s="13"/>
      <c r="BB442" s="36">
        <v>200500.19</v>
      </c>
      <c r="BC442" s="36">
        <v>0</v>
      </c>
      <c r="BD442" s="13"/>
      <c r="BE442" s="13"/>
      <c r="BF442" s="43"/>
    </row>
    <row r="443" spans="1:58" ht="14.4" x14ac:dyDescent="0.3">
      <c r="A443" s="12" t="s">
        <v>743</v>
      </c>
      <c r="B443" s="29" t="s">
        <v>744</v>
      </c>
      <c r="C443" s="12" t="s">
        <v>475</v>
      </c>
      <c r="D443" s="12">
        <v>17</v>
      </c>
      <c r="E443" s="12">
        <v>6</v>
      </c>
      <c r="F443" s="12">
        <v>30700</v>
      </c>
      <c r="G443" s="12">
        <v>345</v>
      </c>
      <c r="H443" s="12" t="s">
        <v>151</v>
      </c>
      <c r="I443" s="13"/>
      <c r="J443" s="36">
        <v>2142788.61</v>
      </c>
      <c r="K443" s="13"/>
      <c r="L443" s="36">
        <v>643154.84325999999</v>
      </c>
      <c r="M443" s="13"/>
      <c r="N443" s="37">
        <v>48760</v>
      </c>
      <c r="O443" s="13"/>
      <c r="P443" s="38">
        <v>1.2999999999999999E-3</v>
      </c>
      <c r="Q443" s="39"/>
      <c r="R443" s="39"/>
      <c r="S443" s="13"/>
      <c r="T443" s="40">
        <v>-1</v>
      </c>
      <c r="U443" s="13"/>
      <c r="V443" s="41">
        <v>3.4</v>
      </c>
      <c r="W443" s="13"/>
      <c r="X443" s="36">
        <v>72855</v>
      </c>
      <c r="Y443" s="13"/>
      <c r="Z443" s="37">
        <v>52412</v>
      </c>
      <c r="AA443" s="13"/>
      <c r="AB443" s="42">
        <v>50</v>
      </c>
      <c r="AC443" s="12" t="s">
        <v>139</v>
      </c>
      <c r="AD443" s="42" t="s">
        <v>400</v>
      </c>
      <c r="AE443" s="13"/>
      <c r="AF443" s="40">
        <v>-2</v>
      </c>
      <c r="AG443" s="13"/>
      <c r="AH443" s="36">
        <v>1542490</v>
      </c>
      <c r="AI443" s="43"/>
      <c r="AJ443" s="18">
        <v>23.55</v>
      </c>
      <c r="AK443" s="43"/>
      <c r="AL443" s="36">
        <v>65499</v>
      </c>
      <c r="AM443" s="36"/>
      <c r="AN443" s="18">
        <v>3.06</v>
      </c>
      <c r="AO443" s="18"/>
      <c r="AP443" s="36">
        <v>-7356</v>
      </c>
      <c r="AQ443" s="18"/>
      <c r="AR443" s="36">
        <v>647388</v>
      </c>
      <c r="AS443" s="18"/>
      <c r="AT443" s="18"/>
      <c r="AU443" s="18"/>
      <c r="AV443" s="13"/>
      <c r="AW443" s="13"/>
      <c r="AX443" s="13"/>
      <c r="AY443" s="13"/>
      <c r="AZ443" s="13"/>
      <c r="BA443" s="13"/>
      <c r="BB443" s="36">
        <v>2142788.6100000003</v>
      </c>
      <c r="BC443" s="36">
        <v>0</v>
      </c>
      <c r="BD443" s="13"/>
      <c r="BE443" s="13"/>
      <c r="BF443" s="43"/>
    </row>
    <row r="444" spans="1:58" ht="14.4" x14ac:dyDescent="0.3">
      <c r="A444" s="12" t="s">
        <v>745</v>
      </c>
      <c r="B444" s="29" t="s">
        <v>746</v>
      </c>
      <c r="C444" s="12" t="s">
        <v>475</v>
      </c>
      <c r="D444" s="12">
        <v>17</v>
      </c>
      <c r="E444" s="12">
        <v>7</v>
      </c>
      <c r="F444" s="12">
        <v>30700</v>
      </c>
      <c r="G444" s="12">
        <v>346</v>
      </c>
      <c r="H444" s="12" t="s">
        <v>154</v>
      </c>
      <c r="I444" s="13"/>
      <c r="J444" s="45">
        <v>2233761.73</v>
      </c>
      <c r="K444" s="13"/>
      <c r="L444" s="45">
        <v>820160.62927249982</v>
      </c>
      <c r="M444" s="13"/>
      <c r="N444" s="37">
        <v>48760</v>
      </c>
      <c r="O444" s="13"/>
      <c r="P444" s="38">
        <v>2.5999999999999999E-3</v>
      </c>
      <c r="Q444" s="39"/>
      <c r="R444" s="39"/>
      <c r="S444" s="13"/>
      <c r="T444" s="40">
        <v>0</v>
      </c>
      <c r="U444" s="13"/>
      <c r="V444" s="41">
        <v>3.4</v>
      </c>
      <c r="W444" s="13"/>
      <c r="X444" s="45">
        <v>75948</v>
      </c>
      <c r="Y444" s="13"/>
      <c r="Z444" s="37">
        <v>52412</v>
      </c>
      <c r="AA444" s="13"/>
      <c r="AB444" s="42">
        <v>50</v>
      </c>
      <c r="AC444" s="12" t="s">
        <v>139</v>
      </c>
      <c r="AD444" s="42" t="s">
        <v>501</v>
      </c>
      <c r="AE444" s="13"/>
      <c r="AF444" s="40">
        <v>-2</v>
      </c>
      <c r="AG444" s="13"/>
      <c r="AH444" s="45">
        <v>1458276</v>
      </c>
      <c r="AI444" s="46"/>
      <c r="AJ444" s="18">
        <v>23.23</v>
      </c>
      <c r="AK444" s="46"/>
      <c r="AL444" s="45">
        <v>62776</v>
      </c>
      <c r="AM444" s="47"/>
      <c r="AN444" s="18">
        <v>2.81</v>
      </c>
      <c r="AO444" s="18"/>
      <c r="AP444" s="45">
        <v>-13172</v>
      </c>
      <c r="AQ444" s="18"/>
      <c r="AR444" s="45">
        <v>687839</v>
      </c>
      <c r="AS444" s="18"/>
      <c r="AT444" s="18"/>
      <c r="AU444" s="18"/>
      <c r="AV444" s="29"/>
      <c r="AW444" s="29"/>
      <c r="AX444" s="29"/>
      <c r="AY444" s="29"/>
      <c r="AZ444" s="29"/>
      <c r="BA444" s="29"/>
      <c r="BB444" s="45">
        <v>2233761.73</v>
      </c>
      <c r="BC444" s="45">
        <v>0</v>
      </c>
      <c r="BD444" s="13"/>
      <c r="BE444" s="13"/>
      <c r="BF444" s="43"/>
    </row>
    <row r="445" spans="1:58" ht="14.4" x14ac:dyDescent="0.3">
      <c r="A445" s="12" t="s">
        <v>731</v>
      </c>
      <c r="B445" s="29" t="s">
        <v>129</v>
      </c>
      <c r="C445" s="12" t="s">
        <v>475</v>
      </c>
      <c r="D445" s="12">
        <v>17</v>
      </c>
      <c r="E445" s="12">
        <v>8</v>
      </c>
      <c r="F445" s="12">
        <v>30700</v>
      </c>
      <c r="G445" s="12" t="s">
        <v>133</v>
      </c>
      <c r="H445" s="29" t="s">
        <v>747</v>
      </c>
      <c r="I445" s="13"/>
      <c r="J445" s="31">
        <v>82184069.090000004</v>
      </c>
      <c r="K445" s="29"/>
      <c r="L445" s="31">
        <v>26421286.994487509</v>
      </c>
      <c r="M445" s="29"/>
      <c r="N445" s="37"/>
      <c r="O445" s="29"/>
      <c r="P445" s="38"/>
      <c r="Q445" s="39"/>
      <c r="R445" s="39"/>
      <c r="S445" s="29"/>
      <c r="T445" s="40"/>
      <c r="U445" s="13"/>
      <c r="V445" s="48">
        <v>3.6</v>
      </c>
      <c r="W445" s="13"/>
      <c r="X445" s="31">
        <v>2931456</v>
      </c>
      <c r="Y445" s="13"/>
      <c r="Z445" s="37"/>
      <c r="AA445" s="13"/>
      <c r="AB445" s="42"/>
      <c r="AC445" s="13"/>
      <c r="AD445" s="42"/>
      <c r="AE445" s="13"/>
      <c r="AF445" s="40"/>
      <c r="AG445" s="13"/>
      <c r="AH445" s="31">
        <v>57468681</v>
      </c>
      <c r="AI445" s="31"/>
      <c r="AJ445" s="49">
        <v>24.703294034406586</v>
      </c>
      <c r="AK445" s="31"/>
      <c r="AL445" s="31">
        <v>2326357</v>
      </c>
      <c r="AM445" s="31"/>
      <c r="AN445" s="49">
        <v>2.8306666069945989</v>
      </c>
      <c r="AO445" s="49"/>
      <c r="AP445" s="31">
        <v>-605099</v>
      </c>
      <c r="AQ445" s="18"/>
      <c r="AR445" s="31">
        <v>29709824</v>
      </c>
      <c r="AS445" s="18"/>
      <c r="AT445" s="18"/>
      <c r="AU445" s="18"/>
      <c r="AV445" s="43"/>
      <c r="AW445" s="13"/>
      <c r="AX445" s="13"/>
      <c r="AY445" s="13"/>
      <c r="AZ445" s="13"/>
      <c r="BA445" s="13"/>
      <c r="BB445" s="31">
        <v>82184068.140000001</v>
      </c>
      <c r="BC445" s="31">
        <v>-0.94999999925494194</v>
      </c>
      <c r="BD445" s="13"/>
      <c r="BE445" s="13"/>
      <c r="BF445" s="43"/>
    </row>
    <row r="446" spans="1:58" ht="14.4" x14ac:dyDescent="0.3">
      <c r="A446" s="12" t="s">
        <v>731</v>
      </c>
      <c r="B446" s="29" t="s">
        <v>129</v>
      </c>
      <c r="C446" s="12" t="s">
        <v>475</v>
      </c>
      <c r="D446" s="12">
        <v>17</v>
      </c>
      <c r="E446" s="12">
        <v>9</v>
      </c>
      <c r="F446" s="12">
        <v>30700</v>
      </c>
      <c r="G446" s="12" t="s">
        <v>133</v>
      </c>
      <c r="H446" s="12" t="s">
        <v>133</v>
      </c>
      <c r="I446" s="13"/>
      <c r="J446" s="13"/>
      <c r="K446" s="13"/>
      <c r="L446" s="13"/>
      <c r="M446" s="13"/>
      <c r="N446" s="37"/>
      <c r="O446" s="13"/>
      <c r="P446" s="38"/>
      <c r="Q446" s="39"/>
      <c r="R446" s="39"/>
      <c r="S446" s="13"/>
      <c r="T446" s="40"/>
      <c r="U446" s="13"/>
      <c r="V446" s="34"/>
      <c r="W446" s="13"/>
      <c r="X446" s="13"/>
      <c r="Y446" s="13"/>
      <c r="Z446" s="37"/>
      <c r="AA446" s="13"/>
      <c r="AB446" s="42"/>
      <c r="AC446" s="13"/>
      <c r="AD446" s="42"/>
      <c r="AE446" s="13"/>
      <c r="AF446" s="40"/>
      <c r="AG446" s="13"/>
      <c r="AH446" s="13"/>
      <c r="AI446" s="13"/>
      <c r="AJ446" s="18"/>
      <c r="AK446" s="13"/>
      <c r="AL446" s="13"/>
      <c r="AM446" s="13"/>
      <c r="AN446" s="18"/>
      <c r="AO446" s="18"/>
      <c r="AP446" s="13"/>
      <c r="AQ446" s="18"/>
      <c r="AR446" s="13"/>
      <c r="AS446" s="18"/>
      <c r="AT446" s="18"/>
      <c r="AU446" s="18"/>
      <c r="AV446" s="29"/>
      <c r="AW446" s="29"/>
      <c r="AX446" s="29"/>
      <c r="AY446" s="29"/>
      <c r="AZ446" s="29"/>
      <c r="BA446" s="29"/>
      <c r="BB446" s="13"/>
      <c r="BC446" s="13"/>
      <c r="BD446" s="13"/>
      <c r="BE446" s="13"/>
      <c r="BF446" s="43"/>
    </row>
    <row r="447" spans="1:58" ht="14.4" x14ac:dyDescent="0.3">
      <c r="A447" s="12" t="s">
        <v>748</v>
      </c>
      <c r="B447" s="29" t="s">
        <v>129</v>
      </c>
      <c r="C447" s="12" t="s">
        <v>475</v>
      </c>
      <c r="D447" s="12">
        <v>18</v>
      </c>
      <c r="E447" s="12">
        <v>10</v>
      </c>
      <c r="F447" s="12">
        <v>30701</v>
      </c>
      <c r="G447" s="29" t="s">
        <v>133</v>
      </c>
      <c r="H447" s="29" t="s">
        <v>749</v>
      </c>
      <c r="I447" s="13"/>
      <c r="J447" s="36"/>
      <c r="K447" s="13"/>
      <c r="L447" s="13"/>
      <c r="M447" s="13"/>
      <c r="N447" s="37"/>
      <c r="O447" s="13"/>
      <c r="P447" s="38"/>
      <c r="Q447" s="39"/>
      <c r="R447" s="39"/>
      <c r="S447" s="13"/>
      <c r="T447" s="40"/>
      <c r="U447" s="13"/>
      <c r="V447" s="34"/>
      <c r="W447" s="13"/>
      <c r="X447" s="36"/>
      <c r="Y447" s="13"/>
      <c r="Z447" s="37"/>
      <c r="AA447" s="13"/>
      <c r="AB447" s="42"/>
      <c r="AC447" s="13"/>
      <c r="AD447" s="42"/>
      <c r="AE447" s="13"/>
      <c r="AF447" s="40"/>
      <c r="AG447" s="13"/>
      <c r="AH447" s="36"/>
      <c r="AI447" s="65"/>
      <c r="AJ447" s="18"/>
      <c r="AK447" s="65"/>
      <c r="AL447" s="36"/>
      <c r="AM447" s="36"/>
      <c r="AN447" s="18"/>
      <c r="AO447" s="18"/>
      <c r="AP447" s="36"/>
      <c r="AQ447" s="18"/>
      <c r="AR447" s="36"/>
      <c r="AS447" s="18"/>
      <c r="AT447" s="18"/>
      <c r="AU447" s="18"/>
      <c r="AV447" s="29"/>
      <c r="AW447" s="29"/>
      <c r="AX447" s="29"/>
      <c r="AY447" s="29"/>
      <c r="AZ447" s="29"/>
      <c r="BA447" s="29"/>
      <c r="BB447" s="13"/>
      <c r="BC447" s="13"/>
      <c r="BD447" s="13"/>
      <c r="BE447" s="13"/>
      <c r="BF447" s="43"/>
    </row>
    <row r="448" spans="1:58" ht="14.4" x14ac:dyDescent="0.3">
      <c r="A448" s="12" t="s">
        <v>750</v>
      </c>
      <c r="B448" s="29" t="s">
        <v>751</v>
      </c>
      <c r="C448" s="29" t="s">
        <v>475</v>
      </c>
      <c r="D448" s="29">
        <v>18</v>
      </c>
      <c r="E448" s="29">
        <v>1</v>
      </c>
      <c r="F448" s="29">
        <v>30701</v>
      </c>
      <c r="G448" s="12">
        <v>341</v>
      </c>
      <c r="H448" s="12" t="s">
        <v>138</v>
      </c>
      <c r="I448" s="29"/>
      <c r="J448" s="36">
        <v>7424610.4400000004</v>
      </c>
      <c r="K448" s="13"/>
      <c r="L448" s="36">
        <v>3124500.9158124998</v>
      </c>
      <c r="M448" s="13"/>
      <c r="N448" s="37">
        <v>48760</v>
      </c>
      <c r="O448" s="13"/>
      <c r="P448" s="38">
        <v>2.3E-3</v>
      </c>
      <c r="Q448" s="39"/>
      <c r="R448" s="39"/>
      <c r="S448" s="13"/>
      <c r="T448" s="40">
        <v>-2</v>
      </c>
      <c r="U448" s="29"/>
      <c r="V448" s="41">
        <v>3.5</v>
      </c>
      <c r="W448" s="29"/>
      <c r="X448" s="36">
        <v>259861</v>
      </c>
      <c r="Y448" s="29"/>
      <c r="Z448" s="37">
        <v>52412</v>
      </c>
      <c r="AA448" s="13"/>
      <c r="AB448" s="42">
        <v>80</v>
      </c>
      <c r="AC448" s="12" t="s">
        <v>139</v>
      </c>
      <c r="AD448" s="42" t="s">
        <v>140</v>
      </c>
      <c r="AE448" s="13"/>
      <c r="AF448" s="40">
        <v>-2</v>
      </c>
      <c r="AG448" s="29"/>
      <c r="AH448" s="36">
        <v>4448602</v>
      </c>
      <c r="AI448" s="43"/>
      <c r="AJ448" s="18">
        <v>25.09</v>
      </c>
      <c r="AK448" s="43"/>
      <c r="AL448" s="36">
        <v>177306</v>
      </c>
      <c r="AM448" s="36"/>
      <c r="AN448" s="18">
        <v>2.39</v>
      </c>
      <c r="AO448" s="18"/>
      <c r="AP448" s="36">
        <v>-82555</v>
      </c>
      <c r="AQ448" s="18"/>
      <c r="AR448" s="36">
        <v>3085189</v>
      </c>
      <c r="AS448" s="18"/>
      <c r="AT448" s="18"/>
      <c r="AU448" s="18"/>
      <c r="AV448" s="13"/>
      <c r="AW448" s="13"/>
      <c r="AX448" s="13"/>
      <c r="AY448" s="13"/>
      <c r="AZ448" s="13"/>
      <c r="BA448" s="13"/>
      <c r="BB448" s="36">
        <v>7424610.4400000004</v>
      </c>
      <c r="BC448" s="36">
        <v>0</v>
      </c>
      <c r="BD448" s="13"/>
      <c r="BE448" s="13"/>
      <c r="BF448" s="43"/>
    </row>
    <row r="449" spans="1:58" ht="14.4" x14ac:dyDescent="0.3">
      <c r="A449" s="12" t="s">
        <v>752</v>
      </c>
      <c r="B449" s="29" t="s">
        <v>753</v>
      </c>
      <c r="C449" s="12" t="s">
        <v>475</v>
      </c>
      <c r="D449" s="12">
        <v>18</v>
      </c>
      <c r="E449" s="12">
        <v>2</v>
      </c>
      <c r="F449" s="12">
        <v>30701</v>
      </c>
      <c r="G449" s="12">
        <v>342</v>
      </c>
      <c r="H449" s="12" t="s">
        <v>483</v>
      </c>
      <c r="I449" s="13"/>
      <c r="J449" s="36">
        <v>1803716.55</v>
      </c>
      <c r="K449" s="13"/>
      <c r="L449" s="36">
        <v>789469.32281249994</v>
      </c>
      <c r="M449" s="13"/>
      <c r="N449" s="37">
        <v>48760</v>
      </c>
      <c r="O449" s="13"/>
      <c r="P449" s="38">
        <v>9.4999999999999998E-3</v>
      </c>
      <c r="Q449" s="39"/>
      <c r="R449" s="39"/>
      <c r="S449" s="13"/>
      <c r="T449" s="40">
        <v>0</v>
      </c>
      <c r="U449" s="13"/>
      <c r="V449" s="41">
        <v>3.8</v>
      </c>
      <c r="W449" s="13"/>
      <c r="X449" s="36">
        <v>68541</v>
      </c>
      <c r="Y449" s="13"/>
      <c r="Z449" s="37">
        <v>52412</v>
      </c>
      <c r="AA449" s="13"/>
      <c r="AB449" s="42">
        <v>50</v>
      </c>
      <c r="AC449" s="12" t="s">
        <v>139</v>
      </c>
      <c r="AD449" s="42" t="s">
        <v>391</v>
      </c>
      <c r="AE449" s="13"/>
      <c r="AF449" s="40">
        <v>-3</v>
      </c>
      <c r="AG449" s="13"/>
      <c r="AH449" s="36">
        <v>1068359</v>
      </c>
      <c r="AI449" s="43"/>
      <c r="AJ449" s="18">
        <v>23.63</v>
      </c>
      <c r="AK449" s="43"/>
      <c r="AL449" s="36">
        <v>45212</v>
      </c>
      <c r="AM449" s="36"/>
      <c r="AN449" s="18">
        <v>2.5099999999999998</v>
      </c>
      <c r="AO449" s="18"/>
      <c r="AP449" s="36">
        <v>-23329</v>
      </c>
      <c r="AQ449" s="18"/>
      <c r="AR449" s="36">
        <v>584574</v>
      </c>
      <c r="AS449" s="18"/>
      <c r="AT449" s="18"/>
      <c r="AU449" s="18"/>
      <c r="AV449" s="13"/>
      <c r="AW449" s="13"/>
      <c r="AX449" s="13"/>
      <c r="AY449" s="13"/>
      <c r="AZ449" s="13"/>
      <c r="BA449" s="13"/>
      <c r="BB449" s="36">
        <v>1803716.55</v>
      </c>
      <c r="BC449" s="36">
        <v>0</v>
      </c>
      <c r="BD449" s="13"/>
      <c r="BE449" s="13"/>
      <c r="BF449" s="43"/>
    </row>
    <row r="450" spans="1:58" ht="14.4" hidden="1" outlineLevel="1" x14ac:dyDescent="0.3">
      <c r="A450" s="12" t="s">
        <v>754</v>
      </c>
      <c r="B450" s="29" t="s">
        <v>755</v>
      </c>
      <c r="C450" s="29" t="s">
        <v>475</v>
      </c>
      <c r="D450" s="29">
        <v>18</v>
      </c>
      <c r="E450" s="29">
        <v>3</v>
      </c>
      <c r="F450" s="29">
        <v>30701</v>
      </c>
      <c r="G450" s="12">
        <v>343</v>
      </c>
      <c r="H450" s="12" t="s">
        <v>486</v>
      </c>
      <c r="I450" s="29"/>
      <c r="J450" s="36">
        <v>196875732.49000001</v>
      </c>
      <c r="K450" s="13"/>
      <c r="L450" s="36">
        <v>18672683.873895489</v>
      </c>
      <c r="M450" s="13"/>
      <c r="N450" s="37">
        <v>48760</v>
      </c>
      <c r="O450" s="13"/>
      <c r="P450" s="67">
        <v>5.7000000000000002E-3</v>
      </c>
      <c r="Q450" s="17"/>
      <c r="R450" s="67"/>
      <c r="S450" s="13"/>
      <c r="T450" s="40">
        <v>0</v>
      </c>
      <c r="U450" s="29"/>
      <c r="V450" s="41">
        <v>4.8</v>
      </c>
      <c r="W450" s="13"/>
      <c r="X450" s="36">
        <v>9450035</v>
      </c>
      <c r="Y450" s="29"/>
      <c r="Z450" s="37">
        <v>52412</v>
      </c>
      <c r="AA450" s="13"/>
      <c r="AB450" s="42">
        <v>50</v>
      </c>
      <c r="AC450" s="12" t="s">
        <v>139</v>
      </c>
      <c r="AD450" s="42" t="s">
        <v>395</v>
      </c>
      <c r="AE450" s="13"/>
      <c r="AF450" s="40">
        <v>-3</v>
      </c>
      <c r="AG450" s="29"/>
      <c r="AH450" s="36">
        <v>184109321</v>
      </c>
      <c r="AI450" s="43"/>
      <c r="AJ450" s="18">
        <v>23.36</v>
      </c>
      <c r="AK450" s="43"/>
      <c r="AL450" s="36">
        <v>7881392</v>
      </c>
      <c r="AM450" s="36"/>
      <c r="AN450" s="18">
        <v>4</v>
      </c>
      <c r="AO450" s="18"/>
      <c r="AP450" s="36">
        <v>-1568643</v>
      </c>
      <c r="AQ450" s="18"/>
      <c r="AR450" s="36">
        <v>55094575</v>
      </c>
      <c r="AS450" s="18"/>
      <c r="AT450" s="18"/>
      <c r="AU450" s="18"/>
      <c r="AV450" s="13"/>
      <c r="AW450" s="13"/>
      <c r="AX450" s="13"/>
      <c r="AY450" s="13"/>
      <c r="AZ450" s="13"/>
      <c r="BA450" s="13"/>
      <c r="BB450" s="36"/>
      <c r="BC450" s="36"/>
      <c r="BD450" s="13"/>
      <c r="BE450" s="13"/>
      <c r="BF450" s="43"/>
    </row>
    <row r="451" spans="1:58" ht="14.4" hidden="1" outlineLevel="1" x14ac:dyDescent="0.3">
      <c r="A451" s="12" t="s">
        <v>756</v>
      </c>
      <c r="B451" s="29" t="s">
        <v>757</v>
      </c>
      <c r="C451" s="12" t="s">
        <v>475</v>
      </c>
      <c r="D451" s="12">
        <v>18</v>
      </c>
      <c r="E451" s="12">
        <v>4</v>
      </c>
      <c r="F451" s="12">
        <v>30701</v>
      </c>
      <c r="G451" s="12">
        <v>343.2</v>
      </c>
      <c r="H451" s="12" t="s">
        <v>489</v>
      </c>
      <c r="I451" s="13"/>
      <c r="J451" s="36">
        <v>140077308</v>
      </c>
      <c r="K451" s="13"/>
      <c r="L451" s="36">
        <v>7071392.9835887095</v>
      </c>
      <c r="M451" s="13"/>
      <c r="N451" s="37">
        <v>48760</v>
      </c>
      <c r="O451" s="13"/>
      <c r="P451" s="67">
        <v>0.1565</v>
      </c>
      <c r="Q451" s="17"/>
      <c r="R451" s="67"/>
      <c r="S451" s="13"/>
      <c r="T451" s="40">
        <v>0</v>
      </c>
      <c r="U451" s="13"/>
      <c r="V451" s="41">
        <v>4.8</v>
      </c>
      <c r="W451" s="13"/>
      <c r="X451" s="36">
        <v>6723711</v>
      </c>
      <c r="Y451" s="13"/>
      <c r="Z451" s="37">
        <v>52412</v>
      </c>
      <c r="AA451" s="13"/>
      <c r="AB451" s="42">
        <v>9</v>
      </c>
      <c r="AC451" s="12" t="s">
        <v>139</v>
      </c>
      <c r="AD451" s="42" t="s">
        <v>490</v>
      </c>
      <c r="AE451" s="13"/>
      <c r="AF451" s="40">
        <v>35</v>
      </c>
      <c r="AG451" s="13"/>
      <c r="AH451" s="36">
        <v>83978857</v>
      </c>
      <c r="AI451" s="43"/>
      <c r="AJ451" s="18">
        <v>6.94</v>
      </c>
      <c r="AK451" s="43"/>
      <c r="AL451" s="36">
        <v>12100700</v>
      </c>
      <c r="AM451" s="36"/>
      <c r="AN451" s="18">
        <v>8.64</v>
      </c>
      <c r="AO451" s="18"/>
      <c r="AP451" s="36">
        <v>5376989</v>
      </c>
      <c r="AQ451" s="18"/>
      <c r="AR451" s="36">
        <v>20864456</v>
      </c>
      <c r="AS451" s="18"/>
      <c r="AT451" s="18"/>
      <c r="AU451" s="18"/>
      <c r="AV451" s="13"/>
      <c r="AW451" s="13"/>
      <c r="AX451" s="13"/>
      <c r="AY451" s="13"/>
      <c r="AZ451" s="13"/>
      <c r="BA451" s="13"/>
      <c r="BB451" s="36"/>
      <c r="BC451" s="36"/>
      <c r="BD451" s="13"/>
      <c r="BE451" s="13"/>
      <c r="BF451" s="43"/>
    </row>
    <row r="452" spans="1:58" ht="14.4" collapsed="1" x14ac:dyDescent="0.3">
      <c r="A452" s="12" t="s">
        <v>754</v>
      </c>
      <c r="B452" s="12" t="s">
        <v>755</v>
      </c>
      <c r="C452" s="12" t="s">
        <v>491</v>
      </c>
      <c r="D452" s="13"/>
      <c r="E452" s="13"/>
      <c r="F452" s="13"/>
      <c r="G452" s="12">
        <v>343</v>
      </c>
      <c r="H452" s="12" t="s">
        <v>492</v>
      </c>
      <c r="I452" s="13"/>
      <c r="J452" s="36">
        <v>336953040.49000001</v>
      </c>
      <c r="K452" s="13"/>
      <c r="L452" s="36">
        <v>25744076.857484199</v>
      </c>
      <c r="M452" s="13"/>
      <c r="N452" s="37">
        <v>48760</v>
      </c>
      <c r="O452" s="13"/>
      <c r="P452" s="38" t="s">
        <v>493</v>
      </c>
      <c r="Q452" s="39"/>
      <c r="R452" s="39"/>
      <c r="S452" s="13"/>
      <c r="T452" s="40">
        <v>0</v>
      </c>
      <c r="U452" s="13"/>
      <c r="V452" s="41">
        <v>4.8</v>
      </c>
      <c r="W452" s="13"/>
      <c r="X452" s="36">
        <v>16173746</v>
      </c>
      <c r="Y452" s="13"/>
      <c r="Z452" s="37">
        <v>52412</v>
      </c>
      <c r="AA452" s="13"/>
      <c r="AB452" s="67" t="s">
        <v>493</v>
      </c>
      <c r="AC452" s="17"/>
      <c r="AD452" s="67"/>
      <c r="AE452" s="13"/>
      <c r="AF452" s="40" t="s">
        <v>493</v>
      </c>
      <c r="AG452" s="13"/>
      <c r="AH452" s="36">
        <v>268088178</v>
      </c>
      <c r="AI452" s="36"/>
      <c r="AJ452" s="18">
        <v>9.9940153765287185</v>
      </c>
      <c r="AK452" s="36"/>
      <c r="AL452" s="36">
        <v>19982092</v>
      </c>
      <c r="AM452" s="36"/>
      <c r="AN452" s="18">
        <v>5.93</v>
      </c>
      <c r="AO452" s="18"/>
      <c r="AP452" s="36">
        <v>3808346</v>
      </c>
      <c r="AQ452" s="18"/>
      <c r="AR452" s="36">
        <v>75959031</v>
      </c>
      <c r="AS452" s="18"/>
      <c r="AT452" s="68">
        <v>25744076.857484195</v>
      </c>
      <c r="AU452" s="18"/>
      <c r="AV452" s="13"/>
      <c r="AW452" s="13"/>
      <c r="AX452" s="13"/>
      <c r="AY452" s="13"/>
      <c r="AZ452" s="13"/>
      <c r="BA452" s="13"/>
      <c r="BB452" s="36">
        <v>336953041.448421</v>
      </c>
      <c r="BC452" s="36">
        <v>0.95842099189758301</v>
      </c>
      <c r="BD452" s="13"/>
      <c r="BE452" s="13"/>
      <c r="BF452" s="43"/>
    </row>
    <row r="453" spans="1:58" ht="14.4" x14ac:dyDescent="0.3">
      <c r="A453" s="12" t="s">
        <v>758</v>
      </c>
      <c r="B453" s="29" t="s">
        <v>759</v>
      </c>
      <c r="C453" s="12" t="s">
        <v>475</v>
      </c>
      <c r="D453" s="12">
        <v>18</v>
      </c>
      <c r="E453" s="12">
        <v>5</v>
      </c>
      <c r="F453" s="12">
        <v>30701</v>
      </c>
      <c r="G453" s="12">
        <v>344</v>
      </c>
      <c r="H453" s="12" t="s">
        <v>496</v>
      </c>
      <c r="I453" s="13"/>
      <c r="J453" s="36">
        <v>32820452.030000001</v>
      </c>
      <c r="K453" s="13"/>
      <c r="L453" s="36">
        <v>10272329.082809998</v>
      </c>
      <c r="M453" s="13"/>
      <c r="N453" s="37">
        <v>48760</v>
      </c>
      <c r="O453" s="13"/>
      <c r="P453" s="38">
        <v>1.6000000000000001E-3</v>
      </c>
      <c r="Q453" s="39"/>
      <c r="R453" s="39"/>
      <c r="S453" s="13"/>
      <c r="T453" s="40">
        <v>-1</v>
      </c>
      <c r="U453" s="13"/>
      <c r="V453" s="41">
        <v>3.4</v>
      </c>
      <c r="W453" s="13"/>
      <c r="X453" s="36">
        <v>1115895</v>
      </c>
      <c r="Y453" s="13"/>
      <c r="Z453" s="37">
        <v>52412</v>
      </c>
      <c r="AA453" s="13"/>
      <c r="AB453" s="42">
        <v>60</v>
      </c>
      <c r="AC453" s="12" t="s">
        <v>139</v>
      </c>
      <c r="AD453" s="42" t="s">
        <v>140</v>
      </c>
      <c r="AE453" s="13"/>
      <c r="AF453" s="40">
        <v>-3</v>
      </c>
      <c r="AG453" s="13"/>
      <c r="AH453" s="36">
        <v>23532737</v>
      </c>
      <c r="AI453" s="43"/>
      <c r="AJ453" s="18">
        <v>24.81</v>
      </c>
      <c r="AK453" s="43"/>
      <c r="AL453" s="36">
        <v>948518</v>
      </c>
      <c r="AM453" s="36"/>
      <c r="AN453" s="18">
        <v>2.89</v>
      </c>
      <c r="AO453" s="18"/>
      <c r="AP453" s="36">
        <v>-167377</v>
      </c>
      <c r="AQ453" s="18"/>
      <c r="AR453" s="36">
        <v>9720338</v>
      </c>
      <c r="AS453" s="18"/>
      <c r="AT453" s="18"/>
      <c r="AU453" s="18"/>
      <c r="AV453" s="13"/>
      <c r="AW453" s="13"/>
      <c r="AX453" s="13"/>
      <c r="AY453" s="13"/>
      <c r="AZ453" s="13"/>
      <c r="BA453" s="13"/>
      <c r="BB453" s="36">
        <v>32820452.030000005</v>
      </c>
      <c r="BC453" s="36">
        <v>0</v>
      </c>
      <c r="BD453" s="13"/>
      <c r="BE453" s="13"/>
      <c r="BF453" s="43"/>
    </row>
    <row r="454" spans="1:58" ht="14.4" x14ac:dyDescent="0.3">
      <c r="A454" s="12" t="s">
        <v>760</v>
      </c>
      <c r="B454" s="29" t="s">
        <v>761</v>
      </c>
      <c r="C454" s="12" t="s">
        <v>475</v>
      </c>
      <c r="D454" s="12">
        <v>18</v>
      </c>
      <c r="E454" s="12">
        <v>6</v>
      </c>
      <c r="F454" s="12">
        <v>30701</v>
      </c>
      <c r="G454" s="12">
        <v>345</v>
      </c>
      <c r="H454" s="12" t="s">
        <v>151</v>
      </c>
      <c r="I454" s="13"/>
      <c r="J454" s="36">
        <v>35200492.32</v>
      </c>
      <c r="K454" s="13"/>
      <c r="L454" s="36">
        <v>14915271.714362498</v>
      </c>
      <c r="M454" s="13"/>
      <c r="N454" s="37">
        <v>48760</v>
      </c>
      <c r="O454" s="13"/>
      <c r="P454" s="38">
        <v>1.2999999999999999E-3</v>
      </c>
      <c r="Q454" s="39"/>
      <c r="R454" s="39"/>
      <c r="S454" s="13"/>
      <c r="T454" s="40">
        <v>-1</v>
      </c>
      <c r="U454" s="13"/>
      <c r="V454" s="41">
        <v>3.4</v>
      </c>
      <c r="W454" s="13"/>
      <c r="X454" s="36">
        <v>1196817</v>
      </c>
      <c r="Y454" s="13"/>
      <c r="Z454" s="37">
        <v>52412</v>
      </c>
      <c r="AA454" s="13"/>
      <c r="AB454" s="42">
        <v>50</v>
      </c>
      <c r="AC454" s="12" t="s">
        <v>139</v>
      </c>
      <c r="AD454" s="42" t="s">
        <v>400</v>
      </c>
      <c r="AE454" s="13"/>
      <c r="AF454" s="40">
        <v>-2</v>
      </c>
      <c r="AG454" s="13"/>
      <c r="AH454" s="36">
        <v>20989230</v>
      </c>
      <c r="AI454" s="43"/>
      <c r="AJ454" s="18">
        <v>23.91</v>
      </c>
      <c r="AK454" s="43"/>
      <c r="AL454" s="36">
        <v>877843</v>
      </c>
      <c r="AM454" s="36"/>
      <c r="AN454" s="18">
        <v>2.4900000000000002</v>
      </c>
      <c r="AO454" s="18"/>
      <c r="AP454" s="36">
        <v>-318974</v>
      </c>
      <c r="AQ454" s="18"/>
      <c r="AR454" s="36">
        <v>12253817</v>
      </c>
      <c r="AS454" s="18"/>
      <c r="AT454" s="18"/>
      <c r="AU454" s="18"/>
      <c r="AV454" s="13"/>
      <c r="AW454" s="13"/>
      <c r="AX454" s="13"/>
      <c r="AY454" s="13"/>
      <c r="AZ454" s="13"/>
      <c r="BA454" s="13"/>
      <c r="BB454" s="36">
        <v>35200492.319999993</v>
      </c>
      <c r="BC454" s="36">
        <v>0</v>
      </c>
      <c r="BD454" s="13"/>
      <c r="BE454" s="13"/>
      <c r="BF454" s="43"/>
    </row>
    <row r="455" spans="1:58" ht="14.4" x14ac:dyDescent="0.3">
      <c r="A455" s="12" t="s">
        <v>762</v>
      </c>
      <c r="B455" s="29" t="s">
        <v>763</v>
      </c>
      <c r="C455" s="12" t="s">
        <v>475</v>
      </c>
      <c r="D455" s="12">
        <v>18</v>
      </c>
      <c r="E455" s="12">
        <v>7</v>
      </c>
      <c r="F455" s="12">
        <v>30701</v>
      </c>
      <c r="G455" s="12">
        <v>346</v>
      </c>
      <c r="H455" s="12" t="s">
        <v>154</v>
      </c>
      <c r="I455" s="13"/>
      <c r="J455" s="45">
        <v>3326652.74</v>
      </c>
      <c r="K455" s="13"/>
      <c r="L455" s="45">
        <v>1415406.7567100001</v>
      </c>
      <c r="M455" s="13"/>
      <c r="N455" s="37">
        <v>48760</v>
      </c>
      <c r="O455" s="13"/>
      <c r="P455" s="38">
        <v>2.5999999999999999E-3</v>
      </c>
      <c r="Q455" s="39"/>
      <c r="R455" s="39"/>
      <c r="S455" s="13"/>
      <c r="T455" s="40">
        <v>0</v>
      </c>
      <c r="U455" s="13"/>
      <c r="V455" s="41">
        <v>3.4</v>
      </c>
      <c r="W455" s="13"/>
      <c r="X455" s="45">
        <v>113106</v>
      </c>
      <c r="Y455" s="13"/>
      <c r="Z455" s="37">
        <v>52412</v>
      </c>
      <c r="AA455" s="13"/>
      <c r="AB455" s="42">
        <v>50</v>
      </c>
      <c r="AC455" s="12" t="s">
        <v>139</v>
      </c>
      <c r="AD455" s="42" t="s">
        <v>501</v>
      </c>
      <c r="AE455" s="13"/>
      <c r="AF455" s="40">
        <v>-2</v>
      </c>
      <c r="AG455" s="13"/>
      <c r="AH455" s="45">
        <v>1977779</v>
      </c>
      <c r="AI455" s="46"/>
      <c r="AJ455" s="18">
        <v>23.03</v>
      </c>
      <c r="AK455" s="46"/>
      <c r="AL455" s="45">
        <v>85878</v>
      </c>
      <c r="AM455" s="47"/>
      <c r="AN455" s="18">
        <v>2.58</v>
      </c>
      <c r="AO455" s="18"/>
      <c r="AP455" s="45">
        <v>-27228</v>
      </c>
      <c r="AQ455" s="18"/>
      <c r="AR455" s="45">
        <v>1131257</v>
      </c>
      <c r="AS455" s="18"/>
      <c r="AT455" s="18"/>
      <c r="AU455" s="18"/>
      <c r="AV455" s="29"/>
      <c r="AW455" s="29"/>
      <c r="AX455" s="29"/>
      <c r="AY455" s="29"/>
      <c r="AZ455" s="29"/>
      <c r="BA455" s="29"/>
      <c r="BB455" s="45">
        <v>3326652.7399999998</v>
      </c>
      <c r="BC455" s="45">
        <v>0</v>
      </c>
      <c r="BD455" s="13"/>
      <c r="BE455" s="13"/>
      <c r="BF455" s="43"/>
    </row>
    <row r="456" spans="1:58" ht="14.4" x14ac:dyDescent="0.3">
      <c r="A456" s="12" t="s">
        <v>748</v>
      </c>
      <c r="B456" s="29" t="s">
        <v>129</v>
      </c>
      <c r="C456" s="12" t="s">
        <v>475</v>
      </c>
      <c r="D456" s="12">
        <v>18</v>
      </c>
      <c r="E456" s="12">
        <v>8</v>
      </c>
      <c r="F456" s="12">
        <v>30701</v>
      </c>
      <c r="G456" s="12" t="s">
        <v>133</v>
      </c>
      <c r="H456" s="29" t="s">
        <v>764</v>
      </c>
      <c r="I456" s="13"/>
      <c r="J456" s="31">
        <v>417528964.56999999</v>
      </c>
      <c r="K456" s="29"/>
      <c r="L456" s="31">
        <v>56261054.649991699</v>
      </c>
      <c r="M456" s="29"/>
      <c r="N456" s="37"/>
      <c r="O456" s="29"/>
      <c r="P456" s="38"/>
      <c r="Q456" s="39"/>
      <c r="R456" s="39"/>
      <c r="S456" s="29"/>
      <c r="T456" s="40"/>
      <c r="U456" s="13"/>
      <c r="V456" s="48">
        <v>4.5</v>
      </c>
      <c r="W456" s="13"/>
      <c r="X456" s="31">
        <v>18927966</v>
      </c>
      <c r="Y456" s="13"/>
      <c r="Z456" s="37"/>
      <c r="AA456" s="13"/>
      <c r="AB456" s="42"/>
      <c r="AC456" s="13"/>
      <c r="AD456" s="42"/>
      <c r="AE456" s="13"/>
      <c r="AF456" s="40"/>
      <c r="AG456" s="13"/>
      <c r="AH456" s="31">
        <v>320104885</v>
      </c>
      <c r="AI456" s="31"/>
      <c r="AJ456" s="49">
        <v>14.473349481203222</v>
      </c>
      <c r="AK456" s="31"/>
      <c r="AL456" s="31">
        <v>22116849</v>
      </c>
      <c r="AM456" s="31"/>
      <c r="AN456" s="49">
        <v>5.2970813708163815</v>
      </c>
      <c r="AO456" s="49"/>
      <c r="AP456" s="31">
        <v>3188883</v>
      </c>
      <c r="AQ456" s="18"/>
      <c r="AR456" s="31">
        <v>102734206</v>
      </c>
      <c r="AS456" s="18"/>
      <c r="AT456" s="18"/>
      <c r="AU456" s="18"/>
      <c r="AV456" s="43"/>
      <c r="AW456" s="13"/>
      <c r="AX456" s="13"/>
      <c r="AY456" s="13"/>
      <c r="AZ456" s="13"/>
      <c r="BA456" s="13"/>
      <c r="BB456" s="31">
        <v>417528965.52842104</v>
      </c>
      <c r="BC456" s="31">
        <v>0.95842099189758301</v>
      </c>
      <c r="BD456" s="13"/>
      <c r="BE456" s="13"/>
      <c r="BF456" s="43"/>
    </row>
    <row r="457" spans="1:58" ht="14.4" x14ac:dyDescent="0.3">
      <c r="A457" s="12" t="s">
        <v>748</v>
      </c>
      <c r="B457" s="29" t="s">
        <v>129</v>
      </c>
      <c r="C457" s="12" t="s">
        <v>475</v>
      </c>
      <c r="D457" s="12">
        <v>18</v>
      </c>
      <c r="E457" s="12">
        <v>9</v>
      </c>
      <c r="F457" s="12">
        <v>30701</v>
      </c>
      <c r="G457" s="12" t="s">
        <v>133</v>
      </c>
      <c r="H457" s="12" t="s">
        <v>133</v>
      </c>
      <c r="I457" s="13"/>
      <c r="J457" s="13"/>
      <c r="K457" s="13"/>
      <c r="L457" s="13"/>
      <c r="M457" s="13"/>
      <c r="N457" s="37"/>
      <c r="O457" s="13"/>
      <c r="P457" s="38"/>
      <c r="Q457" s="39"/>
      <c r="R457" s="39"/>
      <c r="S457" s="13"/>
      <c r="T457" s="40"/>
      <c r="U457" s="13"/>
      <c r="V457" s="34"/>
      <c r="W457" s="13"/>
      <c r="X457" s="13"/>
      <c r="Y457" s="13"/>
      <c r="Z457" s="37"/>
      <c r="AA457" s="13"/>
      <c r="AB457" s="42"/>
      <c r="AC457" s="13"/>
      <c r="AD457" s="42"/>
      <c r="AE457" s="13"/>
      <c r="AF457" s="40"/>
      <c r="AG457" s="13"/>
      <c r="AH457" s="13"/>
      <c r="AI457" s="13"/>
      <c r="AJ457" s="18"/>
      <c r="AK457" s="13"/>
      <c r="AL457" s="13"/>
      <c r="AM457" s="13"/>
      <c r="AN457" s="18"/>
      <c r="AO457" s="18"/>
      <c r="AP457" s="13"/>
      <c r="AQ457" s="18"/>
      <c r="AR457" s="13"/>
      <c r="AS457" s="18"/>
      <c r="AT457" s="18"/>
      <c r="AU457" s="18"/>
      <c r="AV457" s="29"/>
      <c r="AW457" s="29"/>
      <c r="AX457" s="29"/>
      <c r="AY457" s="29"/>
      <c r="AZ457" s="29"/>
      <c r="BA457" s="29"/>
      <c r="BB457" s="13"/>
      <c r="BC457" s="13"/>
      <c r="BD457" s="13"/>
      <c r="BE457" s="13"/>
      <c r="BF457" s="43"/>
    </row>
    <row r="458" spans="1:58" ht="14.4" x14ac:dyDescent="0.3">
      <c r="A458" s="12" t="s">
        <v>765</v>
      </c>
      <c r="B458" s="29" t="s">
        <v>129</v>
      </c>
      <c r="C458" s="12" t="s">
        <v>475</v>
      </c>
      <c r="D458" s="12">
        <v>19</v>
      </c>
      <c r="E458" s="12">
        <v>10</v>
      </c>
      <c r="F458" s="12">
        <v>30702</v>
      </c>
      <c r="G458" s="29" t="s">
        <v>133</v>
      </c>
      <c r="H458" s="29" t="s">
        <v>766</v>
      </c>
      <c r="I458" s="13"/>
      <c r="J458" s="36"/>
      <c r="K458" s="13"/>
      <c r="L458" s="13"/>
      <c r="M458" s="13"/>
      <c r="N458" s="37"/>
      <c r="O458" s="13"/>
      <c r="P458" s="38"/>
      <c r="Q458" s="39"/>
      <c r="R458" s="39"/>
      <c r="S458" s="13"/>
      <c r="T458" s="40"/>
      <c r="U458" s="13"/>
      <c r="V458" s="34"/>
      <c r="W458" s="13"/>
      <c r="X458" s="36"/>
      <c r="Y458" s="13"/>
      <c r="Z458" s="37"/>
      <c r="AA458" s="13"/>
      <c r="AB458" s="42"/>
      <c r="AC458" s="13"/>
      <c r="AD458" s="42"/>
      <c r="AE458" s="13"/>
      <c r="AF458" s="40"/>
      <c r="AG458" s="13"/>
      <c r="AH458" s="36"/>
      <c r="AI458" s="65"/>
      <c r="AJ458" s="18"/>
      <c r="AK458" s="65"/>
      <c r="AL458" s="36"/>
      <c r="AM458" s="36"/>
      <c r="AN458" s="18"/>
      <c r="AO458" s="18"/>
      <c r="AP458" s="36"/>
      <c r="AQ458" s="18"/>
      <c r="AR458" s="36"/>
      <c r="AS458" s="18"/>
      <c r="AT458" s="18"/>
      <c r="AU458" s="18"/>
      <c r="AV458" s="29"/>
      <c r="AW458" s="29"/>
      <c r="AX458" s="29"/>
      <c r="AY458" s="29"/>
      <c r="AZ458" s="29"/>
      <c r="BA458" s="29"/>
      <c r="BB458" s="13"/>
      <c r="BC458" s="13"/>
      <c r="BD458" s="13"/>
      <c r="BE458" s="13"/>
      <c r="BF458" s="43"/>
    </row>
    <row r="459" spans="1:58" ht="14.4" x14ac:dyDescent="0.3">
      <c r="A459" s="12" t="s">
        <v>767</v>
      </c>
      <c r="B459" s="29" t="s">
        <v>768</v>
      </c>
      <c r="C459" s="29" t="s">
        <v>475</v>
      </c>
      <c r="D459" s="29">
        <v>19</v>
      </c>
      <c r="E459" s="29">
        <v>1</v>
      </c>
      <c r="F459" s="29">
        <v>30702</v>
      </c>
      <c r="G459" s="12">
        <v>341</v>
      </c>
      <c r="H459" s="12" t="s">
        <v>138</v>
      </c>
      <c r="I459" s="29"/>
      <c r="J459" s="36">
        <v>7275952.9800000004</v>
      </c>
      <c r="K459" s="13"/>
      <c r="L459" s="36">
        <v>3148967.1621375</v>
      </c>
      <c r="M459" s="13"/>
      <c r="N459" s="37">
        <v>48395</v>
      </c>
      <c r="O459" s="13"/>
      <c r="P459" s="38">
        <v>2.3E-3</v>
      </c>
      <c r="Q459" s="39"/>
      <c r="R459" s="39"/>
      <c r="S459" s="13"/>
      <c r="T459" s="40">
        <v>-2</v>
      </c>
      <c r="U459" s="29"/>
      <c r="V459" s="41">
        <v>3.5</v>
      </c>
      <c r="W459" s="29"/>
      <c r="X459" s="36">
        <v>254658</v>
      </c>
      <c r="Y459" s="29"/>
      <c r="Z459" s="37">
        <v>52047</v>
      </c>
      <c r="AA459" s="13"/>
      <c r="AB459" s="42">
        <v>80</v>
      </c>
      <c r="AC459" s="12" t="s">
        <v>139</v>
      </c>
      <c r="AD459" s="42" t="s">
        <v>140</v>
      </c>
      <c r="AE459" s="13"/>
      <c r="AF459" s="40">
        <v>-2</v>
      </c>
      <c r="AG459" s="29"/>
      <c r="AH459" s="36">
        <v>4272505</v>
      </c>
      <c r="AI459" s="43"/>
      <c r="AJ459" s="18">
        <v>24.28</v>
      </c>
      <c r="AK459" s="43"/>
      <c r="AL459" s="36">
        <v>175968</v>
      </c>
      <c r="AM459" s="36"/>
      <c r="AN459" s="18">
        <v>2.42</v>
      </c>
      <c r="AO459" s="18"/>
      <c r="AP459" s="36">
        <v>-78690</v>
      </c>
      <c r="AQ459" s="18"/>
      <c r="AR459" s="36">
        <v>3010875</v>
      </c>
      <c r="AS459" s="18"/>
      <c r="AT459" s="18"/>
      <c r="AU459" s="18"/>
      <c r="AV459" s="13"/>
      <c r="AW459" s="13"/>
      <c r="AX459" s="13"/>
      <c r="AY459" s="13"/>
      <c r="AZ459" s="13"/>
      <c r="BA459" s="13"/>
      <c r="BB459" s="36">
        <v>7275952.9799999995</v>
      </c>
      <c r="BC459" s="36">
        <v>0</v>
      </c>
      <c r="BD459" s="13"/>
      <c r="BE459" s="13"/>
      <c r="BF459" s="43"/>
    </row>
    <row r="460" spans="1:58" ht="14.4" x14ac:dyDescent="0.3">
      <c r="A460" s="12" t="s">
        <v>769</v>
      </c>
      <c r="B460" s="29" t="s">
        <v>770</v>
      </c>
      <c r="C460" s="12" t="s">
        <v>475</v>
      </c>
      <c r="D460" s="12">
        <v>19</v>
      </c>
      <c r="E460" s="12">
        <v>2</v>
      </c>
      <c r="F460" s="12">
        <v>30702</v>
      </c>
      <c r="G460" s="12">
        <v>342</v>
      </c>
      <c r="H460" s="12" t="s">
        <v>483</v>
      </c>
      <c r="I460" s="13"/>
      <c r="J460" s="36">
        <v>1814775.85</v>
      </c>
      <c r="K460" s="13"/>
      <c r="L460" s="36">
        <v>859918.14655250008</v>
      </c>
      <c r="M460" s="13"/>
      <c r="N460" s="37">
        <v>48395</v>
      </c>
      <c r="O460" s="13"/>
      <c r="P460" s="38">
        <v>9.4999999999999998E-3</v>
      </c>
      <c r="Q460" s="39"/>
      <c r="R460" s="39"/>
      <c r="S460" s="13"/>
      <c r="T460" s="40">
        <v>0</v>
      </c>
      <c r="U460" s="13"/>
      <c r="V460" s="41">
        <v>3.8</v>
      </c>
      <c r="W460" s="13"/>
      <c r="X460" s="36">
        <v>68961</v>
      </c>
      <c r="Y460" s="13"/>
      <c r="Z460" s="37">
        <v>52047</v>
      </c>
      <c r="AA460" s="13"/>
      <c r="AB460" s="42">
        <v>50</v>
      </c>
      <c r="AC460" s="12" t="s">
        <v>139</v>
      </c>
      <c r="AD460" s="42" t="s">
        <v>391</v>
      </c>
      <c r="AE460" s="13"/>
      <c r="AF460" s="40">
        <v>-3</v>
      </c>
      <c r="AG460" s="13"/>
      <c r="AH460" s="36">
        <v>1009301</v>
      </c>
      <c r="AI460" s="43"/>
      <c r="AJ460" s="18">
        <v>22.77</v>
      </c>
      <c r="AK460" s="43"/>
      <c r="AL460" s="36">
        <v>44326</v>
      </c>
      <c r="AM460" s="36"/>
      <c r="AN460" s="18">
        <v>2.44</v>
      </c>
      <c r="AO460" s="18"/>
      <c r="AP460" s="36">
        <v>-24635</v>
      </c>
      <c r="AQ460" s="18"/>
      <c r="AR460" s="36">
        <v>631373</v>
      </c>
      <c r="AS460" s="18"/>
      <c r="AT460" s="18"/>
      <c r="AU460" s="18"/>
      <c r="AV460" s="13"/>
      <c r="AW460" s="13"/>
      <c r="AX460" s="13"/>
      <c r="AY460" s="13"/>
      <c r="AZ460" s="13"/>
      <c r="BA460" s="13"/>
      <c r="BB460" s="36">
        <v>1814775.85</v>
      </c>
      <c r="BC460" s="36">
        <v>0</v>
      </c>
      <c r="BD460" s="13"/>
      <c r="BE460" s="13"/>
      <c r="BF460" s="43"/>
    </row>
    <row r="461" spans="1:58" ht="14.4" hidden="1" outlineLevel="1" x14ac:dyDescent="0.3">
      <c r="A461" s="12" t="s">
        <v>771</v>
      </c>
      <c r="B461" s="29" t="s">
        <v>772</v>
      </c>
      <c r="C461" s="29" t="s">
        <v>475</v>
      </c>
      <c r="D461" s="29">
        <v>19</v>
      </c>
      <c r="E461" s="29">
        <v>3</v>
      </c>
      <c r="F461" s="29">
        <v>30702</v>
      </c>
      <c r="G461" s="12">
        <v>343</v>
      </c>
      <c r="H461" s="12" t="s">
        <v>486</v>
      </c>
      <c r="I461" s="29"/>
      <c r="J461" s="36">
        <v>214894007.50999999</v>
      </c>
      <c r="K461" s="13"/>
      <c r="L461" s="36">
        <v>20990061.141785722</v>
      </c>
      <c r="M461" s="13"/>
      <c r="N461" s="37">
        <v>48395</v>
      </c>
      <c r="O461" s="13"/>
      <c r="P461" s="67">
        <v>5.7000000000000002E-3</v>
      </c>
      <c r="Q461" s="17"/>
      <c r="R461" s="67"/>
      <c r="S461" s="13"/>
      <c r="T461" s="40">
        <v>0</v>
      </c>
      <c r="U461" s="29"/>
      <c r="V461" s="41">
        <v>4.2</v>
      </c>
      <c r="W461" s="13"/>
      <c r="X461" s="36">
        <v>9025548</v>
      </c>
      <c r="Y461" s="29"/>
      <c r="Z461" s="37">
        <v>52047</v>
      </c>
      <c r="AA461" s="13"/>
      <c r="AB461" s="42">
        <v>50</v>
      </c>
      <c r="AC461" s="12" t="s">
        <v>139</v>
      </c>
      <c r="AD461" s="42" t="s">
        <v>395</v>
      </c>
      <c r="AE461" s="13"/>
      <c r="AF461" s="40">
        <v>-3</v>
      </c>
      <c r="AG461" s="29"/>
      <c r="AH461" s="36">
        <v>200350767</v>
      </c>
      <c r="AI461" s="43"/>
      <c r="AJ461" s="18">
        <v>22.61</v>
      </c>
      <c r="AK461" s="43"/>
      <c r="AL461" s="36">
        <v>8861157</v>
      </c>
      <c r="AM461" s="36"/>
      <c r="AN461" s="18">
        <v>4.12</v>
      </c>
      <c r="AO461" s="18"/>
      <c r="AP461" s="36">
        <v>-164391</v>
      </c>
      <c r="AQ461" s="18"/>
      <c r="AR461" s="36">
        <v>61244253</v>
      </c>
      <c r="AS461" s="18"/>
      <c r="AT461" s="18"/>
      <c r="AU461" s="18"/>
      <c r="AV461" s="13"/>
      <c r="AW461" s="13"/>
      <c r="AX461" s="13"/>
      <c r="AY461" s="13"/>
      <c r="AZ461" s="13"/>
      <c r="BA461" s="13"/>
      <c r="BB461" s="36"/>
      <c r="BC461" s="36"/>
      <c r="BD461" s="13"/>
      <c r="BE461" s="13"/>
      <c r="BF461" s="43"/>
    </row>
    <row r="462" spans="1:58" ht="14.4" hidden="1" outlineLevel="1" x14ac:dyDescent="0.3">
      <c r="A462" s="12" t="s">
        <v>773</v>
      </c>
      <c r="B462" s="29" t="s">
        <v>774</v>
      </c>
      <c r="C462" s="12" t="s">
        <v>475</v>
      </c>
      <c r="D462" s="12">
        <v>19</v>
      </c>
      <c r="E462" s="12">
        <v>4</v>
      </c>
      <c r="F462" s="12">
        <v>30702</v>
      </c>
      <c r="G462" s="12">
        <v>343.2</v>
      </c>
      <c r="H462" s="12" t="s">
        <v>489</v>
      </c>
      <c r="I462" s="13"/>
      <c r="J462" s="36">
        <v>126367537.97</v>
      </c>
      <c r="K462" s="13"/>
      <c r="L462" s="36">
        <v>6255267.0268759867</v>
      </c>
      <c r="M462" s="13"/>
      <c r="N462" s="37">
        <v>48395</v>
      </c>
      <c r="O462" s="13"/>
      <c r="P462" s="67">
        <v>0.1565</v>
      </c>
      <c r="Q462" s="17"/>
      <c r="R462" s="67"/>
      <c r="S462" s="13"/>
      <c r="T462" s="40">
        <v>0</v>
      </c>
      <c r="U462" s="13"/>
      <c r="V462" s="41">
        <v>4.2</v>
      </c>
      <c r="W462" s="13"/>
      <c r="X462" s="36">
        <v>5307437</v>
      </c>
      <c r="Y462" s="13"/>
      <c r="Z462" s="37">
        <v>52047</v>
      </c>
      <c r="AA462" s="13"/>
      <c r="AB462" s="42">
        <v>9</v>
      </c>
      <c r="AC462" s="12" t="s">
        <v>139</v>
      </c>
      <c r="AD462" s="42" t="s">
        <v>490</v>
      </c>
      <c r="AE462" s="13"/>
      <c r="AF462" s="40">
        <v>35</v>
      </c>
      <c r="AG462" s="13"/>
      <c r="AH462" s="36">
        <v>75883633</v>
      </c>
      <c r="AI462" s="43"/>
      <c r="AJ462" s="18">
        <v>7</v>
      </c>
      <c r="AK462" s="43"/>
      <c r="AL462" s="36">
        <v>10840519</v>
      </c>
      <c r="AM462" s="36"/>
      <c r="AN462" s="18">
        <v>8.58</v>
      </c>
      <c r="AO462" s="18"/>
      <c r="AP462" s="36">
        <v>5533082</v>
      </c>
      <c r="AQ462" s="18"/>
      <c r="AR462" s="36">
        <v>18251455</v>
      </c>
      <c r="AS462" s="18"/>
      <c r="AT462" s="18"/>
      <c r="AU462" s="18"/>
      <c r="AV462" s="13"/>
      <c r="AW462" s="13"/>
      <c r="AX462" s="13"/>
      <c r="AY462" s="13"/>
      <c r="AZ462" s="13"/>
      <c r="BA462" s="13"/>
      <c r="BB462" s="36"/>
      <c r="BC462" s="36"/>
      <c r="BD462" s="13"/>
      <c r="BE462" s="13"/>
      <c r="BF462" s="43"/>
    </row>
    <row r="463" spans="1:58" ht="14.4" collapsed="1" x14ac:dyDescent="0.3">
      <c r="A463" s="12" t="s">
        <v>771</v>
      </c>
      <c r="B463" s="12" t="s">
        <v>772</v>
      </c>
      <c r="C463" s="12" t="s">
        <v>491</v>
      </c>
      <c r="D463" s="13"/>
      <c r="E463" s="13"/>
      <c r="F463" s="13"/>
      <c r="G463" s="12">
        <v>343</v>
      </c>
      <c r="H463" s="12" t="s">
        <v>492</v>
      </c>
      <c r="I463" s="13"/>
      <c r="J463" s="36">
        <v>341261545.48000002</v>
      </c>
      <c r="K463" s="13"/>
      <c r="L463" s="36">
        <v>27245328.16866171</v>
      </c>
      <c r="M463" s="13"/>
      <c r="N463" s="37">
        <v>48395</v>
      </c>
      <c r="O463" s="13"/>
      <c r="P463" s="38" t="s">
        <v>493</v>
      </c>
      <c r="Q463" s="39"/>
      <c r="R463" s="39"/>
      <c r="S463" s="13"/>
      <c r="T463" s="40">
        <v>0</v>
      </c>
      <c r="U463" s="13"/>
      <c r="V463" s="41">
        <v>4.2</v>
      </c>
      <c r="W463" s="13"/>
      <c r="X463" s="36">
        <v>14332985</v>
      </c>
      <c r="Y463" s="13"/>
      <c r="Z463" s="37">
        <v>52047</v>
      </c>
      <c r="AA463" s="13"/>
      <c r="AB463" s="67" t="s">
        <v>493</v>
      </c>
      <c r="AC463" s="17"/>
      <c r="AD463" s="67"/>
      <c r="AE463" s="13"/>
      <c r="AF463" s="40" t="s">
        <v>493</v>
      </c>
      <c r="AG463" s="13"/>
      <c r="AH463" s="36">
        <v>276234400</v>
      </c>
      <c r="AI463" s="36"/>
      <c r="AJ463" s="18">
        <v>10.406419657939812</v>
      </c>
      <c r="AK463" s="36"/>
      <c r="AL463" s="36">
        <v>19701676</v>
      </c>
      <c r="AM463" s="36"/>
      <c r="AN463" s="18">
        <v>5.77</v>
      </c>
      <c r="AO463" s="18"/>
      <c r="AP463" s="36">
        <v>5368691</v>
      </c>
      <c r="AQ463" s="18"/>
      <c r="AR463" s="36">
        <v>79495708</v>
      </c>
      <c r="AS463" s="18"/>
      <c r="AT463" s="68">
        <v>27245328.168661706</v>
      </c>
      <c r="AU463" s="18"/>
      <c r="AV463" s="13"/>
      <c r="AW463" s="13"/>
      <c r="AX463" s="13"/>
      <c r="AY463" s="13"/>
      <c r="AZ463" s="13"/>
      <c r="BA463" s="13"/>
      <c r="BB463" s="36">
        <v>341261545.48842096</v>
      </c>
      <c r="BC463" s="36">
        <v>8.4209442138671875E-3</v>
      </c>
      <c r="BD463" s="13"/>
      <c r="BE463" s="13"/>
      <c r="BF463" s="43"/>
    </row>
    <row r="464" spans="1:58" ht="14.4" x14ac:dyDescent="0.3">
      <c r="A464" s="12" t="s">
        <v>775</v>
      </c>
      <c r="B464" s="29" t="s">
        <v>776</v>
      </c>
      <c r="C464" s="12" t="s">
        <v>475</v>
      </c>
      <c r="D464" s="12">
        <v>19</v>
      </c>
      <c r="E464" s="12">
        <v>5</v>
      </c>
      <c r="F464" s="12">
        <v>30702</v>
      </c>
      <c r="G464" s="12">
        <v>344</v>
      </c>
      <c r="H464" s="12" t="s">
        <v>496</v>
      </c>
      <c r="I464" s="13"/>
      <c r="J464" s="36">
        <v>32632811.859999999</v>
      </c>
      <c r="K464" s="13"/>
      <c r="L464" s="36">
        <v>11677845.366357498</v>
      </c>
      <c r="M464" s="13"/>
      <c r="N464" s="37">
        <v>48395</v>
      </c>
      <c r="O464" s="13"/>
      <c r="P464" s="38">
        <v>1.6000000000000001E-3</v>
      </c>
      <c r="Q464" s="39"/>
      <c r="R464" s="39"/>
      <c r="S464" s="13"/>
      <c r="T464" s="40">
        <v>-1</v>
      </c>
      <c r="U464" s="13"/>
      <c r="V464" s="41">
        <v>3.4</v>
      </c>
      <c r="W464" s="13"/>
      <c r="X464" s="36">
        <v>1109516</v>
      </c>
      <c r="Y464" s="13"/>
      <c r="Z464" s="37">
        <v>52047</v>
      </c>
      <c r="AA464" s="13"/>
      <c r="AB464" s="42">
        <v>60</v>
      </c>
      <c r="AC464" s="12" t="s">
        <v>139</v>
      </c>
      <c r="AD464" s="42" t="s">
        <v>140</v>
      </c>
      <c r="AE464" s="13"/>
      <c r="AF464" s="40">
        <v>-3</v>
      </c>
      <c r="AG464" s="13"/>
      <c r="AH464" s="36">
        <v>21933951</v>
      </c>
      <c r="AI464" s="43"/>
      <c r="AJ464" s="18">
        <v>23.92</v>
      </c>
      <c r="AK464" s="43"/>
      <c r="AL464" s="36">
        <v>916971</v>
      </c>
      <c r="AM464" s="36"/>
      <c r="AN464" s="18">
        <v>2.81</v>
      </c>
      <c r="AO464" s="18"/>
      <c r="AP464" s="36">
        <v>-192545</v>
      </c>
      <c r="AQ464" s="18"/>
      <c r="AR464" s="36">
        <v>10454876</v>
      </c>
      <c r="AS464" s="18"/>
      <c r="AT464" s="18"/>
      <c r="AU464" s="18"/>
      <c r="AV464" s="13"/>
      <c r="AW464" s="13"/>
      <c r="AX464" s="13"/>
      <c r="AY464" s="13"/>
      <c r="AZ464" s="13"/>
      <c r="BA464" s="13"/>
      <c r="BB464" s="36">
        <v>32632811.859999999</v>
      </c>
      <c r="BC464" s="36">
        <v>0</v>
      </c>
      <c r="BD464" s="13"/>
      <c r="BE464" s="13"/>
      <c r="BF464" s="43"/>
    </row>
    <row r="465" spans="1:58" ht="14.4" x14ac:dyDescent="0.3">
      <c r="A465" s="12" t="s">
        <v>777</v>
      </c>
      <c r="B465" s="29" t="s">
        <v>778</v>
      </c>
      <c r="C465" s="12" t="s">
        <v>475</v>
      </c>
      <c r="D465" s="12">
        <v>19</v>
      </c>
      <c r="E465" s="12">
        <v>6</v>
      </c>
      <c r="F465" s="12">
        <v>30702</v>
      </c>
      <c r="G465" s="12">
        <v>345</v>
      </c>
      <c r="H465" s="12" t="s">
        <v>151</v>
      </c>
      <c r="I465" s="13"/>
      <c r="J465" s="36">
        <v>34685483.280000001</v>
      </c>
      <c r="K465" s="13"/>
      <c r="L465" s="36">
        <v>14818331.17375</v>
      </c>
      <c r="M465" s="13"/>
      <c r="N465" s="37">
        <v>48395</v>
      </c>
      <c r="O465" s="13"/>
      <c r="P465" s="38">
        <v>1.2999999999999999E-3</v>
      </c>
      <c r="Q465" s="39"/>
      <c r="R465" s="39"/>
      <c r="S465" s="13"/>
      <c r="T465" s="40">
        <v>-1</v>
      </c>
      <c r="U465" s="13"/>
      <c r="V465" s="41">
        <v>3.4</v>
      </c>
      <c r="W465" s="13"/>
      <c r="X465" s="36">
        <v>1179306</v>
      </c>
      <c r="Y465" s="13"/>
      <c r="Z465" s="37">
        <v>52047</v>
      </c>
      <c r="AA465" s="13"/>
      <c r="AB465" s="42">
        <v>50</v>
      </c>
      <c r="AC465" s="12" t="s">
        <v>139</v>
      </c>
      <c r="AD465" s="42" t="s">
        <v>400</v>
      </c>
      <c r="AE465" s="13"/>
      <c r="AF465" s="40">
        <v>-2</v>
      </c>
      <c r="AG465" s="13"/>
      <c r="AH465" s="36">
        <v>20560862</v>
      </c>
      <c r="AI465" s="43"/>
      <c r="AJ465" s="18">
        <v>23.15</v>
      </c>
      <c r="AK465" s="43"/>
      <c r="AL465" s="36">
        <v>888158</v>
      </c>
      <c r="AM465" s="36"/>
      <c r="AN465" s="18">
        <v>2.56</v>
      </c>
      <c r="AO465" s="18"/>
      <c r="AP465" s="36">
        <v>-291148</v>
      </c>
      <c r="AQ465" s="18"/>
      <c r="AR465" s="36">
        <v>12467391</v>
      </c>
      <c r="AS465" s="18"/>
      <c r="AT465" s="18"/>
      <c r="AU465" s="18"/>
      <c r="AV465" s="13"/>
      <c r="AW465" s="13"/>
      <c r="AX465" s="13"/>
      <c r="AY465" s="13"/>
      <c r="AZ465" s="13"/>
      <c r="BA465" s="13"/>
      <c r="BB465" s="36">
        <v>34685483.280000001</v>
      </c>
      <c r="BC465" s="36">
        <v>0</v>
      </c>
      <c r="BD465" s="13"/>
      <c r="BE465" s="13"/>
      <c r="BF465" s="43"/>
    </row>
    <row r="466" spans="1:58" ht="14.4" x14ac:dyDescent="0.3">
      <c r="A466" s="12" t="s">
        <v>779</v>
      </c>
      <c r="B466" s="29" t="s">
        <v>780</v>
      </c>
      <c r="C466" s="12" t="s">
        <v>475</v>
      </c>
      <c r="D466" s="12">
        <v>19</v>
      </c>
      <c r="E466" s="12">
        <v>7</v>
      </c>
      <c r="F466" s="12">
        <v>30702</v>
      </c>
      <c r="G466" s="12">
        <v>346</v>
      </c>
      <c r="H466" s="12" t="s">
        <v>154</v>
      </c>
      <c r="I466" s="13"/>
      <c r="J466" s="45">
        <v>2899894.15</v>
      </c>
      <c r="K466" s="13"/>
      <c r="L466" s="45">
        <v>1243697.6172550002</v>
      </c>
      <c r="M466" s="13"/>
      <c r="N466" s="37">
        <v>48395</v>
      </c>
      <c r="O466" s="13"/>
      <c r="P466" s="38">
        <v>2.5999999999999999E-3</v>
      </c>
      <c r="Q466" s="39"/>
      <c r="R466" s="39"/>
      <c r="S466" s="13"/>
      <c r="T466" s="40">
        <v>0</v>
      </c>
      <c r="U466" s="13"/>
      <c r="V466" s="41">
        <v>3.4</v>
      </c>
      <c r="W466" s="13"/>
      <c r="X466" s="45">
        <v>98596</v>
      </c>
      <c r="Y466" s="13"/>
      <c r="Z466" s="37">
        <v>52047</v>
      </c>
      <c r="AA466" s="13"/>
      <c r="AB466" s="42">
        <v>50</v>
      </c>
      <c r="AC466" s="12" t="s">
        <v>139</v>
      </c>
      <c r="AD466" s="42" t="s">
        <v>501</v>
      </c>
      <c r="AE466" s="13"/>
      <c r="AF466" s="40">
        <v>-2</v>
      </c>
      <c r="AG466" s="13"/>
      <c r="AH466" s="45">
        <v>1714194</v>
      </c>
      <c r="AI466" s="46"/>
      <c r="AJ466" s="18">
        <v>22.31</v>
      </c>
      <c r="AK466" s="46"/>
      <c r="AL466" s="45">
        <v>76835</v>
      </c>
      <c r="AM466" s="47"/>
      <c r="AN466" s="18">
        <v>2.65</v>
      </c>
      <c r="AO466" s="18"/>
      <c r="AP466" s="45">
        <v>-21761</v>
      </c>
      <c r="AQ466" s="18"/>
      <c r="AR466" s="45">
        <v>1016194</v>
      </c>
      <c r="AS466" s="18"/>
      <c r="AT466" s="18"/>
      <c r="AU466" s="18"/>
      <c r="AV466" s="29"/>
      <c r="AW466" s="29"/>
      <c r="AX466" s="29"/>
      <c r="AY466" s="29"/>
      <c r="AZ466" s="29"/>
      <c r="BA466" s="29"/>
      <c r="BB466" s="45">
        <v>2899894.1500000004</v>
      </c>
      <c r="BC466" s="45">
        <v>0</v>
      </c>
      <c r="BD466" s="13"/>
      <c r="BE466" s="13"/>
      <c r="BF466" s="43"/>
    </row>
    <row r="467" spans="1:58" s="29" customFormat="1" x14ac:dyDescent="0.25">
      <c r="A467" s="12" t="s">
        <v>765</v>
      </c>
      <c r="B467" s="29" t="s">
        <v>129</v>
      </c>
      <c r="C467" s="12" t="s">
        <v>475</v>
      </c>
      <c r="D467" s="12">
        <v>19</v>
      </c>
      <c r="E467" s="12">
        <v>8</v>
      </c>
      <c r="F467" s="12">
        <v>30702</v>
      </c>
      <c r="G467" s="12" t="s">
        <v>133</v>
      </c>
      <c r="H467" s="29" t="s">
        <v>781</v>
      </c>
      <c r="I467" s="12"/>
      <c r="J467" s="50">
        <v>420570463.60000002</v>
      </c>
      <c r="L467" s="50">
        <v>58994087.634714209</v>
      </c>
      <c r="N467" s="37"/>
      <c r="P467" s="38"/>
      <c r="Q467" s="39"/>
      <c r="R467" s="39"/>
      <c r="T467" s="40"/>
      <c r="U467" s="12"/>
      <c r="V467" s="48">
        <v>4.0999999999999996</v>
      </c>
      <c r="W467" s="12"/>
      <c r="X467" s="50">
        <v>17044022</v>
      </c>
      <c r="Y467" s="12"/>
      <c r="Z467" s="37"/>
      <c r="AA467" s="12"/>
      <c r="AB467" s="42"/>
      <c r="AC467" s="12"/>
      <c r="AD467" s="42"/>
      <c r="AE467" s="12"/>
      <c r="AF467" s="40"/>
      <c r="AG467" s="12"/>
      <c r="AH467" s="50">
        <v>325725213</v>
      </c>
      <c r="AI467" s="51"/>
      <c r="AJ467" s="49">
        <v>14.938827690452557</v>
      </c>
      <c r="AK467" s="51"/>
      <c r="AL467" s="50">
        <v>21803934</v>
      </c>
      <c r="AM467" s="51"/>
      <c r="AN467" s="49">
        <v>5.1843712022386539</v>
      </c>
      <c r="AO467" s="49"/>
      <c r="AP467" s="50">
        <v>4759912</v>
      </c>
      <c r="AQ467" s="18"/>
      <c r="AR467" s="50">
        <v>107076417</v>
      </c>
      <c r="AS467" s="18"/>
      <c r="AT467" s="18"/>
      <c r="AU467" s="18"/>
      <c r="AV467" s="43"/>
      <c r="AW467" s="12"/>
      <c r="AX467" s="12"/>
      <c r="AY467" s="12"/>
      <c r="AZ467" s="12"/>
      <c r="BA467" s="12"/>
      <c r="BB467" s="50">
        <v>420570463.60842097</v>
      </c>
      <c r="BC467" s="50">
        <v>8.4209442138671875E-3</v>
      </c>
      <c r="BF467" s="43"/>
    </row>
    <row r="468" spans="1:58" s="29" customFormat="1" x14ac:dyDescent="0.25">
      <c r="A468" s="12"/>
      <c r="B468" s="29" t="s">
        <v>129</v>
      </c>
      <c r="C468" s="12"/>
      <c r="D468" s="12"/>
      <c r="E468" s="12"/>
      <c r="F468" s="12"/>
      <c r="G468" s="12"/>
      <c r="H468" s="29" t="s">
        <v>133</v>
      </c>
      <c r="I468" s="12"/>
      <c r="J468" s="31"/>
      <c r="L468" s="31"/>
      <c r="N468" s="37"/>
      <c r="P468" s="38"/>
      <c r="Q468" s="39"/>
      <c r="R468" s="39"/>
      <c r="T468" s="40"/>
      <c r="U468" s="12"/>
      <c r="V468" s="34"/>
      <c r="W468" s="12"/>
      <c r="X468" s="31"/>
      <c r="Y468" s="12"/>
      <c r="Z468" s="37"/>
      <c r="AA468" s="12"/>
      <c r="AB468" s="42"/>
      <c r="AC468" s="12"/>
      <c r="AD468" s="42"/>
      <c r="AE468" s="12"/>
      <c r="AF468" s="40"/>
      <c r="AG468" s="12"/>
      <c r="AH468" s="31"/>
      <c r="AI468" s="31"/>
      <c r="AJ468" s="18"/>
      <c r="AK468" s="31"/>
      <c r="AL468" s="31"/>
      <c r="AM468" s="31"/>
      <c r="AN468" s="18"/>
      <c r="AO468" s="18"/>
      <c r="AP468" s="31"/>
      <c r="AQ468" s="18"/>
      <c r="AR468" s="31"/>
      <c r="AS468" s="18"/>
      <c r="AT468" s="18"/>
      <c r="AU468" s="18"/>
      <c r="AV468" s="12"/>
      <c r="AW468" s="12"/>
      <c r="AX468" s="12"/>
      <c r="AY468" s="12"/>
      <c r="AZ468" s="12"/>
      <c r="BA468" s="12"/>
      <c r="BB468" s="31"/>
      <c r="BC468" s="31"/>
      <c r="BF468" s="43"/>
    </row>
    <row r="469" spans="1:58" s="29" customFormat="1" x14ac:dyDescent="0.25">
      <c r="A469" s="12"/>
      <c r="B469" s="29" t="s">
        <v>129</v>
      </c>
      <c r="C469" s="12"/>
      <c r="D469" s="12"/>
      <c r="E469" s="12"/>
      <c r="F469" s="12"/>
      <c r="G469" s="30" t="s">
        <v>782</v>
      </c>
      <c r="I469" s="12"/>
      <c r="J469" s="52">
        <v>920283497.25999999</v>
      </c>
      <c r="K469" s="30"/>
      <c r="L469" s="52">
        <v>141676429.27919343</v>
      </c>
      <c r="M469" s="30"/>
      <c r="N469" s="37"/>
      <c r="O469" s="30"/>
      <c r="P469" s="38"/>
      <c r="Q469" s="39"/>
      <c r="R469" s="39"/>
      <c r="S469" s="30"/>
      <c r="T469" s="40"/>
      <c r="U469" s="12"/>
      <c r="V469" s="53">
        <v>4.2</v>
      </c>
      <c r="W469" s="12"/>
      <c r="X469" s="52">
        <v>38903444</v>
      </c>
      <c r="Y469" s="12"/>
      <c r="Z469" s="37"/>
      <c r="AA469" s="12"/>
      <c r="AB469" s="42"/>
      <c r="AC469" s="12"/>
      <c r="AD469" s="42"/>
      <c r="AE469" s="12"/>
      <c r="AF469" s="40"/>
      <c r="AG469" s="12"/>
      <c r="AH469" s="52">
        <v>703298779</v>
      </c>
      <c r="AI469" s="52"/>
      <c r="AJ469" s="56">
        <v>15.207400479251257</v>
      </c>
      <c r="AK469" s="52"/>
      <c r="AL469" s="52">
        <v>46247140</v>
      </c>
      <c r="AM469" s="52"/>
      <c r="AN469" s="56">
        <v>5.0253144968581545</v>
      </c>
      <c r="AO469" s="56"/>
      <c r="AP469" s="52">
        <v>7343696</v>
      </c>
      <c r="AQ469" s="18"/>
      <c r="AR469" s="52">
        <v>239520447</v>
      </c>
      <c r="AS469" s="18"/>
      <c r="AT469" s="18"/>
      <c r="AU469" s="18"/>
      <c r="AV469" s="12"/>
      <c r="AW469" s="12"/>
      <c r="AX469" s="12"/>
      <c r="AY469" s="12"/>
      <c r="AZ469" s="12"/>
      <c r="BA469" s="12"/>
      <c r="BB469" s="52">
        <v>920283497.276842</v>
      </c>
      <c r="BC469" s="52">
        <v>1.6841936856508255E-2</v>
      </c>
      <c r="BF469" s="43"/>
    </row>
    <row r="470" spans="1:58" s="29" customFormat="1" x14ac:dyDescent="0.25">
      <c r="A470" s="12"/>
      <c r="B470" s="29" t="s">
        <v>129</v>
      </c>
      <c r="C470" s="12"/>
      <c r="D470" s="12"/>
      <c r="E470" s="12"/>
      <c r="F470" s="12"/>
      <c r="G470" s="30"/>
      <c r="H470" s="29" t="s">
        <v>133</v>
      </c>
      <c r="I470" s="12"/>
      <c r="J470" s="31"/>
      <c r="L470" s="31"/>
      <c r="N470" s="37"/>
      <c r="P470" s="38"/>
      <c r="Q470" s="39"/>
      <c r="R470" s="39"/>
      <c r="T470" s="40"/>
      <c r="U470" s="12"/>
      <c r="V470" s="34"/>
      <c r="W470" s="12"/>
      <c r="X470" s="31"/>
      <c r="Y470" s="12"/>
      <c r="Z470" s="37"/>
      <c r="AA470" s="12"/>
      <c r="AB470" s="42"/>
      <c r="AC470" s="12"/>
      <c r="AD470" s="42"/>
      <c r="AE470" s="12"/>
      <c r="AF470" s="40"/>
      <c r="AG470" s="12"/>
      <c r="AH470" s="31"/>
      <c r="AI470" s="31"/>
      <c r="AJ470" s="18"/>
      <c r="AK470" s="31"/>
      <c r="AL470" s="31"/>
      <c r="AM470" s="31"/>
      <c r="AN470" s="18"/>
      <c r="AO470" s="18"/>
      <c r="AP470" s="31"/>
      <c r="AQ470" s="18"/>
      <c r="AR470" s="31"/>
      <c r="AS470" s="18"/>
      <c r="AT470" s="18"/>
      <c r="AU470" s="18"/>
      <c r="AV470" s="12"/>
      <c r="AW470" s="12"/>
      <c r="AX470" s="12"/>
      <c r="AY470" s="12"/>
      <c r="AZ470" s="12"/>
      <c r="BA470" s="12"/>
      <c r="BB470" s="31"/>
      <c r="BC470" s="31"/>
      <c r="BF470" s="43"/>
    </row>
    <row r="471" spans="1:58" s="29" customFormat="1" x14ac:dyDescent="0.25">
      <c r="A471" s="12"/>
      <c r="B471" s="29" t="s">
        <v>129</v>
      </c>
      <c r="C471" s="12"/>
      <c r="D471" s="12"/>
      <c r="E471" s="12"/>
      <c r="F471" s="12"/>
      <c r="G471" s="30"/>
      <c r="H471" s="29" t="s">
        <v>133</v>
      </c>
      <c r="I471" s="12"/>
      <c r="J471" s="31"/>
      <c r="L471" s="31"/>
      <c r="N471" s="37"/>
      <c r="P471" s="38"/>
      <c r="Q471" s="39"/>
      <c r="R471" s="39"/>
      <c r="T471" s="40"/>
      <c r="U471" s="12"/>
      <c r="V471" s="34"/>
      <c r="W471" s="12"/>
      <c r="X471" s="31"/>
      <c r="Y471" s="12"/>
      <c r="Z471" s="37"/>
      <c r="AA471" s="12"/>
      <c r="AB471" s="42"/>
      <c r="AC471" s="12"/>
      <c r="AD471" s="42"/>
      <c r="AE471" s="12"/>
      <c r="AF471" s="40"/>
      <c r="AG471" s="12"/>
      <c r="AH471" s="31"/>
      <c r="AI471" s="31"/>
      <c r="AJ471" s="18"/>
      <c r="AK471" s="31"/>
      <c r="AL471" s="31"/>
      <c r="AM471" s="31"/>
      <c r="AN471" s="18"/>
      <c r="AO471" s="18"/>
      <c r="AP471" s="31"/>
      <c r="AQ471" s="18"/>
      <c r="AR471" s="31"/>
      <c r="AS471" s="18"/>
      <c r="AT471" s="18"/>
      <c r="AU471" s="18"/>
      <c r="AV471" s="12"/>
      <c r="AW471" s="12"/>
      <c r="AX471" s="12"/>
      <c r="AY471" s="12"/>
      <c r="AZ471" s="12"/>
      <c r="BA471" s="12"/>
      <c r="BB471" s="31"/>
      <c r="BC471" s="31"/>
      <c r="BF471" s="43"/>
    </row>
    <row r="472" spans="1:58" s="29" customFormat="1" x14ac:dyDescent="0.25">
      <c r="A472" s="12"/>
      <c r="B472" s="29" t="s">
        <v>129</v>
      </c>
      <c r="C472" s="12"/>
      <c r="D472" s="12"/>
      <c r="E472" s="12"/>
      <c r="F472" s="12"/>
      <c r="G472" s="30" t="s">
        <v>783</v>
      </c>
      <c r="I472" s="12"/>
      <c r="J472" s="31"/>
      <c r="L472" s="31"/>
      <c r="N472" s="37"/>
      <c r="P472" s="38"/>
      <c r="Q472" s="39"/>
      <c r="R472" s="39"/>
      <c r="T472" s="40"/>
      <c r="U472" s="12"/>
      <c r="V472" s="34"/>
      <c r="W472" s="12"/>
      <c r="X472" s="31"/>
      <c r="Y472" s="12"/>
      <c r="Z472" s="37"/>
      <c r="AA472" s="12"/>
      <c r="AB472" s="42"/>
      <c r="AC472" s="12"/>
      <c r="AD472" s="42"/>
      <c r="AE472" s="12"/>
      <c r="AF472" s="40"/>
      <c r="AG472" s="12"/>
      <c r="AH472" s="31"/>
      <c r="AI472" s="31"/>
      <c r="AJ472" s="18"/>
      <c r="AK472" s="31"/>
      <c r="AL472" s="31"/>
      <c r="AM472" s="31"/>
      <c r="AN472" s="18"/>
      <c r="AO472" s="18"/>
      <c r="AP472" s="31"/>
      <c r="AQ472" s="18"/>
      <c r="AR472" s="31"/>
      <c r="AS472" s="18"/>
      <c r="AT472" s="18"/>
      <c r="AU472" s="18"/>
      <c r="AV472" s="12"/>
      <c r="AW472" s="12"/>
      <c r="AX472" s="12"/>
      <c r="AY472" s="12"/>
      <c r="AZ472" s="12"/>
      <c r="BA472" s="12"/>
      <c r="BB472" s="31"/>
      <c r="BC472" s="31"/>
      <c r="BF472" s="43"/>
    </row>
    <row r="473" spans="1:58" ht="14.4" x14ac:dyDescent="0.3">
      <c r="A473" s="12" t="s">
        <v>765</v>
      </c>
      <c r="B473" s="29" t="s">
        <v>129</v>
      </c>
      <c r="C473" s="12" t="s">
        <v>475</v>
      </c>
      <c r="D473" s="12">
        <v>19</v>
      </c>
      <c r="E473" s="12">
        <v>9</v>
      </c>
      <c r="F473" s="12">
        <v>30702</v>
      </c>
      <c r="G473" s="12" t="s">
        <v>133</v>
      </c>
      <c r="H473" s="12" t="s">
        <v>133</v>
      </c>
      <c r="I473" s="13"/>
      <c r="J473" s="13"/>
      <c r="K473" s="13"/>
      <c r="L473" s="13"/>
      <c r="M473" s="13"/>
      <c r="N473" s="37"/>
      <c r="O473" s="13"/>
      <c r="P473" s="38"/>
      <c r="Q473" s="39"/>
      <c r="R473" s="39"/>
      <c r="S473" s="13"/>
      <c r="T473" s="40"/>
      <c r="U473" s="13"/>
      <c r="V473" s="34"/>
      <c r="W473" s="13"/>
      <c r="X473" s="13"/>
      <c r="Y473" s="13"/>
      <c r="Z473" s="37"/>
      <c r="AA473" s="13"/>
      <c r="AB473" s="42"/>
      <c r="AC473" s="13"/>
      <c r="AD473" s="42"/>
      <c r="AE473" s="13"/>
      <c r="AF473" s="40"/>
      <c r="AG473" s="13"/>
      <c r="AH473" s="13"/>
      <c r="AI473" s="13"/>
      <c r="AJ473" s="18"/>
      <c r="AK473" s="13"/>
      <c r="AL473" s="13"/>
      <c r="AM473" s="13"/>
      <c r="AN473" s="18"/>
      <c r="AO473" s="18"/>
      <c r="AP473" s="13"/>
      <c r="AQ473" s="18"/>
      <c r="AR473" s="13"/>
      <c r="AS473" s="18"/>
      <c r="AT473" s="18"/>
      <c r="AU473" s="18"/>
      <c r="AV473" s="29"/>
      <c r="AW473" s="29"/>
      <c r="AX473" s="29"/>
      <c r="AY473" s="29"/>
      <c r="AZ473" s="29"/>
      <c r="BA473" s="29"/>
      <c r="BB473" s="13"/>
      <c r="BC473" s="13"/>
      <c r="BD473" s="13"/>
      <c r="BE473" s="13"/>
      <c r="BF473" s="43"/>
    </row>
    <row r="474" spans="1:58" s="29" customFormat="1" x14ac:dyDescent="0.25">
      <c r="A474" s="29" t="s">
        <v>784</v>
      </c>
      <c r="B474" s="29" t="s">
        <v>129</v>
      </c>
      <c r="C474" s="29" t="s">
        <v>475</v>
      </c>
      <c r="D474" s="29">
        <v>20</v>
      </c>
      <c r="E474" s="29">
        <v>10</v>
      </c>
      <c r="F474" s="29">
        <v>30801</v>
      </c>
      <c r="G474" s="29" t="s">
        <v>133</v>
      </c>
      <c r="H474" s="29" t="s">
        <v>785</v>
      </c>
      <c r="J474" s="36"/>
      <c r="K474" s="12"/>
      <c r="L474" s="36"/>
      <c r="M474" s="12"/>
      <c r="N474" s="37"/>
      <c r="O474" s="12"/>
      <c r="P474" s="38"/>
      <c r="Q474" s="39"/>
      <c r="R474" s="39"/>
      <c r="S474" s="12"/>
      <c r="T474" s="40"/>
      <c r="V474" s="32"/>
      <c r="X474" s="36"/>
      <c r="Z474" s="37"/>
      <c r="AA474" s="12"/>
      <c r="AB474" s="42"/>
      <c r="AC474" s="12"/>
      <c r="AD474" s="42"/>
      <c r="AE474" s="12"/>
      <c r="AF474" s="40"/>
      <c r="AH474" s="36"/>
      <c r="AI474" s="43"/>
      <c r="AJ474" s="18"/>
      <c r="AK474" s="43"/>
      <c r="AL474" s="36"/>
      <c r="AM474" s="36"/>
      <c r="AN474" s="18"/>
      <c r="AO474" s="18"/>
      <c r="AP474" s="36"/>
      <c r="AQ474" s="18"/>
      <c r="AR474" s="36"/>
      <c r="AS474" s="18"/>
      <c r="AT474" s="18"/>
      <c r="AU474" s="18"/>
      <c r="AV474" s="12"/>
      <c r="AW474" s="12"/>
      <c r="AX474" s="12"/>
      <c r="AY474" s="12"/>
      <c r="AZ474" s="12"/>
      <c r="BA474" s="12"/>
      <c r="BB474" s="36"/>
      <c r="BC474" s="36"/>
      <c r="BF474" s="43"/>
    </row>
    <row r="475" spans="1:58" ht="14.4" x14ac:dyDescent="0.3">
      <c r="A475" s="12" t="s">
        <v>786</v>
      </c>
      <c r="B475" s="29" t="s">
        <v>787</v>
      </c>
      <c r="C475" s="12" t="s">
        <v>475</v>
      </c>
      <c r="D475" s="12">
        <v>20</v>
      </c>
      <c r="E475" s="12">
        <v>1</v>
      </c>
      <c r="F475" s="12">
        <v>30801</v>
      </c>
      <c r="G475" s="12">
        <v>341</v>
      </c>
      <c r="H475" s="12" t="s">
        <v>138</v>
      </c>
      <c r="I475" s="13"/>
      <c r="J475" s="36">
        <v>32284854.75</v>
      </c>
      <c r="K475" s="13"/>
      <c r="L475" s="36">
        <v>10891633.014867501</v>
      </c>
      <c r="M475" s="13"/>
      <c r="N475" s="37">
        <v>50221</v>
      </c>
      <c r="O475" s="13"/>
      <c r="P475" s="38">
        <v>2.3E-3</v>
      </c>
      <c r="Q475" s="39"/>
      <c r="R475" s="39"/>
      <c r="S475" s="13"/>
      <c r="T475" s="40">
        <v>-2</v>
      </c>
      <c r="U475" s="13"/>
      <c r="V475" s="41">
        <v>3.5</v>
      </c>
      <c r="W475" s="13"/>
      <c r="X475" s="36">
        <v>1129970</v>
      </c>
      <c r="Y475" s="13"/>
      <c r="Z475" s="37">
        <v>53873</v>
      </c>
      <c r="AA475" s="13"/>
      <c r="AB475" s="42">
        <v>80</v>
      </c>
      <c r="AC475" s="12" t="s">
        <v>139</v>
      </c>
      <c r="AD475" s="42" t="s">
        <v>140</v>
      </c>
      <c r="AE475" s="13"/>
      <c r="AF475" s="40">
        <v>-2</v>
      </c>
      <c r="AG475" s="13"/>
      <c r="AH475" s="36">
        <v>22038919</v>
      </c>
      <c r="AI475" s="43"/>
      <c r="AJ475" s="18">
        <v>29.27</v>
      </c>
      <c r="AK475" s="43"/>
      <c r="AL475" s="36">
        <v>752952</v>
      </c>
      <c r="AM475" s="36"/>
      <c r="AN475" s="18">
        <v>2.33</v>
      </c>
      <c r="AO475" s="18"/>
      <c r="AP475" s="36">
        <v>-377018</v>
      </c>
      <c r="AQ475" s="18"/>
      <c r="AR475" s="36">
        <v>7680779</v>
      </c>
      <c r="AS475" s="18"/>
      <c r="AT475" s="18"/>
      <c r="AU475" s="18"/>
      <c r="AV475" s="13"/>
      <c r="AW475" s="13"/>
      <c r="AX475" s="13"/>
      <c r="AY475" s="13"/>
      <c r="AZ475" s="13"/>
      <c r="BA475" s="13"/>
      <c r="BB475" s="36">
        <v>32284854.750000004</v>
      </c>
      <c r="BC475" s="36">
        <v>0</v>
      </c>
      <c r="BD475" s="13"/>
      <c r="BE475" s="13"/>
      <c r="BF475" s="43"/>
    </row>
    <row r="476" spans="1:58" ht="14.4" x14ac:dyDescent="0.3">
      <c r="A476" s="12" t="s">
        <v>788</v>
      </c>
      <c r="B476" s="29" t="s">
        <v>789</v>
      </c>
      <c r="C476" s="12" t="s">
        <v>475</v>
      </c>
      <c r="D476" s="12">
        <v>20</v>
      </c>
      <c r="E476" s="12">
        <v>2</v>
      </c>
      <c r="F476" s="12">
        <v>30801</v>
      </c>
      <c r="G476" s="12">
        <v>342</v>
      </c>
      <c r="H476" s="12" t="s">
        <v>483</v>
      </c>
      <c r="I476" s="13"/>
      <c r="J476" s="36">
        <v>12410130.619999999</v>
      </c>
      <c r="K476" s="13"/>
      <c r="L476" s="36">
        <v>4106991.8148399997</v>
      </c>
      <c r="M476" s="13"/>
      <c r="N476" s="37">
        <v>50221</v>
      </c>
      <c r="O476" s="13"/>
      <c r="P476" s="38">
        <v>9.4999999999999998E-3</v>
      </c>
      <c r="Q476" s="39"/>
      <c r="R476" s="39"/>
      <c r="S476" s="13"/>
      <c r="T476" s="40">
        <v>0</v>
      </c>
      <c r="U476" s="13"/>
      <c r="V476" s="41">
        <v>3.8</v>
      </c>
      <c r="W476" s="13"/>
      <c r="X476" s="36">
        <v>471585</v>
      </c>
      <c r="Y476" s="13"/>
      <c r="Z476" s="37">
        <v>53873</v>
      </c>
      <c r="AA476" s="13"/>
      <c r="AB476" s="42">
        <v>50</v>
      </c>
      <c r="AC476" s="12" t="s">
        <v>139</v>
      </c>
      <c r="AD476" s="42" t="s">
        <v>391</v>
      </c>
      <c r="AE476" s="13"/>
      <c r="AF476" s="40">
        <v>-3</v>
      </c>
      <c r="AG476" s="13"/>
      <c r="AH476" s="36">
        <v>8675443</v>
      </c>
      <c r="AI476" s="43"/>
      <c r="AJ476" s="18">
        <v>26.99</v>
      </c>
      <c r="AK476" s="43"/>
      <c r="AL476" s="36">
        <v>321432</v>
      </c>
      <c r="AM476" s="36"/>
      <c r="AN476" s="18">
        <v>2.59</v>
      </c>
      <c r="AO476" s="18"/>
      <c r="AP476" s="36">
        <v>-150153</v>
      </c>
      <c r="AQ476" s="18"/>
      <c r="AR476" s="36">
        <v>2942223</v>
      </c>
      <c r="AS476" s="18"/>
      <c r="AT476" s="18"/>
      <c r="AU476" s="18"/>
      <c r="AV476" s="13"/>
      <c r="AW476" s="13"/>
      <c r="AX476" s="13"/>
      <c r="AY476" s="13"/>
      <c r="AZ476" s="13"/>
      <c r="BA476" s="13"/>
      <c r="BB476" s="36">
        <v>12410130.620000001</v>
      </c>
      <c r="BC476" s="36">
        <v>0</v>
      </c>
      <c r="BD476" s="13"/>
      <c r="BE476" s="13"/>
      <c r="BF476" s="43"/>
    </row>
    <row r="477" spans="1:58" ht="14.4" hidden="1" outlineLevel="1" x14ac:dyDescent="0.3">
      <c r="A477" s="12" t="s">
        <v>790</v>
      </c>
      <c r="B477" s="29" t="s">
        <v>791</v>
      </c>
      <c r="C477" s="12" t="s">
        <v>475</v>
      </c>
      <c r="D477" s="12">
        <v>20</v>
      </c>
      <c r="E477" s="12">
        <v>3</v>
      </c>
      <c r="F477" s="12">
        <v>30801</v>
      </c>
      <c r="G477" s="12">
        <v>343</v>
      </c>
      <c r="H477" s="12" t="s">
        <v>486</v>
      </c>
      <c r="I477" s="13"/>
      <c r="J477" s="36">
        <v>250685263.56999999</v>
      </c>
      <c r="K477" s="13"/>
      <c r="L477" s="36">
        <v>39618917.262414701</v>
      </c>
      <c r="M477" s="13"/>
      <c r="N477" s="37">
        <v>50221</v>
      </c>
      <c r="O477" s="13"/>
      <c r="P477" s="67">
        <v>5.7000000000000002E-3</v>
      </c>
      <c r="Q477" s="17"/>
      <c r="R477" s="67"/>
      <c r="S477" s="13"/>
      <c r="T477" s="40">
        <v>0</v>
      </c>
      <c r="U477" s="13"/>
      <c r="V477" s="41">
        <v>5.7</v>
      </c>
      <c r="W477" s="13"/>
      <c r="X477" s="36">
        <v>14289060</v>
      </c>
      <c r="Y477" s="13"/>
      <c r="Z477" s="37">
        <v>53873</v>
      </c>
      <c r="AA477" s="13"/>
      <c r="AB477" s="42">
        <v>50</v>
      </c>
      <c r="AC477" s="12" t="s">
        <v>139</v>
      </c>
      <c r="AD477" s="42" t="s">
        <v>395</v>
      </c>
      <c r="AE477" s="13"/>
      <c r="AF477" s="40">
        <v>-3</v>
      </c>
      <c r="AG477" s="13"/>
      <c r="AH477" s="36">
        <v>218586904</v>
      </c>
      <c r="AI477" s="43"/>
      <c r="AJ477" s="18">
        <v>26.56</v>
      </c>
      <c r="AK477" s="43"/>
      <c r="AL477" s="36">
        <v>8229929</v>
      </c>
      <c r="AM477" s="36"/>
      <c r="AN477" s="18">
        <v>3.28</v>
      </c>
      <c r="AO477" s="18"/>
      <c r="AP477" s="36">
        <v>-6059131</v>
      </c>
      <c r="AQ477" s="18"/>
      <c r="AR477" s="36">
        <v>54613714</v>
      </c>
      <c r="AS477" s="18"/>
      <c r="AT477" s="18"/>
      <c r="AU477" s="18"/>
      <c r="AV477" s="13"/>
      <c r="AW477" s="13"/>
      <c r="AX477" s="13"/>
      <c r="AY477" s="13"/>
      <c r="AZ477" s="13"/>
      <c r="BA477" s="13"/>
      <c r="BB477" s="36"/>
      <c r="BC477" s="36"/>
      <c r="BD477" s="13"/>
      <c r="BE477" s="13"/>
      <c r="BF477" s="43"/>
    </row>
    <row r="478" spans="1:58" ht="14.4" hidden="1" outlineLevel="1" x14ac:dyDescent="0.3">
      <c r="A478" s="12" t="s">
        <v>792</v>
      </c>
      <c r="B478" s="29" t="s">
        <v>793</v>
      </c>
      <c r="C478" s="12" t="s">
        <v>475</v>
      </c>
      <c r="D478" s="12">
        <v>20</v>
      </c>
      <c r="E478" s="12">
        <v>4</v>
      </c>
      <c r="F478" s="12">
        <v>30801</v>
      </c>
      <c r="G478" s="12">
        <v>343.2</v>
      </c>
      <c r="H478" s="12" t="s">
        <v>489</v>
      </c>
      <c r="I478" s="13"/>
      <c r="J478" s="36">
        <v>128220285.16</v>
      </c>
      <c r="K478" s="13"/>
      <c r="L478" s="36">
        <v>12943273.668752795</v>
      </c>
      <c r="M478" s="13"/>
      <c r="N478" s="37">
        <v>50221</v>
      </c>
      <c r="O478" s="13"/>
      <c r="P478" s="67">
        <v>0.1565</v>
      </c>
      <c r="Q478" s="17"/>
      <c r="R478" s="67"/>
      <c r="S478" s="13"/>
      <c r="T478" s="40">
        <v>0</v>
      </c>
      <c r="U478" s="13"/>
      <c r="V478" s="41">
        <v>5.7</v>
      </c>
      <c r="W478" s="13"/>
      <c r="X478" s="36">
        <v>7308556</v>
      </c>
      <c r="Y478" s="13"/>
      <c r="Z478" s="37">
        <v>53873</v>
      </c>
      <c r="AA478" s="13"/>
      <c r="AB478" s="42">
        <v>9</v>
      </c>
      <c r="AC478" s="12" t="s">
        <v>139</v>
      </c>
      <c r="AD478" s="42" t="s">
        <v>490</v>
      </c>
      <c r="AE478" s="13"/>
      <c r="AF478" s="40">
        <v>35</v>
      </c>
      <c r="AG478" s="13"/>
      <c r="AH478" s="36">
        <v>70399912</v>
      </c>
      <c r="AI478" s="43"/>
      <c r="AJ478" s="18">
        <v>7.07</v>
      </c>
      <c r="AK478" s="43"/>
      <c r="AL478" s="36">
        <v>9957555</v>
      </c>
      <c r="AM478" s="36"/>
      <c r="AN478" s="18">
        <v>7.77</v>
      </c>
      <c r="AO478" s="18"/>
      <c r="AP478" s="36">
        <v>2648999</v>
      </c>
      <c r="AQ478" s="18"/>
      <c r="AR478" s="36">
        <v>17841988</v>
      </c>
      <c r="AS478" s="18"/>
      <c r="AT478" s="18"/>
      <c r="AU478" s="18"/>
      <c r="AV478" s="13"/>
      <c r="AW478" s="13"/>
      <c r="AX478" s="13"/>
      <c r="AY478" s="13"/>
      <c r="AZ478" s="13"/>
      <c r="BA478" s="13"/>
      <c r="BB478" s="36"/>
      <c r="BC478" s="36"/>
      <c r="BD478" s="13"/>
      <c r="BE478" s="13"/>
      <c r="BF478" s="43"/>
    </row>
    <row r="479" spans="1:58" ht="14.4" collapsed="1" x14ac:dyDescent="0.3">
      <c r="A479" s="12" t="s">
        <v>790</v>
      </c>
      <c r="B479" s="12" t="s">
        <v>791</v>
      </c>
      <c r="C479" s="12" t="s">
        <v>491</v>
      </c>
      <c r="D479" s="13"/>
      <c r="E479" s="13"/>
      <c r="F479" s="13"/>
      <c r="G479" s="12">
        <v>343</v>
      </c>
      <c r="H479" s="12" t="s">
        <v>492</v>
      </c>
      <c r="I479" s="13"/>
      <c r="J479" s="36">
        <v>378905548.73000002</v>
      </c>
      <c r="K479" s="13"/>
      <c r="L479" s="36">
        <v>52562190.931167498</v>
      </c>
      <c r="M479" s="13"/>
      <c r="N479" s="37">
        <v>50221</v>
      </c>
      <c r="O479" s="13"/>
      <c r="P479" s="38" t="s">
        <v>493</v>
      </c>
      <c r="Q479" s="39"/>
      <c r="R479" s="39"/>
      <c r="S479" s="13"/>
      <c r="T479" s="40">
        <v>0</v>
      </c>
      <c r="U479" s="13"/>
      <c r="V479" s="41">
        <v>5.7</v>
      </c>
      <c r="W479" s="13"/>
      <c r="X479" s="36">
        <v>21597616</v>
      </c>
      <c r="Y479" s="13"/>
      <c r="Z479" s="37">
        <v>53873</v>
      </c>
      <c r="AA479" s="13"/>
      <c r="AB479" s="67" t="s">
        <v>493</v>
      </c>
      <c r="AC479" s="17"/>
      <c r="AD479" s="67"/>
      <c r="AE479" s="13"/>
      <c r="AF479" s="40" t="s">
        <v>493</v>
      </c>
      <c r="AG479" s="13"/>
      <c r="AH479" s="36">
        <v>288986816</v>
      </c>
      <c r="AI479" s="36"/>
      <c r="AJ479" s="18">
        <v>12.510212348356392</v>
      </c>
      <c r="AK479" s="36"/>
      <c r="AL479" s="36">
        <v>18187484</v>
      </c>
      <c r="AM479" s="36"/>
      <c r="AN479" s="18">
        <v>4.8</v>
      </c>
      <c r="AO479" s="18"/>
      <c r="AP479" s="36">
        <v>-3410132</v>
      </c>
      <c r="AQ479" s="18"/>
      <c r="AR479" s="36">
        <v>72455702</v>
      </c>
      <c r="AS479" s="18"/>
      <c r="AT479" s="68">
        <v>52562190.931167498</v>
      </c>
      <c r="AU479" s="18"/>
      <c r="AV479" s="13"/>
      <c r="AW479" s="13"/>
      <c r="AX479" s="13"/>
      <c r="AY479" s="13"/>
      <c r="AZ479" s="13"/>
      <c r="BA479" s="13"/>
      <c r="BB479" s="36">
        <v>378905548.73000008</v>
      </c>
      <c r="BC479" s="36">
        <v>0</v>
      </c>
      <c r="BD479" s="13"/>
      <c r="BE479" s="13"/>
      <c r="BF479" s="43"/>
    </row>
    <row r="480" spans="1:58" ht="14.4" x14ac:dyDescent="0.3">
      <c r="A480" s="12" t="s">
        <v>794</v>
      </c>
      <c r="B480" s="29" t="s">
        <v>795</v>
      </c>
      <c r="C480" s="12" t="s">
        <v>475</v>
      </c>
      <c r="D480" s="12">
        <v>20</v>
      </c>
      <c r="E480" s="12">
        <v>5</v>
      </c>
      <c r="F480" s="12">
        <v>30801</v>
      </c>
      <c r="G480" s="12">
        <v>344</v>
      </c>
      <c r="H480" s="12" t="s">
        <v>496</v>
      </c>
      <c r="I480" s="13"/>
      <c r="J480" s="36">
        <v>41669541.859999999</v>
      </c>
      <c r="K480" s="13"/>
      <c r="L480" s="36">
        <v>11132485.218637498</v>
      </c>
      <c r="M480" s="13"/>
      <c r="N480" s="37">
        <v>50221</v>
      </c>
      <c r="O480" s="13"/>
      <c r="P480" s="38">
        <v>1.6000000000000001E-3</v>
      </c>
      <c r="Q480" s="39"/>
      <c r="R480" s="39"/>
      <c r="S480" s="13"/>
      <c r="T480" s="40">
        <v>-1</v>
      </c>
      <c r="U480" s="13"/>
      <c r="V480" s="41">
        <v>3.4</v>
      </c>
      <c r="W480" s="13"/>
      <c r="X480" s="36">
        <v>1416764</v>
      </c>
      <c r="Y480" s="13"/>
      <c r="Z480" s="37">
        <v>53873</v>
      </c>
      <c r="AA480" s="13"/>
      <c r="AB480" s="42">
        <v>60</v>
      </c>
      <c r="AC480" s="12" t="s">
        <v>139</v>
      </c>
      <c r="AD480" s="42" t="s">
        <v>140</v>
      </c>
      <c r="AE480" s="13"/>
      <c r="AF480" s="40">
        <v>-3</v>
      </c>
      <c r="AG480" s="13"/>
      <c r="AH480" s="36">
        <v>31787143</v>
      </c>
      <c r="AI480" s="43"/>
      <c r="AJ480" s="18">
        <v>28.45</v>
      </c>
      <c r="AK480" s="43"/>
      <c r="AL480" s="36">
        <v>1117299</v>
      </c>
      <c r="AM480" s="36"/>
      <c r="AN480" s="18">
        <v>2.68</v>
      </c>
      <c r="AO480" s="18"/>
      <c r="AP480" s="36">
        <v>-299465</v>
      </c>
      <c r="AQ480" s="18"/>
      <c r="AR480" s="36">
        <v>10041485</v>
      </c>
      <c r="AS480" s="18"/>
      <c r="AT480" s="18"/>
      <c r="AU480" s="18"/>
      <c r="AV480" s="13"/>
      <c r="AW480" s="13"/>
      <c r="AX480" s="13"/>
      <c r="AY480" s="13"/>
      <c r="AZ480" s="13"/>
      <c r="BA480" s="13"/>
      <c r="BB480" s="36">
        <v>41669541.859999992</v>
      </c>
      <c r="BC480" s="36">
        <v>0</v>
      </c>
      <c r="BD480" s="13"/>
      <c r="BE480" s="13"/>
      <c r="BF480" s="43"/>
    </row>
    <row r="481" spans="1:58" ht="14.4" x14ac:dyDescent="0.3">
      <c r="A481" s="12" t="s">
        <v>796</v>
      </c>
      <c r="B481" s="29" t="s">
        <v>797</v>
      </c>
      <c r="C481" s="12" t="s">
        <v>475</v>
      </c>
      <c r="D481" s="12">
        <v>20</v>
      </c>
      <c r="E481" s="12">
        <v>6</v>
      </c>
      <c r="F481" s="12">
        <v>30801</v>
      </c>
      <c r="G481" s="12">
        <v>345</v>
      </c>
      <c r="H481" s="12" t="s">
        <v>151</v>
      </c>
      <c r="I481" s="13"/>
      <c r="J481" s="36">
        <v>51980474.600000001</v>
      </c>
      <c r="K481" s="13"/>
      <c r="L481" s="36">
        <v>16506638.777855001</v>
      </c>
      <c r="M481" s="13"/>
      <c r="N481" s="37">
        <v>50221</v>
      </c>
      <c r="O481" s="13"/>
      <c r="P481" s="38">
        <v>1.2999999999999999E-3</v>
      </c>
      <c r="Q481" s="39"/>
      <c r="R481" s="39"/>
      <c r="S481" s="13"/>
      <c r="T481" s="40">
        <v>-1</v>
      </c>
      <c r="U481" s="13"/>
      <c r="V481" s="41">
        <v>3.4</v>
      </c>
      <c r="W481" s="13"/>
      <c r="X481" s="36">
        <v>1767336</v>
      </c>
      <c r="Y481" s="13"/>
      <c r="Z481" s="37">
        <v>53873</v>
      </c>
      <c r="AA481" s="13"/>
      <c r="AB481" s="42">
        <v>50</v>
      </c>
      <c r="AC481" s="12" t="s">
        <v>139</v>
      </c>
      <c r="AD481" s="42" t="s">
        <v>400</v>
      </c>
      <c r="AE481" s="13"/>
      <c r="AF481" s="40">
        <v>-2</v>
      </c>
      <c r="AG481" s="13"/>
      <c r="AH481" s="36">
        <v>36513445</v>
      </c>
      <c r="AI481" s="43"/>
      <c r="AJ481" s="18">
        <v>27.96</v>
      </c>
      <c r="AK481" s="43"/>
      <c r="AL481" s="36">
        <v>1305917</v>
      </c>
      <c r="AM481" s="36"/>
      <c r="AN481" s="18">
        <v>2.5099999999999998</v>
      </c>
      <c r="AO481" s="18"/>
      <c r="AP481" s="36">
        <v>-461419</v>
      </c>
      <c r="AQ481" s="18"/>
      <c r="AR481" s="36">
        <v>12621247</v>
      </c>
      <c r="AS481" s="18"/>
      <c r="AT481" s="18"/>
      <c r="AU481" s="18"/>
      <c r="AV481" s="13"/>
      <c r="AW481" s="13"/>
      <c r="AX481" s="13"/>
      <c r="AY481" s="13"/>
      <c r="AZ481" s="13"/>
      <c r="BA481" s="13"/>
      <c r="BB481" s="36">
        <v>51980474.600000001</v>
      </c>
      <c r="BC481" s="36">
        <v>0</v>
      </c>
      <c r="BD481" s="13"/>
      <c r="BE481" s="13"/>
      <c r="BF481" s="43"/>
    </row>
    <row r="482" spans="1:58" s="29" customFormat="1" x14ac:dyDescent="0.25">
      <c r="A482" s="12" t="s">
        <v>798</v>
      </c>
      <c r="B482" s="29" t="s">
        <v>799</v>
      </c>
      <c r="C482" s="29" t="s">
        <v>475</v>
      </c>
      <c r="D482" s="29">
        <v>20</v>
      </c>
      <c r="E482" s="29">
        <v>7</v>
      </c>
      <c r="F482" s="29">
        <v>30801</v>
      </c>
      <c r="G482" s="12">
        <v>346</v>
      </c>
      <c r="H482" s="12" t="s">
        <v>154</v>
      </c>
      <c r="J482" s="45">
        <v>12433804.029999999</v>
      </c>
      <c r="K482" s="12"/>
      <c r="L482" s="45">
        <v>3613736.2298899996</v>
      </c>
      <c r="M482" s="12"/>
      <c r="N482" s="37">
        <v>50221</v>
      </c>
      <c r="O482" s="12"/>
      <c r="P482" s="38">
        <v>2.5999999999999999E-3</v>
      </c>
      <c r="Q482" s="39"/>
      <c r="R482" s="39"/>
      <c r="S482" s="12"/>
      <c r="T482" s="40">
        <v>0</v>
      </c>
      <c r="V482" s="41">
        <v>3.4</v>
      </c>
      <c r="X482" s="45">
        <v>422749</v>
      </c>
      <c r="Z482" s="37">
        <v>53873</v>
      </c>
      <c r="AA482" s="12"/>
      <c r="AB482" s="42">
        <v>50</v>
      </c>
      <c r="AC482" s="12" t="s">
        <v>139</v>
      </c>
      <c r="AD482" s="42" t="s">
        <v>501</v>
      </c>
      <c r="AE482" s="12"/>
      <c r="AF482" s="40">
        <v>-2</v>
      </c>
      <c r="AH482" s="45">
        <v>9068744</v>
      </c>
      <c r="AI482" s="46"/>
      <c r="AJ482" s="18">
        <v>26.47</v>
      </c>
      <c r="AK482" s="46"/>
      <c r="AL482" s="45">
        <v>342605</v>
      </c>
      <c r="AM482" s="47"/>
      <c r="AN482" s="18">
        <v>2.76</v>
      </c>
      <c r="AO482" s="18"/>
      <c r="AP482" s="45">
        <v>-80144</v>
      </c>
      <c r="AQ482" s="18"/>
      <c r="AR482" s="45">
        <v>3059400</v>
      </c>
      <c r="AS482" s="18"/>
      <c r="AT482" s="18"/>
      <c r="AU482" s="18"/>
      <c r="BB482" s="45">
        <v>12433804.030000003</v>
      </c>
      <c r="BC482" s="45">
        <v>0</v>
      </c>
      <c r="BF482" s="43"/>
    </row>
    <row r="483" spans="1:58" s="29" customFormat="1" x14ac:dyDescent="0.25">
      <c r="A483" s="29" t="s">
        <v>784</v>
      </c>
      <c r="B483" s="29" t="s">
        <v>129</v>
      </c>
      <c r="C483" s="29" t="s">
        <v>475</v>
      </c>
      <c r="D483" s="29">
        <v>20</v>
      </c>
      <c r="E483" s="29">
        <v>8</v>
      </c>
      <c r="F483" s="29">
        <v>30801</v>
      </c>
      <c r="G483" s="12" t="s">
        <v>133</v>
      </c>
      <c r="H483" s="29" t="s">
        <v>800</v>
      </c>
      <c r="J483" s="50">
        <v>529684354.59000003</v>
      </c>
      <c r="L483" s="50">
        <v>98813675.987257496</v>
      </c>
      <c r="N483" s="37"/>
      <c r="P483" s="38"/>
      <c r="Q483" s="39"/>
      <c r="R483" s="39"/>
      <c r="T483" s="40"/>
      <c r="V483" s="48">
        <v>5.0999999999999996</v>
      </c>
      <c r="X483" s="50">
        <v>26806020</v>
      </c>
      <c r="Z483" s="37"/>
      <c r="AA483" s="12"/>
      <c r="AB483" s="42"/>
      <c r="AC483" s="12"/>
      <c r="AD483" s="42"/>
      <c r="AE483" s="12"/>
      <c r="AF483" s="40"/>
      <c r="AH483" s="50">
        <v>397070510</v>
      </c>
      <c r="AI483" s="51"/>
      <c r="AJ483" s="49">
        <v>18.025972220690061</v>
      </c>
      <c r="AK483" s="51"/>
      <c r="AL483" s="50">
        <v>22027689</v>
      </c>
      <c r="AM483" s="51"/>
      <c r="AN483" s="49">
        <v>4.1586444472294151</v>
      </c>
      <c r="AO483" s="49"/>
      <c r="AP483" s="50">
        <v>-4778331</v>
      </c>
      <c r="AQ483" s="18"/>
      <c r="AR483" s="50">
        <v>108800836</v>
      </c>
      <c r="AS483" s="18"/>
      <c r="AT483" s="18"/>
      <c r="AU483" s="18"/>
      <c r="AV483" s="43"/>
      <c r="AW483" s="12"/>
      <c r="AX483" s="12"/>
      <c r="AY483" s="12"/>
      <c r="AZ483" s="12"/>
      <c r="BA483" s="12"/>
      <c r="BB483" s="50">
        <v>529684354.59000015</v>
      </c>
      <c r="BC483" s="50">
        <v>0</v>
      </c>
      <c r="BF483" s="43"/>
    </row>
    <row r="484" spans="1:58" s="29" customFormat="1" x14ac:dyDescent="0.25">
      <c r="B484" s="29" t="s">
        <v>129</v>
      </c>
      <c r="G484" s="12"/>
      <c r="H484" s="29" t="s">
        <v>133</v>
      </c>
      <c r="J484" s="51"/>
      <c r="L484" s="51"/>
      <c r="N484" s="37"/>
      <c r="P484" s="38"/>
      <c r="Q484" s="39"/>
      <c r="R484" s="39"/>
      <c r="T484" s="40"/>
      <c r="V484" s="32"/>
      <c r="X484" s="51">
        <v>0</v>
      </c>
      <c r="Z484" s="37"/>
      <c r="AA484" s="12"/>
      <c r="AB484" s="42"/>
      <c r="AC484" s="12"/>
      <c r="AD484" s="42"/>
      <c r="AE484" s="12"/>
      <c r="AF484" s="40"/>
      <c r="AH484" s="51"/>
      <c r="AI484" s="51"/>
      <c r="AJ484" s="18"/>
      <c r="AK484" s="51"/>
      <c r="AL484" s="51"/>
      <c r="AM484" s="51"/>
      <c r="AN484" s="18"/>
      <c r="AO484" s="18"/>
      <c r="AP484" s="51"/>
      <c r="AQ484" s="18"/>
      <c r="AR484" s="51"/>
      <c r="AS484" s="18"/>
      <c r="AT484" s="18"/>
      <c r="AU484" s="18"/>
      <c r="AV484" s="12"/>
      <c r="AW484" s="12"/>
      <c r="AX484" s="12"/>
      <c r="AY484" s="12"/>
      <c r="AZ484" s="12"/>
      <c r="BA484" s="12"/>
      <c r="BB484" s="51"/>
      <c r="BC484" s="51"/>
      <c r="BF484" s="43"/>
    </row>
    <row r="485" spans="1:58" s="29" customFormat="1" x14ac:dyDescent="0.25">
      <c r="B485" s="29" t="s">
        <v>129</v>
      </c>
      <c r="G485" s="30" t="s">
        <v>801</v>
      </c>
      <c r="J485" s="58">
        <v>529684354.59000003</v>
      </c>
      <c r="L485" s="58">
        <v>98813675.987257496</v>
      </c>
      <c r="N485" s="37"/>
      <c r="P485" s="38"/>
      <c r="Q485" s="39"/>
      <c r="R485" s="39"/>
      <c r="T485" s="40"/>
      <c r="V485" s="53">
        <v>5.0999999999999996</v>
      </c>
      <c r="X485" s="58">
        <v>26806020</v>
      </c>
      <c r="Z485" s="37"/>
      <c r="AA485" s="12"/>
      <c r="AB485" s="42"/>
      <c r="AC485" s="12"/>
      <c r="AD485" s="42"/>
      <c r="AE485" s="12"/>
      <c r="AF485" s="40"/>
      <c r="AH485" s="58">
        <v>397070510</v>
      </c>
      <c r="AI485" s="59"/>
      <c r="AJ485" s="56">
        <v>18.025972220690061</v>
      </c>
      <c r="AK485" s="59"/>
      <c r="AL485" s="58">
        <v>22027689</v>
      </c>
      <c r="AM485" s="59"/>
      <c r="AN485" s="56">
        <v>4.1586444472294151</v>
      </c>
      <c r="AO485" s="56"/>
      <c r="AP485" s="58">
        <v>-4778331</v>
      </c>
      <c r="AQ485" s="18"/>
      <c r="AR485" s="58">
        <v>108800836</v>
      </c>
      <c r="AS485" s="18"/>
      <c r="AT485" s="18"/>
      <c r="AU485" s="18"/>
      <c r="AV485" s="12"/>
      <c r="AW485" s="12"/>
      <c r="AX485" s="12"/>
      <c r="AY485" s="12"/>
      <c r="AZ485" s="12"/>
      <c r="BA485" s="12"/>
      <c r="BB485" s="58">
        <v>529684354.59000015</v>
      </c>
      <c r="BC485" s="58">
        <v>0</v>
      </c>
      <c r="BF485" s="43"/>
    </row>
    <row r="486" spans="1:58" s="29" customFormat="1" x14ac:dyDescent="0.25">
      <c r="G486" s="30"/>
      <c r="H486" s="29" t="s">
        <v>133</v>
      </c>
      <c r="J486" s="59"/>
      <c r="L486" s="59"/>
      <c r="N486" s="37"/>
      <c r="P486" s="38"/>
      <c r="Q486" s="39"/>
      <c r="R486" s="39"/>
      <c r="T486" s="40"/>
      <c r="V486" s="32"/>
      <c r="X486" s="59"/>
      <c r="Z486" s="37"/>
      <c r="AA486" s="12"/>
      <c r="AB486" s="42"/>
      <c r="AC486" s="12"/>
      <c r="AD486" s="42"/>
      <c r="AE486" s="12"/>
      <c r="AF486" s="40"/>
      <c r="AH486" s="59"/>
      <c r="AI486" s="59"/>
      <c r="AJ486" s="18"/>
      <c r="AK486" s="59"/>
      <c r="AL486" s="59"/>
      <c r="AM486" s="59"/>
      <c r="AN486" s="18"/>
      <c r="AO486" s="18"/>
      <c r="AP486" s="59"/>
      <c r="AQ486" s="18"/>
      <c r="AR486" s="59"/>
      <c r="AS486" s="18"/>
      <c r="AT486" s="18"/>
      <c r="AU486" s="18"/>
      <c r="AV486" s="12"/>
      <c r="AW486" s="12"/>
      <c r="AX486" s="12"/>
      <c r="AY486" s="12"/>
      <c r="AZ486" s="12"/>
      <c r="BA486" s="12"/>
      <c r="BB486" s="59"/>
      <c r="BC486" s="59"/>
      <c r="BF486" s="43"/>
    </row>
    <row r="487" spans="1:58" s="29" customFormat="1" x14ac:dyDescent="0.25">
      <c r="A487" s="12"/>
      <c r="C487" s="12"/>
      <c r="D487" s="12"/>
      <c r="E487" s="12"/>
      <c r="F487" s="12"/>
      <c r="G487" s="30" t="s">
        <v>802</v>
      </c>
      <c r="J487" s="59"/>
      <c r="L487" s="59"/>
      <c r="N487" s="37"/>
      <c r="P487" s="38"/>
      <c r="Q487" s="39"/>
      <c r="R487" s="39"/>
      <c r="T487" s="40"/>
      <c r="V487" s="32"/>
      <c r="X487" s="59"/>
      <c r="Z487" s="37"/>
      <c r="AA487" s="12"/>
      <c r="AB487" s="42"/>
      <c r="AC487" s="12"/>
      <c r="AD487" s="42"/>
      <c r="AE487" s="12"/>
      <c r="AF487" s="40"/>
      <c r="AH487" s="59"/>
      <c r="AI487" s="59"/>
      <c r="AJ487" s="18"/>
      <c r="AK487" s="59"/>
      <c r="AL487" s="59"/>
      <c r="AM487" s="59"/>
      <c r="AN487" s="18"/>
      <c r="AO487" s="18"/>
      <c r="AP487" s="59"/>
      <c r="AQ487" s="18"/>
      <c r="AR487" s="59"/>
      <c r="AS487" s="18"/>
      <c r="AT487" s="18"/>
      <c r="AU487" s="18"/>
      <c r="AV487" s="12"/>
      <c r="AW487" s="12"/>
      <c r="AX487" s="12"/>
      <c r="AY487" s="12"/>
      <c r="AZ487" s="12"/>
      <c r="BA487" s="12"/>
      <c r="BB487" s="59"/>
      <c r="BC487" s="59"/>
      <c r="BF487" s="43"/>
    </row>
    <row r="488" spans="1:58" s="29" customFormat="1" x14ac:dyDescent="0.25">
      <c r="A488" s="12" t="s">
        <v>784</v>
      </c>
      <c r="B488" s="29" t="s">
        <v>133</v>
      </c>
      <c r="C488" s="12" t="s">
        <v>475</v>
      </c>
      <c r="D488" s="12">
        <v>20</v>
      </c>
      <c r="E488" s="12">
        <v>9</v>
      </c>
      <c r="F488" s="12">
        <v>30801</v>
      </c>
      <c r="G488" s="12" t="s">
        <v>133</v>
      </c>
      <c r="H488" s="12" t="s">
        <v>133</v>
      </c>
      <c r="J488" s="59"/>
      <c r="L488" s="59"/>
      <c r="N488" s="37"/>
      <c r="P488" s="38"/>
      <c r="Q488" s="39"/>
      <c r="R488" s="39"/>
      <c r="T488" s="40"/>
      <c r="V488" s="32"/>
      <c r="X488" s="59"/>
      <c r="Z488" s="37"/>
      <c r="AA488" s="12"/>
      <c r="AB488" s="42"/>
      <c r="AC488" s="12"/>
      <c r="AD488" s="42"/>
      <c r="AE488" s="12"/>
      <c r="AF488" s="40"/>
      <c r="AH488" s="59"/>
      <c r="AI488" s="59"/>
      <c r="AJ488" s="18"/>
      <c r="AK488" s="59"/>
      <c r="AL488" s="59"/>
      <c r="AM488" s="59"/>
      <c r="AN488" s="18"/>
      <c r="AO488" s="18"/>
      <c r="AP488" s="59"/>
      <c r="AQ488" s="18"/>
      <c r="AR488" s="59"/>
      <c r="AS488" s="18"/>
      <c r="AT488" s="18"/>
      <c r="AU488" s="18"/>
      <c r="AV488" s="12"/>
      <c r="AW488" s="12"/>
      <c r="AX488" s="12"/>
      <c r="AY488" s="12"/>
      <c r="AZ488" s="12"/>
      <c r="BA488" s="12"/>
      <c r="BB488" s="59"/>
      <c r="BC488" s="59"/>
      <c r="BF488" s="43"/>
    </row>
    <row r="489" spans="1:58" s="29" customFormat="1" x14ac:dyDescent="0.25">
      <c r="A489" s="12" t="s">
        <v>803</v>
      </c>
      <c r="B489" s="29" t="s">
        <v>804</v>
      </c>
      <c r="C489" s="12" t="s">
        <v>475</v>
      </c>
      <c r="D489" s="29">
        <v>21</v>
      </c>
      <c r="E489" s="12">
        <v>1</v>
      </c>
      <c r="F489" s="12">
        <v>30900</v>
      </c>
      <c r="H489" s="29" t="s">
        <v>805</v>
      </c>
      <c r="J489" s="59"/>
      <c r="L489" s="59"/>
      <c r="N489" s="37"/>
      <c r="P489" s="38"/>
      <c r="Q489" s="39"/>
      <c r="R489" s="39"/>
      <c r="T489" s="40"/>
      <c r="V489" s="32"/>
      <c r="X489" s="59"/>
      <c r="Z489" s="37"/>
      <c r="AA489" s="12"/>
      <c r="AB489" s="42"/>
      <c r="AC489" s="12"/>
      <c r="AD489" s="42"/>
      <c r="AE489" s="12"/>
      <c r="AF489" s="40"/>
      <c r="AH489" s="59"/>
      <c r="AI489" s="59"/>
      <c r="AJ489" s="18"/>
      <c r="AK489" s="59"/>
      <c r="AL489" s="59"/>
      <c r="AM489" s="59"/>
      <c r="AN489" s="18"/>
      <c r="AO489" s="18"/>
      <c r="AP489" s="59"/>
      <c r="AQ489" s="18"/>
      <c r="AR489" s="59"/>
      <c r="AS489" s="18"/>
      <c r="AT489" s="18"/>
      <c r="AU489" s="18"/>
      <c r="AV489" s="12"/>
      <c r="AW489" s="12"/>
      <c r="AX489" s="12"/>
      <c r="AY489" s="12"/>
      <c r="AZ489" s="12"/>
      <c r="BA489" s="12"/>
      <c r="BB489" s="59"/>
      <c r="BC489" s="59"/>
      <c r="BF489" s="43"/>
    </row>
    <row r="490" spans="1:58" s="29" customFormat="1" x14ac:dyDescent="0.25">
      <c r="A490" s="12" t="s">
        <v>806</v>
      </c>
      <c r="B490" s="29" t="s">
        <v>807</v>
      </c>
      <c r="C490" s="12" t="s">
        <v>475</v>
      </c>
      <c r="D490" s="12">
        <v>21</v>
      </c>
      <c r="E490" s="12">
        <v>1</v>
      </c>
      <c r="F490" s="12">
        <v>30900</v>
      </c>
      <c r="G490" s="12">
        <v>341</v>
      </c>
      <c r="H490" s="12" t="s">
        <v>138</v>
      </c>
      <c r="J490" s="36">
        <v>3120797.9</v>
      </c>
      <c r="K490" s="12"/>
      <c r="L490" s="36">
        <v>482629.58683875005</v>
      </c>
      <c r="M490" s="44"/>
      <c r="N490" s="37">
        <v>51682</v>
      </c>
      <c r="O490" s="44"/>
      <c r="P490" s="38" t="s">
        <v>808</v>
      </c>
      <c r="Q490" s="39"/>
      <c r="R490" s="39"/>
      <c r="S490" s="44"/>
      <c r="T490" s="40">
        <v>0</v>
      </c>
      <c r="V490" s="41">
        <v>3.3</v>
      </c>
      <c r="X490" s="36">
        <v>102986</v>
      </c>
      <c r="Z490" s="37">
        <v>55334</v>
      </c>
      <c r="AA490" s="12"/>
      <c r="AB490" s="42">
        <v>80</v>
      </c>
      <c r="AC490" s="12" t="s">
        <v>139</v>
      </c>
      <c r="AD490" s="42" t="s">
        <v>140</v>
      </c>
      <c r="AE490" s="12"/>
      <c r="AF490" s="40">
        <v>-2</v>
      </c>
      <c r="AH490" s="36">
        <v>2700584</v>
      </c>
      <c r="AI490" s="43"/>
      <c r="AJ490" s="18">
        <v>33.119999999999997</v>
      </c>
      <c r="AK490" s="43"/>
      <c r="AL490" s="36">
        <v>81539</v>
      </c>
      <c r="AM490" s="36"/>
      <c r="AN490" s="18">
        <v>2.61</v>
      </c>
      <c r="AO490" s="18"/>
      <c r="AP490" s="36">
        <v>-21447</v>
      </c>
      <c r="AQ490" s="18"/>
      <c r="AR490" s="36">
        <v>406752</v>
      </c>
      <c r="AS490" s="18"/>
      <c r="AT490" s="18"/>
      <c r="AU490" s="18"/>
      <c r="AV490" s="12"/>
      <c r="AW490" s="12"/>
      <c r="AX490" s="12"/>
      <c r="AY490" s="12"/>
      <c r="AZ490" s="12"/>
      <c r="BA490" s="12"/>
      <c r="BB490" s="36">
        <v>3120797.8999999994</v>
      </c>
      <c r="BC490" s="36">
        <v>0</v>
      </c>
      <c r="BD490" s="12"/>
      <c r="BE490" s="12"/>
      <c r="BF490" s="43"/>
    </row>
    <row r="491" spans="1:58" s="29" customFormat="1" x14ac:dyDescent="0.25">
      <c r="A491" s="12" t="s">
        <v>809</v>
      </c>
      <c r="B491" s="29" t="s">
        <v>810</v>
      </c>
      <c r="C491" s="12" t="s">
        <v>475</v>
      </c>
      <c r="D491" s="12">
        <v>21</v>
      </c>
      <c r="E491" s="12">
        <v>2</v>
      </c>
      <c r="F491" s="12">
        <v>30900</v>
      </c>
      <c r="G491" s="12">
        <v>342</v>
      </c>
      <c r="H491" s="12" t="s">
        <v>483</v>
      </c>
      <c r="J491" s="36">
        <v>450604.22</v>
      </c>
      <c r="K491" s="12"/>
      <c r="L491" s="36">
        <v>68019.611455000006</v>
      </c>
      <c r="M491" s="44"/>
      <c r="N491" s="37">
        <v>51682</v>
      </c>
      <c r="O491" s="44"/>
      <c r="P491" s="38" t="s">
        <v>808</v>
      </c>
      <c r="Q491" s="39"/>
      <c r="R491" s="39"/>
      <c r="S491" s="44"/>
      <c r="T491" s="40">
        <v>0</v>
      </c>
      <c r="V491" s="41">
        <v>3.3</v>
      </c>
      <c r="X491" s="36">
        <v>14870</v>
      </c>
      <c r="Z491" s="37">
        <v>55334</v>
      </c>
      <c r="AA491" s="12"/>
      <c r="AB491" s="42">
        <v>50</v>
      </c>
      <c r="AC491" s="12" t="s">
        <v>139</v>
      </c>
      <c r="AD491" s="42" t="s">
        <v>391</v>
      </c>
      <c r="AE491" s="12"/>
      <c r="AF491" s="40">
        <v>-3</v>
      </c>
      <c r="AH491" s="36">
        <v>396103</v>
      </c>
      <c r="AI491" s="43"/>
      <c r="AJ491" s="18">
        <v>30.44</v>
      </c>
      <c r="AK491" s="43"/>
      <c r="AL491" s="36">
        <v>13013</v>
      </c>
      <c r="AM491" s="36"/>
      <c r="AN491" s="18">
        <v>2.89</v>
      </c>
      <c r="AO491" s="18"/>
      <c r="AP491" s="36">
        <v>-1857</v>
      </c>
      <c r="AQ491" s="18"/>
      <c r="AR491" s="36">
        <v>61455</v>
      </c>
      <c r="AS491" s="18"/>
      <c r="AT491" s="18"/>
      <c r="AU491" s="18"/>
      <c r="AV491" s="12"/>
      <c r="AW491" s="12"/>
      <c r="AX491" s="12"/>
      <c r="AY491" s="12"/>
      <c r="AZ491" s="12"/>
      <c r="BA491" s="12"/>
      <c r="BB491" s="36">
        <v>450604.22</v>
      </c>
      <c r="BC491" s="36">
        <v>0</v>
      </c>
      <c r="BD491" s="12"/>
      <c r="BE491" s="12"/>
      <c r="BF491" s="43"/>
    </row>
    <row r="492" spans="1:58" s="29" customFormat="1" hidden="1" outlineLevel="1" x14ac:dyDescent="0.25">
      <c r="A492" s="12" t="s">
        <v>811</v>
      </c>
      <c r="B492" s="29" t="s">
        <v>812</v>
      </c>
      <c r="C492" s="29" t="s">
        <v>475</v>
      </c>
      <c r="D492" s="29">
        <v>21</v>
      </c>
      <c r="E492" s="29">
        <v>3</v>
      </c>
      <c r="F492" s="29">
        <v>30900</v>
      </c>
      <c r="G492" s="12">
        <v>343</v>
      </c>
      <c r="H492" s="12" t="s">
        <v>486</v>
      </c>
      <c r="J492" s="36">
        <v>31206902.010000002</v>
      </c>
      <c r="K492" s="12"/>
      <c r="L492" s="36">
        <v>1389968.8339941257</v>
      </c>
      <c r="M492" s="44"/>
      <c r="N492" s="37">
        <v>51682</v>
      </c>
      <c r="O492" s="44"/>
      <c r="P492" s="67" t="s">
        <v>808</v>
      </c>
      <c r="Q492" s="17"/>
      <c r="R492" s="67"/>
      <c r="S492" s="44"/>
      <c r="T492" s="40">
        <v>0</v>
      </c>
      <c r="V492" s="41">
        <v>3.3</v>
      </c>
      <c r="W492" s="12"/>
      <c r="X492" s="36">
        <v>1029828</v>
      </c>
      <c r="Z492" s="37">
        <v>55334</v>
      </c>
      <c r="AA492" s="12"/>
      <c r="AB492" s="42">
        <v>50</v>
      </c>
      <c r="AC492" s="12" t="s">
        <v>139</v>
      </c>
      <c r="AD492" s="42" t="s">
        <v>395</v>
      </c>
      <c r="AE492" s="12"/>
      <c r="AF492" s="40">
        <v>-3</v>
      </c>
      <c r="AH492" s="36">
        <v>30753140</v>
      </c>
      <c r="AI492" s="43"/>
      <c r="AJ492" s="18">
        <v>30.22</v>
      </c>
      <c r="AK492" s="43"/>
      <c r="AL492" s="36">
        <v>1017642</v>
      </c>
      <c r="AM492" s="36"/>
      <c r="AN492" s="18">
        <v>3.26</v>
      </c>
      <c r="AO492" s="18"/>
      <c r="AP492" s="36">
        <v>-12186</v>
      </c>
      <c r="AQ492" s="18"/>
      <c r="AR492" s="36">
        <v>1678318</v>
      </c>
      <c r="AS492" s="18"/>
      <c r="AT492" s="18"/>
      <c r="AU492" s="18"/>
      <c r="AV492" s="12"/>
      <c r="AW492" s="12"/>
      <c r="AX492" s="12"/>
      <c r="AY492" s="12"/>
      <c r="AZ492" s="12"/>
      <c r="BA492" s="12"/>
      <c r="BB492" s="36"/>
      <c r="BC492" s="36"/>
      <c r="BD492" s="12"/>
      <c r="BE492" s="12"/>
      <c r="BF492" s="43"/>
    </row>
    <row r="493" spans="1:58" s="29" customFormat="1" hidden="1" outlineLevel="1" x14ac:dyDescent="0.25">
      <c r="A493" s="12" t="s">
        <v>813</v>
      </c>
      <c r="B493" s="29" t="s">
        <v>814</v>
      </c>
      <c r="C493" s="12" t="s">
        <v>475</v>
      </c>
      <c r="D493" s="12">
        <v>21</v>
      </c>
      <c r="E493" s="12">
        <v>4</v>
      </c>
      <c r="F493" s="12">
        <v>30900</v>
      </c>
      <c r="G493" s="12">
        <v>343.2</v>
      </c>
      <c r="H493" s="12" t="s">
        <v>489</v>
      </c>
      <c r="J493" s="36">
        <v>126771982.41</v>
      </c>
      <c r="K493" s="12"/>
      <c r="L493" s="36">
        <v>12726021.613324625</v>
      </c>
      <c r="M493" s="44"/>
      <c r="N493" s="37">
        <v>51682</v>
      </c>
      <c r="O493" s="44"/>
      <c r="P493" s="67" t="s">
        <v>808</v>
      </c>
      <c r="Q493" s="17"/>
      <c r="R493" s="67"/>
      <c r="S493" s="44"/>
      <c r="T493" s="40">
        <v>0</v>
      </c>
      <c r="V493" s="41">
        <v>3.3</v>
      </c>
      <c r="W493" s="12"/>
      <c r="X493" s="36">
        <v>4183475</v>
      </c>
      <c r="Z493" s="37">
        <v>55334</v>
      </c>
      <c r="AA493" s="12"/>
      <c r="AB493" s="42">
        <v>9</v>
      </c>
      <c r="AC493" s="12" t="s">
        <v>139</v>
      </c>
      <c r="AD493" s="42" t="s">
        <v>490</v>
      </c>
      <c r="AE493" s="12"/>
      <c r="AF493" s="40">
        <v>35</v>
      </c>
      <c r="AH493" s="36">
        <v>69675767</v>
      </c>
      <c r="AI493" s="43"/>
      <c r="AJ493" s="18">
        <v>7.32</v>
      </c>
      <c r="AK493" s="43"/>
      <c r="AL493" s="36">
        <v>9518547</v>
      </c>
      <c r="AM493" s="36"/>
      <c r="AN493" s="18">
        <v>7.51</v>
      </c>
      <c r="AO493" s="18"/>
      <c r="AP493" s="36">
        <v>5335072</v>
      </c>
      <c r="AQ493" s="18"/>
      <c r="AR493" s="36">
        <v>15366036</v>
      </c>
      <c r="AS493" s="18"/>
      <c r="AT493" s="18"/>
      <c r="AU493" s="18"/>
      <c r="AV493" s="12"/>
      <c r="AW493" s="12"/>
      <c r="AX493" s="12"/>
      <c r="AY493" s="12"/>
      <c r="AZ493" s="12"/>
      <c r="BA493" s="12"/>
      <c r="BB493" s="36"/>
      <c r="BC493" s="36"/>
      <c r="BD493" s="12"/>
      <c r="BE493" s="12"/>
      <c r="BF493" s="43"/>
    </row>
    <row r="494" spans="1:58" s="29" customFormat="1" collapsed="1" x14ac:dyDescent="0.25">
      <c r="A494" s="12" t="s">
        <v>811</v>
      </c>
      <c r="B494" s="12" t="s">
        <v>812</v>
      </c>
      <c r="C494" s="12" t="s">
        <v>491</v>
      </c>
      <c r="D494" s="12"/>
      <c r="E494" s="12"/>
      <c r="F494" s="12"/>
      <c r="G494" s="12">
        <v>343</v>
      </c>
      <c r="H494" s="12" t="s">
        <v>492</v>
      </c>
      <c r="J494" s="36">
        <v>157978884.41999999</v>
      </c>
      <c r="K494" s="12"/>
      <c r="L494" s="36">
        <v>14115990.447318751</v>
      </c>
      <c r="M494" s="44"/>
      <c r="N494" s="37">
        <v>51682</v>
      </c>
      <c r="O494" s="44"/>
      <c r="P494" s="38" t="s">
        <v>808</v>
      </c>
      <c r="Q494" s="39"/>
      <c r="R494" s="39"/>
      <c r="S494" s="44"/>
      <c r="T494" s="40">
        <v>0</v>
      </c>
      <c r="V494" s="41">
        <v>3.3</v>
      </c>
      <c r="W494" s="12"/>
      <c r="X494" s="36">
        <v>5213303</v>
      </c>
      <c r="Z494" s="37">
        <v>55334</v>
      </c>
      <c r="AA494" s="12"/>
      <c r="AB494" s="67" t="s">
        <v>493</v>
      </c>
      <c r="AC494" s="17"/>
      <c r="AD494" s="67"/>
      <c r="AE494" s="12"/>
      <c r="AF494" s="40" t="s">
        <v>493</v>
      </c>
      <c r="AH494" s="36">
        <v>100428907</v>
      </c>
      <c r="AI494" s="36"/>
      <c r="AJ494" s="18">
        <v>7.9135478534032773</v>
      </c>
      <c r="AK494" s="36"/>
      <c r="AL494" s="36">
        <v>10536189</v>
      </c>
      <c r="AM494" s="36"/>
      <c r="AN494" s="18">
        <v>6.67</v>
      </c>
      <c r="AO494" s="18"/>
      <c r="AP494" s="36">
        <v>5322886</v>
      </c>
      <c r="AQ494" s="18"/>
      <c r="AR494" s="36">
        <v>17044354</v>
      </c>
      <c r="AS494" s="18"/>
      <c r="AT494" s="68">
        <v>14115990.447318751</v>
      </c>
      <c r="AU494" s="18"/>
      <c r="AV494" s="12"/>
      <c r="AW494" s="12"/>
      <c r="AX494" s="12"/>
      <c r="AY494" s="12"/>
      <c r="AZ494" s="12"/>
      <c r="BA494" s="12"/>
      <c r="BB494" s="36">
        <v>157978884.42000002</v>
      </c>
      <c r="BC494" s="36">
        <v>0</v>
      </c>
      <c r="BD494" s="12"/>
      <c r="BE494" s="12"/>
      <c r="BF494" s="43"/>
    </row>
    <row r="495" spans="1:58" s="29" customFormat="1" x14ac:dyDescent="0.25">
      <c r="A495" s="72" t="s">
        <v>815</v>
      </c>
      <c r="B495" s="29" t="s">
        <v>816</v>
      </c>
      <c r="C495" s="12" t="s">
        <v>475</v>
      </c>
      <c r="D495" s="12">
        <v>22</v>
      </c>
      <c r="E495" s="12">
        <v>6</v>
      </c>
      <c r="F495" s="12">
        <v>30900</v>
      </c>
      <c r="G495" s="12">
        <v>345</v>
      </c>
      <c r="H495" s="12" t="s">
        <v>151</v>
      </c>
      <c r="J495" s="36">
        <v>1291341.6599999999</v>
      </c>
      <c r="K495" s="12"/>
      <c r="L495" s="36">
        <v>107199.38931875001</v>
      </c>
      <c r="M495" s="12"/>
      <c r="N495" s="37">
        <v>51682</v>
      </c>
      <c r="O495" s="12"/>
      <c r="P495" s="38" t="s">
        <v>808</v>
      </c>
      <c r="Q495" s="39"/>
      <c r="R495" s="39"/>
      <c r="S495" s="12"/>
      <c r="T495" s="40">
        <v>0</v>
      </c>
      <c r="V495" s="41">
        <v>3.3</v>
      </c>
      <c r="X495" s="36">
        <v>42614</v>
      </c>
      <c r="Z495" s="37">
        <v>55334</v>
      </c>
      <c r="AA495" s="12"/>
      <c r="AB495" s="42">
        <v>50</v>
      </c>
      <c r="AC495" s="12" t="s">
        <v>139</v>
      </c>
      <c r="AD495" s="42" t="s">
        <v>400</v>
      </c>
      <c r="AE495" s="12"/>
      <c r="AF495" s="40">
        <v>-2</v>
      </c>
      <c r="AH495" s="36">
        <v>1209969</v>
      </c>
      <c r="AI495" s="43"/>
      <c r="AJ495" s="18">
        <v>32.119999999999997</v>
      </c>
      <c r="AK495" s="43"/>
      <c r="AL495" s="36">
        <v>37670</v>
      </c>
      <c r="AM495" s="36"/>
      <c r="AN495" s="18">
        <v>2.92</v>
      </c>
      <c r="AO495" s="18"/>
      <c r="AP495" s="36">
        <v>-4944</v>
      </c>
      <c r="AQ495" s="18"/>
      <c r="AR495" s="36">
        <v>108498</v>
      </c>
      <c r="AS495" s="18"/>
      <c r="AT495" s="18"/>
      <c r="AU495" s="18"/>
      <c r="AV495" s="12"/>
      <c r="AW495" s="12"/>
      <c r="AX495" s="12"/>
      <c r="AY495" s="12"/>
      <c r="AZ495" s="12"/>
      <c r="BA495" s="12"/>
      <c r="BB495" s="36">
        <v>1291341.6599999999</v>
      </c>
      <c r="BC495" s="36">
        <v>0</v>
      </c>
      <c r="BD495" s="12"/>
      <c r="BE495" s="12"/>
      <c r="BF495" s="43"/>
    </row>
    <row r="496" spans="1:58" s="29" customFormat="1" x14ac:dyDescent="0.25">
      <c r="A496" s="12" t="s">
        <v>817</v>
      </c>
      <c r="B496" s="29" t="s">
        <v>818</v>
      </c>
      <c r="C496" s="12" t="s">
        <v>475</v>
      </c>
      <c r="D496" s="12">
        <v>21</v>
      </c>
      <c r="E496" s="12">
        <v>7</v>
      </c>
      <c r="F496" s="12">
        <v>30900</v>
      </c>
      <c r="G496" s="12">
        <v>346</v>
      </c>
      <c r="H496" s="12" t="s">
        <v>154</v>
      </c>
      <c r="J496" s="45">
        <v>836533.1</v>
      </c>
      <c r="K496" s="12"/>
      <c r="L496" s="45">
        <v>111542.8522525</v>
      </c>
      <c r="M496" s="44"/>
      <c r="N496" s="37">
        <v>51682</v>
      </c>
      <c r="O496" s="44"/>
      <c r="P496" s="38" t="s">
        <v>808</v>
      </c>
      <c r="Q496" s="39"/>
      <c r="R496" s="39"/>
      <c r="S496" s="44"/>
      <c r="T496" s="40">
        <v>0</v>
      </c>
      <c r="V496" s="41">
        <v>3.3</v>
      </c>
      <c r="X496" s="45">
        <v>27606</v>
      </c>
      <c r="Z496" s="37">
        <v>55334</v>
      </c>
      <c r="AA496" s="12"/>
      <c r="AB496" s="42">
        <v>50</v>
      </c>
      <c r="AC496" s="12" t="s">
        <v>139</v>
      </c>
      <c r="AD496" s="42" t="s">
        <v>501</v>
      </c>
      <c r="AE496" s="12"/>
      <c r="AF496" s="40">
        <v>-2</v>
      </c>
      <c r="AH496" s="45">
        <v>741721</v>
      </c>
      <c r="AI496" s="46"/>
      <c r="AJ496" s="18">
        <v>30.31</v>
      </c>
      <c r="AK496" s="46"/>
      <c r="AL496" s="45">
        <v>24471</v>
      </c>
      <c r="AM496" s="47"/>
      <c r="AN496" s="18">
        <v>2.93</v>
      </c>
      <c r="AO496" s="18"/>
      <c r="AP496" s="45">
        <v>-3135</v>
      </c>
      <c r="AQ496" s="18"/>
      <c r="AR496" s="45">
        <v>101460</v>
      </c>
      <c r="AS496" s="18"/>
      <c r="AT496" s="18"/>
      <c r="AU496" s="18"/>
      <c r="BB496" s="45">
        <v>836533.1</v>
      </c>
      <c r="BC496" s="45">
        <v>0</v>
      </c>
      <c r="BD496" s="12"/>
      <c r="BE496" s="12"/>
      <c r="BF496" s="43"/>
    </row>
    <row r="497" spans="1:58" s="29" customFormat="1" x14ac:dyDescent="0.25">
      <c r="A497" s="12" t="s">
        <v>819</v>
      </c>
      <c r="B497" s="29" t="s">
        <v>133</v>
      </c>
      <c r="C497" s="12" t="s">
        <v>475</v>
      </c>
      <c r="D497" s="12">
        <v>21</v>
      </c>
      <c r="E497" s="12">
        <v>8</v>
      </c>
      <c r="F497" s="12">
        <v>30900</v>
      </c>
      <c r="G497" s="12" t="s">
        <v>133</v>
      </c>
      <c r="H497" s="29" t="s">
        <v>820</v>
      </c>
      <c r="J497" s="31">
        <v>163678161.29999998</v>
      </c>
      <c r="L497" s="31">
        <v>14885381.88718375</v>
      </c>
      <c r="N497" s="37"/>
      <c r="P497" s="38"/>
      <c r="Q497" s="39"/>
      <c r="R497" s="39"/>
      <c r="T497" s="40"/>
      <c r="V497" s="48">
        <v>3.3</v>
      </c>
      <c r="X497" s="31">
        <v>5401379</v>
      </c>
      <c r="Z497" s="37"/>
      <c r="AA497" s="12"/>
      <c r="AB497" s="42"/>
      <c r="AC497" s="12"/>
      <c r="AD497" s="42"/>
      <c r="AE497" s="12"/>
      <c r="AF497" s="40"/>
      <c r="AH497" s="31">
        <v>105477284</v>
      </c>
      <c r="AI497" s="31"/>
      <c r="AJ497" s="49">
        <v>9.8642521258534419</v>
      </c>
      <c r="AK497" s="31"/>
      <c r="AL497" s="31">
        <v>10692882</v>
      </c>
      <c r="AM497" s="31"/>
      <c r="AN497" s="49">
        <v>6.5328703078484551</v>
      </c>
      <c r="AO497" s="49"/>
      <c r="AP497" s="31">
        <v>5291503</v>
      </c>
      <c r="AQ497" s="18"/>
      <c r="AR497" s="31">
        <v>17722519</v>
      </c>
      <c r="AS497" s="18"/>
      <c r="AT497" s="18"/>
      <c r="AU497" s="18"/>
      <c r="AV497" s="43"/>
      <c r="AW497" s="12"/>
      <c r="AX497" s="12"/>
      <c r="AY497" s="12"/>
      <c r="AZ497" s="12"/>
      <c r="BA497" s="12"/>
      <c r="BB497" s="31">
        <v>163678161.30000001</v>
      </c>
      <c r="BC497" s="31">
        <v>0</v>
      </c>
      <c r="BD497" s="12"/>
      <c r="BE497" s="12"/>
      <c r="BF497" s="43"/>
    </row>
    <row r="498" spans="1:58" s="29" customFormat="1" x14ac:dyDescent="0.25">
      <c r="A498" s="12" t="s">
        <v>819</v>
      </c>
      <c r="B498" s="29" t="s">
        <v>133</v>
      </c>
      <c r="C498" s="12" t="s">
        <v>475</v>
      </c>
      <c r="D498" s="12">
        <v>21</v>
      </c>
      <c r="E498" s="12">
        <v>9</v>
      </c>
      <c r="F498" s="12">
        <v>30900</v>
      </c>
      <c r="G498" s="12" t="s">
        <v>133</v>
      </c>
      <c r="H498" s="12" t="s">
        <v>133</v>
      </c>
      <c r="J498" s="59"/>
      <c r="L498" s="59"/>
      <c r="N498" s="37"/>
      <c r="P498" s="38"/>
      <c r="Q498" s="39"/>
      <c r="R498" s="39"/>
      <c r="T498" s="40"/>
      <c r="V498" s="41"/>
      <c r="X498" s="59"/>
      <c r="Z498" s="37"/>
      <c r="AA498" s="12"/>
      <c r="AB498" s="42"/>
      <c r="AC498" s="12"/>
      <c r="AD498" s="42"/>
      <c r="AE498" s="12"/>
      <c r="AF498" s="40"/>
      <c r="AH498" s="59"/>
      <c r="AI498" s="59"/>
      <c r="AJ498" s="18"/>
      <c r="AK498" s="59"/>
      <c r="AL498" s="59"/>
      <c r="AM498" s="59"/>
      <c r="AN498" s="18"/>
      <c r="AO498" s="18"/>
      <c r="AP498" s="59"/>
      <c r="AQ498" s="18"/>
      <c r="AR498" s="59"/>
      <c r="AS498" s="18"/>
      <c r="AT498" s="18"/>
      <c r="AU498" s="18"/>
      <c r="AV498" s="12"/>
      <c r="AW498" s="12"/>
      <c r="AX498" s="12"/>
      <c r="AY498" s="12"/>
      <c r="AZ498" s="12"/>
      <c r="BA498" s="12"/>
      <c r="BB498" s="59"/>
      <c r="BC498" s="59"/>
      <c r="BF498" s="43"/>
    </row>
    <row r="499" spans="1:58" s="29" customFormat="1" x14ac:dyDescent="0.25">
      <c r="A499" s="12" t="s">
        <v>821</v>
      </c>
      <c r="B499" s="29" t="s">
        <v>133</v>
      </c>
      <c r="C499" s="12" t="s">
        <v>475</v>
      </c>
      <c r="D499" s="12">
        <v>22</v>
      </c>
      <c r="E499" s="12">
        <v>10</v>
      </c>
      <c r="F499" s="12">
        <v>30901</v>
      </c>
      <c r="G499" s="29" t="s">
        <v>133</v>
      </c>
      <c r="H499" s="29" t="s">
        <v>822</v>
      </c>
      <c r="J499" s="59"/>
      <c r="L499" s="59"/>
      <c r="N499" s="37"/>
      <c r="P499" s="38"/>
      <c r="Q499" s="39"/>
      <c r="R499" s="39"/>
      <c r="T499" s="40"/>
      <c r="V499" s="32"/>
      <c r="X499" s="59"/>
      <c r="Z499" s="37"/>
      <c r="AA499" s="12"/>
      <c r="AB499" s="42"/>
      <c r="AC499" s="12"/>
      <c r="AD499" s="42"/>
      <c r="AE499" s="12"/>
      <c r="AF499" s="40"/>
      <c r="AH499" s="59"/>
      <c r="AI499" s="59"/>
      <c r="AJ499" s="18"/>
      <c r="AK499" s="59"/>
      <c r="AL499" s="59"/>
      <c r="AM499" s="59"/>
      <c r="AN499" s="18"/>
      <c r="AO499" s="18"/>
      <c r="AP499" s="59"/>
      <c r="AQ499" s="18"/>
      <c r="AR499" s="59"/>
      <c r="AS499" s="18"/>
      <c r="AT499" s="18"/>
      <c r="AU499" s="18"/>
      <c r="AV499" s="12"/>
      <c r="AW499" s="12"/>
      <c r="AX499" s="12"/>
      <c r="AY499" s="12"/>
      <c r="AZ499" s="12"/>
      <c r="BA499" s="12"/>
      <c r="BB499" s="59"/>
      <c r="BC499" s="59"/>
      <c r="BF499" s="43"/>
    </row>
    <row r="500" spans="1:58" s="29" customFormat="1" x14ac:dyDescent="0.25">
      <c r="A500" s="12" t="s">
        <v>823</v>
      </c>
      <c r="B500" s="29" t="s">
        <v>824</v>
      </c>
      <c r="C500" s="12" t="s">
        <v>475</v>
      </c>
      <c r="D500" s="12">
        <v>22</v>
      </c>
      <c r="E500" s="12">
        <v>1</v>
      </c>
      <c r="F500" s="12">
        <v>30901</v>
      </c>
      <c r="G500" s="12">
        <v>341</v>
      </c>
      <c r="H500" s="12" t="s">
        <v>138</v>
      </c>
      <c r="J500" s="36">
        <v>109835743.86</v>
      </c>
      <c r="K500" s="12"/>
      <c r="L500" s="36">
        <v>20012781.618511252</v>
      </c>
      <c r="M500" s="12"/>
      <c r="N500" s="37">
        <v>50951</v>
      </c>
      <c r="O500" s="12"/>
      <c r="P500" s="38" t="s">
        <v>808</v>
      </c>
      <c r="Q500" s="39"/>
      <c r="R500" s="39"/>
      <c r="S500" s="12"/>
      <c r="T500" s="40">
        <v>0</v>
      </c>
      <c r="V500" s="41">
        <v>3.3</v>
      </c>
      <c r="X500" s="36">
        <v>3624580</v>
      </c>
      <c r="Z500" s="37">
        <v>54604</v>
      </c>
      <c r="AA500" s="12"/>
      <c r="AB500" s="42">
        <v>80</v>
      </c>
      <c r="AC500" s="12" t="s">
        <v>139</v>
      </c>
      <c r="AD500" s="42" t="s">
        <v>140</v>
      </c>
      <c r="AE500" s="12"/>
      <c r="AF500" s="40">
        <v>-2</v>
      </c>
      <c r="AH500" s="36">
        <v>92019677</v>
      </c>
      <c r="AI500" s="43"/>
      <c r="AJ500" s="18">
        <v>31.19</v>
      </c>
      <c r="AK500" s="43"/>
      <c r="AL500" s="36">
        <v>2950294</v>
      </c>
      <c r="AM500" s="36"/>
      <c r="AN500" s="18">
        <v>2.69</v>
      </c>
      <c r="AO500" s="18"/>
      <c r="AP500" s="36">
        <v>-674286</v>
      </c>
      <c r="AQ500" s="18"/>
      <c r="AR500" s="36">
        <v>20210641</v>
      </c>
      <c r="AS500" s="18"/>
      <c r="AT500" s="18"/>
      <c r="AU500" s="18"/>
      <c r="AV500" s="12"/>
      <c r="AW500" s="12"/>
      <c r="AX500" s="12"/>
      <c r="AY500" s="12"/>
      <c r="AZ500" s="12"/>
      <c r="BA500" s="12"/>
      <c r="BB500" s="36">
        <v>109835743.86</v>
      </c>
      <c r="BC500" s="36">
        <v>0</v>
      </c>
      <c r="BD500" s="12"/>
      <c r="BE500" s="12"/>
      <c r="BF500" s="43"/>
    </row>
    <row r="501" spans="1:58" s="29" customFormat="1" x14ac:dyDescent="0.25">
      <c r="A501" s="12" t="s">
        <v>825</v>
      </c>
      <c r="B501" s="29" t="s">
        <v>826</v>
      </c>
      <c r="C501" s="29" t="s">
        <v>475</v>
      </c>
      <c r="D501" s="29">
        <v>22</v>
      </c>
      <c r="E501" s="29">
        <v>2</v>
      </c>
      <c r="F501" s="29">
        <v>30901</v>
      </c>
      <c r="G501" s="12">
        <v>342</v>
      </c>
      <c r="H501" s="12" t="s">
        <v>483</v>
      </c>
      <c r="J501" s="36">
        <v>21806446.600000001</v>
      </c>
      <c r="K501" s="12"/>
      <c r="L501" s="36">
        <v>2710693.9235450001</v>
      </c>
      <c r="M501" s="12"/>
      <c r="N501" s="37">
        <v>50951</v>
      </c>
      <c r="O501" s="12"/>
      <c r="P501" s="38" t="s">
        <v>808</v>
      </c>
      <c r="Q501" s="39"/>
      <c r="R501" s="39"/>
      <c r="S501" s="12"/>
      <c r="T501" s="40">
        <v>0</v>
      </c>
      <c r="V501" s="41">
        <v>3.3</v>
      </c>
      <c r="X501" s="36">
        <v>719613</v>
      </c>
      <c r="Z501" s="37">
        <v>54604</v>
      </c>
      <c r="AA501" s="12"/>
      <c r="AB501" s="42">
        <v>50</v>
      </c>
      <c r="AC501" s="12" t="s">
        <v>139</v>
      </c>
      <c r="AD501" s="42" t="s">
        <v>391</v>
      </c>
      <c r="AE501" s="12"/>
      <c r="AF501" s="40">
        <v>-3</v>
      </c>
      <c r="AH501" s="36">
        <v>19749946</v>
      </c>
      <c r="AI501" s="43"/>
      <c r="AJ501" s="18">
        <v>28.76</v>
      </c>
      <c r="AK501" s="43"/>
      <c r="AL501" s="36">
        <v>686716</v>
      </c>
      <c r="AM501" s="36"/>
      <c r="AN501" s="18">
        <v>3.15</v>
      </c>
      <c r="AO501" s="18"/>
      <c r="AP501" s="36">
        <v>-32897</v>
      </c>
      <c r="AQ501" s="18"/>
      <c r="AR501" s="36">
        <v>3919620</v>
      </c>
      <c r="AS501" s="18"/>
      <c r="AT501" s="18"/>
      <c r="AU501" s="18"/>
      <c r="AV501" s="12"/>
      <c r="AW501" s="12"/>
      <c r="AX501" s="12"/>
      <c r="AY501" s="12"/>
      <c r="AZ501" s="12"/>
      <c r="BA501" s="12"/>
      <c r="BB501" s="36">
        <v>21806446.599999998</v>
      </c>
      <c r="BC501" s="36">
        <v>0</v>
      </c>
      <c r="BD501" s="12"/>
      <c r="BE501" s="12"/>
      <c r="BF501" s="43"/>
    </row>
    <row r="502" spans="1:58" s="29" customFormat="1" hidden="1" outlineLevel="1" x14ac:dyDescent="0.25">
      <c r="A502" s="12" t="s">
        <v>827</v>
      </c>
      <c r="B502" s="29" t="s">
        <v>828</v>
      </c>
      <c r="C502" s="12" t="s">
        <v>475</v>
      </c>
      <c r="D502" s="12">
        <v>22</v>
      </c>
      <c r="E502" s="12">
        <v>3</v>
      </c>
      <c r="F502" s="12">
        <v>30901</v>
      </c>
      <c r="G502" s="12">
        <v>343</v>
      </c>
      <c r="H502" s="12" t="s">
        <v>486</v>
      </c>
      <c r="J502" s="36">
        <v>300710821.35000002</v>
      </c>
      <c r="K502" s="12"/>
      <c r="L502" s="36">
        <v>-22756245.42644329</v>
      </c>
      <c r="M502" s="12"/>
      <c r="N502" s="37">
        <v>50951</v>
      </c>
      <c r="O502" s="12"/>
      <c r="P502" s="67" t="s">
        <v>808</v>
      </c>
      <c r="Q502" s="17"/>
      <c r="R502" s="67"/>
      <c r="S502" s="12"/>
      <c r="T502" s="40">
        <v>0</v>
      </c>
      <c r="V502" s="41">
        <v>3.3</v>
      </c>
      <c r="W502" s="12"/>
      <c r="X502" s="36">
        <v>9923457</v>
      </c>
      <c r="Z502" s="37">
        <v>54604</v>
      </c>
      <c r="AA502" s="12"/>
      <c r="AB502" s="42">
        <v>50</v>
      </c>
      <c r="AC502" s="12" t="s">
        <v>139</v>
      </c>
      <c r="AD502" s="42" t="s">
        <v>395</v>
      </c>
      <c r="AE502" s="12"/>
      <c r="AF502" s="40">
        <v>-3</v>
      </c>
      <c r="AH502" s="36">
        <v>332488391</v>
      </c>
      <c r="AI502" s="43"/>
      <c r="AJ502" s="18">
        <v>28.21</v>
      </c>
      <c r="AK502" s="43"/>
      <c r="AL502" s="36">
        <v>11786189</v>
      </c>
      <c r="AM502" s="36"/>
      <c r="AN502" s="18">
        <v>3.92</v>
      </c>
      <c r="AO502" s="18"/>
      <c r="AP502" s="36">
        <v>1862732</v>
      </c>
      <c r="AQ502" s="18"/>
      <c r="AR502" s="36">
        <v>50044321</v>
      </c>
      <c r="AS502" s="18"/>
      <c r="AT502" s="18"/>
      <c r="AU502" s="18"/>
      <c r="AV502" s="12"/>
      <c r="AW502" s="12"/>
      <c r="AX502" s="12"/>
      <c r="AY502" s="12"/>
      <c r="AZ502" s="12"/>
      <c r="BA502" s="12"/>
      <c r="BB502" s="36"/>
      <c r="BC502" s="36"/>
      <c r="BD502" s="12"/>
      <c r="BE502" s="12"/>
      <c r="BF502" s="43"/>
    </row>
    <row r="503" spans="1:58" s="29" customFormat="1" hidden="1" outlineLevel="1" x14ac:dyDescent="0.25">
      <c r="A503" s="12" t="s">
        <v>829</v>
      </c>
      <c r="B503" s="29" t="s">
        <v>830</v>
      </c>
      <c r="C503" s="29" t="s">
        <v>475</v>
      </c>
      <c r="D503" s="29">
        <v>22</v>
      </c>
      <c r="E503" s="29">
        <v>4</v>
      </c>
      <c r="F503" s="29">
        <v>30901</v>
      </c>
      <c r="G503" s="12">
        <v>343.2</v>
      </c>
      <c r="H503" s="12" t="s">
        <v>489</v>
      </c>
      <c r="J503" s="36">
        <v>81954082.890000001</v>
      </c>
      <c r="K503" s="12"/>
      <c r="L503" s="36">
        <v>-7349276.5780117167</v>
      </c>
      <c r="M503" s="12"/>
      <c r="N503" s="37">
        <v>50951</v>
      </c>
      <c r="O503" s="12"/>
      <c r="P503" s="67" t="s">
        <v>808</v>
      </c>
      <c r="Q503" s="17"/>
      <c r="R503" s="67"/>
      <c r="S503" s="12"/>
      <c r="T503" s="40">
        <v>0</v>
      </c>
      <c r="V503" s="41">
        <v>3.3</v>
      </c>
      <c r="W503" s="12"/>
      <c r="X503" s="36">
        <v>2704485</v>
      </c>
      <c r="Z503" s="37">
        <v>54604</v>
      </c>
      <c r="AA503" s="12"/>
      <c r="AB503" s="42">
        <v>9</v>
      </c>
      <c r="AC503" s="12" t="s">
        <v>139</v>
      </c>
      <c r="AD503" s="42" t="s">
        <v>490</v>
      </c>
      <c r="AE503" s="12"/>
      <c r="AF503" s="40">
        <v>35</v>
      </c>
      <c r="AH503" s="36">
        <v>60619430</v>
      </c>
      <c r="AI503" s="43"/>
      <c r="AJ503" s="18">
        <v>6.27</v>
      </c>
      <c r="AK503" s="43"/>
      <c r="AL503" s="36">
        <v>9668171</v>
      </c>
      <c r="AM503" s="36"/>
      <c r="AN503" s="18">
        <v>11.8</v>
      </c>
      <c r="AO503" s="18"/>
      <c r="AP503" s="36">
        <v>6963686</v>
      </c>
      <c r="AQ503" s="18"/>
      <c r="AR503" s="36">
        <v>16162137</v>
      </c>
      <c r="AS503" s="18"/>
      <c r="AT503" s="18"/>
      <c r="AU503" s="18"/>
      <c r="AV503" s="12"/>
      <c r="AW503" s="12"/>
      <c r="AX503" s="12"/>
      <c r="AY503" s="12"/>
      <c r="AZ503" s="12"/>
      <c r="BA503" s="12"/>
      <c r="BB503" s="36"/>
      <c r="BC503" s="36"/>
      <c r="BD503" s="12"/>
      <c r="BE503" s="12"/>
      <c r="BF503" s="43"/>
    </row>
    <row r="504" spans="1:58" s="29" customFormat="1" collapsed="1" x14ac:dyDescent="0.25">
      <c r="A504" s="12" t="s">
        <v>827</v>
      </c>
      <c r="B504" s="12" t="s">
        <v>828</v>
      </c>
      <c r="C504" s="12" t="s">
        <v>491</v>
      </c>
      <c r="D504" s="12"/>
      <c r="E504" s="12"/>
      <c r="F504" s="12"/>
      <c r="G504" s="12">
        <v>343</v>
      </c>
      <c r="H504" s="12" t="s">
        <v>492</v>
      </c>
      <c r="J504" s="36">
        <v>382664904.24000001</v>
      </c>
      <c r="K504" s="12"/>
      <c r="L504" s="36">
        <v>-30105522.004455008</v>
      </c>
      <c r="M504" s="12"/>
      <c r="N504" s="37">
        <v>50951</v>
      </c>
      <c r="O504" s="12"/>
      <c r="P504" s="38" t="s">
        <v>808</v>
      </c>
      <c r="Q504" s="39"/>
      <c r="R504" s="39"/>
      <c r="S504" s="12"/>
      <c r="T504" s="40">
        <v>0</v>
      </c>
      <c r="V504" s="41">
        <v>3.3</v>
      </c>
      <c r="W504" s="12"/>
      <c r="X504" s="36">
        <v>12627942</v>
      </c>
      <c r="Z504" s="37">
        <v>54604</v>
      </c>
      <c r="AA504" s="12"/>
      <c r="AB504" s="67" t="s">
        <v>493</v>
      </c>
      <c r="AC504" s="17"/>
      <c r="AD504" s="67"/>
      <c r="AE504" s="12"/>
      <c r="AF504" s="40" t="s">
        <v>493</v>
      </c>
      <c r="AH504" s="36">
        <v>393107821</v>
      </c>
      <c r="AI504" s="36"/>
      <c r="AJ504" s="18">
        <v>15.239405114709708</v>
      </c>
      <c r="AK504" s="36"/>
      <c r="AL504" s="36">
        <v>21454360</v>
      </c>
      <c r="AM504" s="36"/>
      <c r="AN504" s="18">
        <v>5.61</v>
      </c>
      <c r="AO504" s="18"/>
      <c r="AP504" s="36">
        <v>8826418</v>
      </c>
      <c r="AQ504" s="18"/>
      <c r="AR504" s="36">
        <v>66206458</v>
      </c>
      <c r="AS504" s="18"/>
      <c r="AT504" s="68">
        <v>-30105522.004455008</v>
      </c>
      <c r="AU504" s="18"/>
      <c r="AV504" s="12"/>
      <c r="AW504" s="12"/>
      <c r="AX504" s="12"/>
      <c r="AY504" s="12"/>
      <c r="AZ504" s="12"/>
      <c r="BA504" s="12"/>
      <c r="BB504" s="36">
        <v>382664904.24682444</v>
      </c>
      <c r="BC504" s="36">
        <v>6.8244338035583496E-3</v>
      </c>
      <c r="BD504" s="12"/>
      <c r="BE504" s="12"/>
      <c r="BF504" s="43"/>
    </row>
    <row r="505" spans="1:58" s="29" customFormat="1" x14ac:dyDescent="0.25">
      <c r="A505" s="12" t="s">
        <v>831</v>
      </c>
      <c r="B505" s="29" t="s">
        <v>832</v>
      </c>
      <c r="C505" s="12" t="s">
        <v>475</v>
      </c>
      <c r="D505" s="12">
        <v>22</v>
      </c>
      <c r="E505" s="12">
        <v>5</v>
      </c>
      <c r="F505" s="12">
        <v>30901</v>
      </c>
      <c r="G505" s="12">
        <v>344</v>
      </c>
      <c r="H505" s="12" t="s">
        <v>496</v>
      </c>
      <c r="J505" s="36">
        <v>49469104.689999998</v>
      </c>
      <c r="K505" s="12"/>
      <c r="L505" s="36">
        <v>7847275.8206537496</v>
      </c>
      <c r="M505" s="12"/>
      <c r="N505" s="37">
        <v>50951</v>
      </c>
      <c r="O505" s="12"/>
      <c r="P505" s="38" t="s">
        <v>808</v>
      </c>
      <c r="Q505" s="39"/>
      <c r="R505" s="39"/>
      <c r="S505" s="12"/>
      <c r="T505" s="40">
        <v>0</v>
      </c>
      <c r="V505" s="41">
        <v>3.3</v>
      </c>
      <c r="X505" s="36">
        <v>1632480</v>
      </c>
      <c r="Z505" s="37">
        <v>54604</v>
      </c>
      <c r="AA505" s="12"/>
      <c r="AB505" s="42">
        <v>60</v>
      </c>
      <c r="AC505" s="12" t="s">
        <v>139</v>
      </c>
      <c r="AD505" s="42" t="s">
        <v>140</v>
      </c>
      <c r="AE505" s="12"/>
      <c r="AF505" s="40">
        <v>-3</v>
      </c>
      <c r="AH505" s="36">
        <v>43105902</v>
      </c>
      <c r="AI505" s="43"/>
      <c r="AJ505" s="18">
        <v>30.31</v>
      </c>
      <c r="AK505" s="43"/>
      <c r="AL505" s="36">
        <v>1422168</v>
      </c>
      <c r="AM505" s="36"/>
      <c r="AN505" s="18">
        <v>2.87</v>
      </c>
      <c r="AO505" s="18"/>
      <c r="AP505" s="36">
        <v>-210312</v>
      </c>
      <c r="AQ505" s="18"/>
      <c r="AR505" s="36">
        <v>9286257</v>
      </c>
      <c r="AS505" s="18"/>
      <c r="AT505" s="18"/>
      <c r="AU505" s="18"/>
      <c r="AV505" s="12"/>
      <c r="AW505" s="12"/>
      <c r="AX505" s="12"/>
      <c r="AY505" s="12"/>
      <c r="AZ505" s="12"/>
      <c r="BA505" s="12"/>
      <c r="BB505" s="36">
        <v>49469104.689999998</v>
      </c>
      <c r="BC505" s="36">
        <v>0</v>
      </c>
      <c r="BD505" s="12"/>
      <c r="BE505" s="12"/>
      <c r="BF505" s="43"/>
    </row>
    <row r="506" spans="1:58" s="29" customFormat="1" x14ac:dyDescent="0.25">
      <c r="A506" s="12" t="s">
        <v>833</v>
      </c>
      <c r="B506" s="29" t="s">
        <v>834</v>
      </c>
      <c r="C506" s="12" t="s">
        <v>475</v>
      </c>
      <c r="D506" s="12">
        <v>22</v>
      </c>
      <c r="E506" s="12">
        <v>6</v>
      </c>
      <c r="F506" s="12">
        <v>30901</v>
      </c>
      <c r="G506" s="12">
        <v>345</v>
      </c>
      <c r="H506" s="12" t="s">
        <v>151</v>
      </c>
      <c r="J506" s="36">
        <v>72300016.409999996</v>
      </c>
      <c r="K506" s="12"/>
      <c r="L506" s="36">
        <v>12231626.744862502</v>
      </c>
      <c r="M506" s="12"/>
      <c r="N506" s="37">
        <v>50951</v>
      </c>
      <c r="O506" s="12"/>
      <c r="P506" s="38" t="s">
        <v>808</v>
      </c>
      <c r="Q506" s="39"/>
      <c r="R506" s="39"/>
      <c r="S506" s="12"/>
      <c r="T506" s="40">
        <v>0</v>
      </c>
      <c r="V506" s="41">
        <v>3.3</v>
      </c>
      <c r="X506" s="36">
        <v>2385901</v>
      </c>
      <c r="Z506" s="37">
        <v>54604</v>
      </c>
      <c r="AA506" s="12"/>
      <c r="AB506" s="42">
        <v>50</v>
      </c>
      <c r="AC506" s="12" t="s">
        <v>139</v>
      </c>
      <c r="AD506" s="42" t="s">
        <v>400</v>
      </c>
      <c r="AE506" s="12"/>
      <c r="AF506" s="40">
        <v>-2</v>
      </c>
      <c r="AH506" s="36">
        <v>61514390</v>
      </c>
      <c r="AI506" s="43"/>
      <c r="AJ506" s="18">
        <v>29.82</v>
      </c>
      <c r="AK506" s="43"/>
      <c r="AL506" s="36">
        <v>2062857</v>
      </c>
      <c r="AM506" s="36"/>
      <c r="AN506" s="18">
        <v>2.85</v>
      </c>
      <c r="AO506" s="18"/>
      <c r="AP506" s="36">
        <v>-323044</v>
      </c>
      <c r="AQ506" s="18"/>
      <c r="AR506" s="36">
        <v>13794840</v>
      </c>
      <c r="AS506" s="18"/>
      <c r="AT506" s="18"/>
      <c r="AU506" s="18"/>
      <c r="AV506" s="12"/>
      <c r="AW506" s="12"/>
      <c r="AX506" s="12"/>
      <c r="AY506" s="12"/>
      <c r="AZ506" s="12"/>
      <c r="BA506" s="12"/>
      <c r="BB506" s="36">
        <v>72300016.409999996</v>
      </c>
      <c r="BC506" s="36">
        <v>0</v>
      </c>
      <c r="BD506" s="12"/>
      <c r="BE506" s="12"/>
      <c r="BF506" s="43"/>
    </row>
    <row r="507" spans="1:58" s="29" customFormat="1" x14ac:dyDescent="0.25">
      <c r="A507" s="12" t="s">
        <v>835</v>
      </c>
      <c r="B507" s="29" t="s">
        <v>836</v>
      </c>
      <c r="C507" s="12" t="s">
        <v>475</v>
      </c>
      <c r="D507" s="12">
        <v>22</v>
      </c>
      <c r="E507" s="12">
        <v>7</v>
      </c>
      <c r="F507" s="12">
        <v>30901</v>
      </c>
      <c r="G507" s="12">
        <v>346</v>
      </c>
      <c r="H507" s="12" t="s">
        <v>154</v>
      </c>
      <c r="J507" s="45">
        <v>8042081.4800000004</v>
      </c>
      <c r="K507" s="12"/>
      <c r="L507" s="45">
        <v>1335110.12274375</v>
      </c>
      <c r="M507" s="12"/>
      <c r="N507" s="37">
        <v>50951</v>
      </c>
      <c r="O507" s="12"/>
      <c r="P507" s="38" t="s">
        <v>808</v>
      </c>
      <c r="Q507" s="39"/>
      <c r="R507" s="39"/>
      <c r="S507" s="12"/>
      <c r="T507" s="40">
        <v>0</v>
      </c>
      <c r="V507" s="41">
        <v>3.3</v>
      </c>
      <c r="X507" s="45">
        <v>265389</v>
      </c>
      <c r="Z507" s="37">
        <v>54604</v>
      </c>
      <c r="AA507" s="12"/>
      <c r="AB507" s="42">
        <v>50</v>
      </c>
      <c r="AC507" s="12" t="s">
        <v>139</v>
      </c>
      <c r="AD507" s="42" t="s">
        <v>501</v>
      </c>
      <c r="AE507" s="12"/>
      <c r="AF507" s="40">
        <v>-2</v>
      </c>
      <c r="AH507" s="45">
        <v>6867813</v>
      </c>
      <c r="AI507" s="46"/>
      <c r="AJ507" s="18">
        <v>28.22</v>
      </c>
      <c r="AK507" s="46"/>
      <c r="AL507" s="45">
        <v>243367</v>
      </c>
      <c r="AM507" s="47"/>
      <c r="AN507" s="18">
        <v>3.03</v>
      </c>
      <c r="AO507" s="18"/>
      <c r="AP507" s="45">
        <v>-22022</v>
      </c>
      <c r="AQ507" s="18"/>
      <c r="AR507" s="45">
        <v>1591865</v>
      </c>
      <c r="AS507" s="18"/>
      <c r="AT507" s="18"/>
      <c r="AU507" s="18"/>
      <c r="BB507" s="45">
        <v>8042081.4800000004</v>
      </c>
      <c r="BC507" s="45">
        <v>0</v>
      </c>
      <c r="BD507" s="12"/>
      <c r="BE507" s="12"/>
      <c r="BF507" s="43"/>
    </row>
    <row r="508" spans="1:58" s="29" customFormat="1" x14ac:dyDescent="0.25">
      <c r="A508" s="12" t="s">
        <v>821</v>
      </c>
      <c r="B508" s="29" t="s">
        <v>133</v>
      </c>
      <c r="C508" s="12" t="s">
        <v>475</v>
      </c>
      <c r="D508" s="12">
        <v>22</v>
      </c>
      <c r="E508" s="12">
        <v>8</v>
      </c>
      <c r="F508" s="12">
        <v>30901</v>
      </c>
      <c r="G508" s="12" t="s">
        <v>133</v>
      </c>
      <c r="H508" s="29" t="s">
        <v>837</v>
      </c>
      <c r="J508" s="31">
        <v>644118297.28000009</v>
      </c>
      <c r="L508" s="31">
        <v>14031966.225861246</v>
      </c>
      <c r="N508" s="37"/>
      <c r="P508" s="38"/>
      <c r="Q508" s="39"/>
      <c r="R508" s="39"/>
      <c r="T508" s="40"/>
      <c r="V508" s="48">
        <v>3.3</v>
      </c>
      <c r="X508" s="31">
        <v>21255905</v>
      </c>
      <c r="Z508" s="37"/>
      <c r="AA508" s="12"/>
      <c r="AB508" s="42"/>
      <c r="AC508" s="12"/>
      <c r="AD508" s="42"/>
      <c r="AE508" s="12"/>
      <c r="AF508" s="40"/>
      <c r="AH508" s="31">
        <v>616365549</v>
      </c>
      <c r="AI508" s="31"/>
      <c r="AJ508" s="49">
        <v>21.386906283264935</v>
      </c>
      <c r="AK508" s="31"/>
      <c r="AL508" s="31">
        <v>28819762</v>
      </c>
      <c r="AM508" s="31"/>
      <c r="AN508" s="49">
        <v>4.4742964330777211</v>
      </c>
      <c r="AO508" s="49"/>
      <c r="AP508" s="31">
        <v>7563857</v>
      </c>
      <c r="AQ508" s="18"/>
      <c r="AR508" s="31">
        <v>115009681</v>
      </c>
      <c r="AS508" s="18"/>
      <c r="AT508" s="18"/>
      <c r="AU508" s="18"/>
      <c r="AV508" s="43"/>
      <c r="AW508" s="12"/>
      <c r="AX508" s="12"/>
      <c r="AY508" s="12"/>
      <c r="AZ508" s="12"/>
      <c r="BA508" s="12"/>
      <c r="BB508" s="31">
        <v>644118297.28682435</v>
      </c>
      <c r="BC508" s="31">
        <v>6.8244338035583496E-3</v>
      </c>
      <c r="BD508" s="12"/>
      <c r="BE508" s="12"/>
      <c r="BF508" s="43"/>
    </row>
    <row r="509" spans="1:58" s="29" customFormat="1" x14ac:dyDescent="0.25">
      <c r="A509" s="12" t="s">
        <v>821</v>
      </c>
      <c r="B509" s="29" t="s">
        <v>133</v>
      </c>
      <c r="C509" s="12" t="s">
        <v>475</v>
      </c>
      <c r="D509" s="12">
        <v>22</v>
      </c>
      <c r="E509" s="12">
        <v>9</v>
      </c>
      <c r="F509" s="12">
        <v>30901</v>
      </c>
      <c r="G509" s="12" t="s">
        <v>133</v>
      </c>
      <c r="H509" s="12" t="s">
        <v>133</v>
      </c>
      <c r="J509" s="59"/>
      <c r="L509" s="59"/>
      <c r="N509" s="37"/>
      <c r="P509" s="38"/>
      <c r="Q509" s="39"/>
      <c r="R509" s="39"/>
      <c r="T509" s="40"/>
      <c r="V509" s="32"/>
      <c r="X509" s="59"/>
      <c r="Z509" s="37"/>
      <c r="AA509" s="12"/>
      <c r="AB509" s="42"/>
      <c r="AC509" s="12"/>
      <c r="AD509" s="42"/>
      <c r="AE509" s="12"/>
      <c r="AF509" s="40"/>
      <c r="AH509" s="59"/>
      <c r="AI509" s="59"/>
      <c r="AJ509" s="18"/>
      <c r="AK509" s="59"/>
      <c r="AL509" s="59"/>
      <c r="AM509" s="59"/>
      <c r="AN509" s="18"/>
      <c r="AO509" s="18"/>
      <c r="AP509" s="59"/>
      <c r="AQ509" s="18"/>
      <c r="AR509" s="59"/>
      <c r="AS509" s="18"/>
      <c r="AT509" s="18"/>
      <c r="AU509" s="18"/>
      <c r="AV509" s="12"/>
      <c r="AW509" s="12"/>
      <c r="AX509" s="12"/>
      <c r="AY509" s="12"/>
      <c r="AZ509" s="12"/>
      <c r="BA509" s="12"/>
      <c r="BB509" s="59"/>
      <c r="BC509" s="59"/>
      <c r="BF509" s="43"/>
    </row>
    <row r="510" spans="1:58" s="29" customFormat="1" x14ac:dyDescent="0.25">
      <c r="A510" s="12" t="s">
        <v>838</v>
      </c>
      <c r="B510" s="29" t="s">
        <v>133</v>
      </c>
      <c r="C510" s="12" t="s">
        <v>475</v>
      </c>
      <c r="D510" s="12">
        <v>23</v>
      </c>
      <c r="E510" s="12">
        <v>10</v>
      </c>
      <c r="F510" s="12">
        <v>30902</v>
      </c>
      <c r="G510" s="29" t="s">
        <v>133</v>
      </c>
      <c r="H510" s="29" t="s">
        <v>839</v>
      </c>
      <c r="J510" s="59"/>
      <c r="L510" s="59"/>
      <c r="N510" s="37"/>
      <c r="P510" s="38"/>
      <c r="Q510" s="39"/>
      <c r="R510" s="39"/>
      <c r="T510" s="40"/>
      <c r="V510" s="32"/>
      <c r="X510" s="59"/>
      <c r="Z510" s="37"/>
      <c r="AA510" s="12"/>
      <c r="AB510" s="42"/>
      <c r="AC510" s="12"/>
      <c r="AD510" s="42"/>
      <c r="AE510" s="12"/>
      <c r="AF510" s="40"/>
      <c r="AH510" s="59"/>
      <c r="AI510" s="59"/>
      <c r="AJ510" s="18"/>
      <c r="AK510" s="59"/>
      <c r="AL510" s="59"/>
      <c r="AM510" s="59"/>
      <c r="AN510" s="18"/>
      <c r="AO510" s="18"/>
      <c r="AP510" s="59"/>
      <c r="AQ510" s="18"/>
      <c r="AR510" s="59"/>
      <c r="AS510" s="18"/>
      <c r="AT510" s="18"/>
      <c r="AU510" s="18"/>
      <c r="AV510" s="12"/>
      <c r="AW510" s="12"/>
      <c r="AX510" s="12"/>
      <c r="AY510" s="12"/>
      <c r="AZ510" s="12"/>
      <c r="BA510" s="12"/>
      <c r="BB510" s="59"/>
      <c r="BC510" s="59"/>
      <c r="BF510" s="43"/>
    </row>
    <row r="511" spans="1:58" s="29" customFormat="1" x14ac:dyDescent="0.25">
      <c r="A511" s="12" t="s">
        <v>840</v>
      </c>
      <c r="B511" s="29" t="s">
        <v>841</v>
      </c>
      <c r="C511" s="29" t="s">
        <v>475</v>
      </c>
      <c r="D511" s="29">
        <v>23</v>
      </c>
      <c r="E511" s="29">
        <v>1</v>
      </c>
      <c r="F511" s="29">
        <v>30902</v>
      </c>
      <c r="G511" s="12">
        <v>341</v>
      </c>
      <c r="H511" s="12" t="s">
        <v>138</v>
      </c>
      <c r="J511" s="36">
        <v>39659645.950000003</v>
      </c>
      <c r="K511" s="12"/>
      <c r="L511" s="36">
        <v>6204493.3234037487</v>
      </c>
      <c r="M511" s="12"/>
      <c r="N511" s="37">
        <v>50951</v>
      </c>
      <c r="O511" s="12"/>
      <c r="P511" s="38" t="s">
        <v>808</v>
      </c>
      <c r="Q511" s="39"/>
      <c r="R511" s="39"/>
      <c r="S511" s="12"/>
      <c r="T511" s="40">
        <v>0</v>
      </c>
      <c r="V511" s="41">
        <v>3.3</v>
      </c>
      <c r="X511" s="36">
        <v>1308768</v>
      </c>
      <c r="Z511" s="37">
        <v>54604</v>
      </c>
      <c r="AA511" s="12"/>
      <c r="AB511" s="42">
        <v>80</v>
      </c>
      <c r="AC511" s="12" t="s">
        <v>139</v>
      </c>
      <c r="AD511" s="42" t="s">
        <v>140</v>
      </c>
      <c r="AE511" s="12"/>
      <c r="AF511" s="40">
        <v>-2</v>
      </c>
      <c r="AH511" s="36">
        <v>34248346</v>
      </c>
      <c r="AI511" s="43"/>
      <c r="AJ511" s="18">
        <v>31.19</v>
      </c>
      <c r="AK511" s="43"/>
      <c r="AL511" s="36">
        <v>1098055</v>
      </c>
      <c r="AM511" s="36"/>
      <c r="AN511" s="18">
        <v>2.77</v>
      </c>
      <c r="AO511" s="18"/>
      <c r="AP511" s="36">
        <v>-210713</v>
      </c>
      <c r="AQ511" s="18"/>
      <c r="AR511" s="36">
        <v>7297431</v>
      </c>
      <c r="AS511" s="18"/>
      <c r="AT511" s="18"/>
      <c r="AU511" s="18"/>
      <c r="AV511" s="12"/>
      <c r="AW511" s="12"/>
      <c r="AX511" s="12"/>
      <c r="AY511" s="12"/>
      <c r="AZ511" s="12"/>
      <c r="BA511" s="12"/>
      <c r="BB511" s="36">
        <v>39659645.949999996</v>
      </c>
      <c r="BC511" s="36">
        <v>0</v>
      </c>
      <c r="BD511" s="12"/>
      <c r="BE511" s="12"/>
      <c r="BF511" s="43"/>
    </row>
    <row r="512" spans="1:58" s="29" customFormat="1" x14ac:dyDescent="0.25">
      <c r="A512" s="12" t="s">
        <v>842</v>
      </c>
      <c r="B512" s="29" t="s">
        <v>843</v>
      </c>
      <c r="C512" s="12" t="s">
        <v>475</v>
      </c>
      <c r="D512" s="12">
        <v>23</v>
      </c>
      <c r="E512" s="12">
        <v>2</v>
      </c>
      <c r="F512" s="12">
        <v>30902</v>
      </c>
      <c r="G512" s="12">
        <v>342</v>
      </c>
      <c r="H512" s="12" t="s">
        <v>483</v>
      </c>
      <c r="J512" s="36">
        <v>7471457.0199999996</v>
      </c>
      <c r="K512" s="12"/>
      <c r="L512" s="36">
        <v>284961.40186249994</v>
      </c>
      <c r="M512" s="12"/>
      <c r="N512" s="37">
        <v>50951</v>
      </c>
      <c r="O512" s="12"/>
      <c r="P512" s="38" t="s">
        <v>808</v>
      </c>
      <c r="Q512" s="39"/>
      <c r="R512" s="39"/>
      <c r="S512" s="12"/>
      <c r="T512" s="40">
        <v>0</v>
      </c>
      <c r="V512" s="41">
        <v>3.3</v>
      </c>
      <c r="X512" s="36">
        <v>246558</v>
      </c>
      <c r="Z512" s="37">
        <v>54604</v>
      </c>
      <c r="AA512" s="12"/>
      <c r="AB512" s="42">
        <v>50</v>
      </c>
      <c r="AC512" s="12" t="s">
        <v>139</v>
      </c>
      <c r="AD512" s="42" t="s">
        <v>391</v>
      </c>
      <c r="AE512" s="12"/>
      <c r="AF512" s="40">
        <v>-3</v>
      </c>
      <c r="AH512" s="36">
        <v>7410639</v>
      </c>
      <c r="AI512" s="43"/>
      <c r="AJ512" s="18">
        <v>28.84</v>
      </c>
      <c r="AK512" s="43"/>
      <c r="AL512" s="36">
        <v>256957</v>
      </c>
      <c r="AM512" s="36"/>
      <c r="AN512" s="18">
        <v>3.44</v>
      </c>
      <c r="AO512" s="18"/>
      <c r="AP512" s="36">
        <v>10399</v>
      </c>
      <c r="AQ512" s="18"/>
      <c r="AR512" s="36">
        <v>1255472</v>
      </c>
      <c r="AS512" s="18"/>
      <c r="AT512" s="18"/>
      <c r="AU512" s="18"/>
      <c r="AV512" s="12"/>
      <c r="AW512" s="12"/>
      <c r="AX512" s="12"/>
      <c r="AY512" s="12"/>
      <c r="AZ512" s="12"/>
      <c r="BA512" s="12"/>
      <c r="BB512" s="36">
        <v>7471457.0200000005</v>
      </c>
      <c r="BC512" s="36">
        <v>0</v>
      </c>
      <c r="BD512" s="12"/>
      <c r="BE512" s="12"/>
      <c r="BF512" s="43"/>
    </row>
    <row r="513" spans="1:58" s="29" customFormat="1" hidden="1" outlineLevel="1" x14ac:dyDescent="0.25">
      <c r="A513" s="12" t="s">
        <v>844</v>
      </c>
      <c r="B513" s="29" t="s">
        <v>845</v>
      </c>
      <c r="C513" s="29" t="s">
        <v>475</v>
      </c>
      <c r="D513" s="29">
        <v>23</v>
      </c>
      <c r="E513" s="29">
        <v>3</v>
      </c>
      <c r="F513" s="29">
        <v>30902</v>
      </c>
      <c r="G513" s="12">
        <v>343</v>
      </c>
      <c r="H513" s="12" t="s">
        <v>486</v>
      </c>
      <c r="J513" s="36">
        <v>255637284.5</v>
      </c>
      <c r="K513" s="12"/>
      <c r="L513" s="36">
        <v>17744809.15212458</v>
      </c>
      <c r="M513" s="12"/>
      <c r="N513" s="37">
        <v>50951</v>
      </c>
      <c r="O513" s="12"/>
      <c r="P513" s="67" t="s">
        <v>808</v>
      </c>
      <c r="Q513" s="17"/>
      <c r="R513" s="67"/>
      <c r="S513" s="12"/>
      <c r="T513" s="40">
        <v>0</v>
      </c>
      <c r="V513" s="41">
        <v>3.3</v>
      </c>
      <c r="W513" s="12"/>
      <c r="X513" s="36">
        <v>8436030</v>
      </c>
      <c r="Z513" s="37">
        <v>54604</v>
      </c>
      <c r="AA513" s="12"/>
      <c r="AB513" s="42">
        <v>50</v>
      </c>
      <c r="AC513" s="12" t="s">
        <v>139</v>
      </c>
      <c r="AD513" s="42" t="s">
        <v>395</v>
      </c>
      <c r="AE513" s="12"/>
      <c r="AF513" s="40">
        <v>-3</v>
      </c>
      <c r="AH513" s="36">
        <v>245561594</v>
      </c>
      <c r="AI513" s="43"/>
      <c r="AJ513" s="18">
        <v>28.19</v>
      </c>
      <c r="AK513" s="43"/>
      <c r="AL513" s="36">
        <v>8710947</v>
      </c>
      <c r="AM513" s="36"/>
      <c r="AN513" s="18">
        <v>3.41</v>
      </c>
      <c r="AO513" s="18"/>
      <c r="AP513" s="36">
        <v>274917</v>
      </c>
      <c r="AQ513" s="18"/>
      <c r="AR513" s="36">
        <v>43270480</v>
      </c>
      <c r="AS513" s="18"/>
      <c r="AT513" s="18"/>
      <c r="AU513" s="18"/>
      <c r="AV513" s="12"/>
      <c r="AW513" s="12"/>
      <c r="AX513" s="12"/>
      <c r="AY513" s="12"/>
      <c r="AZ513" s="12"/>
      <c r="BA513" s="12"/>
      <c r="BB513" s="36"/>
      <c r="BC513" s="36"/>
      <c r="BD513" s="12"/>
      <c r="BE513" s="12"/>
      <c r="BF513" s="43"/>
    </row>
    <row r="514" spans="1:58" s="29" customFormat="1" hidden="1" outlineLevel="1" x14ac:dyDescent="0.25">
      <c r="A514" s="12" t="s">
        <v>846</v>
      </c>
      <c r="B514" s="29" t="s">
        <v>847</v>
      </c>
      <c r="C514" s="12" t="s">
        <v>475</v>
      </c>
      <c r="D514" s="12">
        <v>23</v>
      </c>
      <c r="E514" s="12">
        <v>4</v>
      </c>
      <c r="F514" s="12">
        <v>30902</v>
      </c>
      <c r="G514" s="12">
        <v>343.2</v>
      </c>
      <c r="H514" s="12" t="s">
        <v>489</v>
      </c>
      <c r="J514" s="36">
        <v>149878251.36000001</v>
      </c>
      <c r="K514" s="12"/>
      <c r="L514" s="36">
        <v>12481511.907287918</v>
      </c>
      <c r="M514" s="12"/>
      <c r="N514" s="37">
        <v>50951</v>
      </c>
      <c r="O514" s="12"/>
      <c r="P514" s="67" t="s">
        <v>808</v>
      </c>
      <c r="Q514" s="17"/>
      <c r="R514" s="67"/>
      <c r="S514" s="12"/>
      <c r="T514" s="40">
        <v>0</v>
      </c>
      <c r="V514" s="41">
        <v>3.3</v>
      </c>
      <c r="W514" s="12"/>
      <c r="X514" s="36">
        <v>4945982</v>
      </c>
      <c r="Z514" s="37">
        <v>54604</v>
      </c>
      <c r="AA514" s="12"/>
      <c r="AB514" s="42">
        <v>9</v>
      </c>
      <c r="AC514" s="12" t="s">
        <v>139</v>
      </c>
      <c r="AD514" s="42" t="s">
        <v>490</v>
      </c>
      <c r="AE514" s="12"/>
      <c r="AF514" s="40">
        <v>35</v>
      </c>
      <c r="AH514" s="36">
        <v>84939351</v>
      </c>
      <c r="AI514" s="43"/>
      <c r="AJ514" s="18">
        <v>6.19</v>
      </c>
      <c r="AK514" s="43"/>
      <c r="AL514" s="36">
        <v>13722028</v>
      </c>
      <c r="AM514" s="36"/>
      <c r="AN514" s="18">
        <v>9.16</v>
      </c>
      <c r="AO514" s="18"/>
      <c r="AP514" s="36">
        <v>8776046</v>
      </c>
      <c r="AQ514" s="18"/>
      <c r="AR514" s="36">
        <v>30436000</v>
      </c>
      <c r="AS514" s="18"/>
      <c r="AT514" s="18"/>
      <c r="AU514" s="18"/>
      <c r="AV514" s="12"/>
      <c r="AW514" s="12"/>
      <c r="AX514" s="12"/>
      <c r="AY514" s="12"/>
      <c r="AZ514" s="12"/>
      <c r="BA514" s="12"/>
      <c r="BB514" s="36"/>
      <c r="BC514" s="36"/>
      <c r="BD514" s="12"/>
      <c r="BE514" s="12"/>
      <c r="BF514" s="43"/>
    </row>
    <row r="515" spans="1:58" s="29" customFormat="1" collapsed="1" x14ac:dyDescent="0.25">
      <c r="A515" s="12" t="s">
        <v>844</v>
      </c>
      <c r="B515" s="12" t="s">
        <v>845</v>
      </c>
      <c r="C515" s="12" t="s">
        <v>491</v>
      </c>
      <c r="D515" s="12"/>
      <c r="E515" s="12"/>
      <c r="F515" s="12"/>
      <c r="G515" s="12">
        <v>343</v>
      </c>
      <c r="H515" s="12" t="s">
        <v>492</v>
      </c>
      <c r="J515" s="36">
        <v>405515535.86000001</v>
      </c>
      <c r="K515" s="12"/>
      <c r="L515" s="36">
        <v>30226321.059412498</v>
      </c>
      <c r="M515" s="12"/>
      <c r="N515" s="37">
        <v>50951</v>
      </c>
      <c r="O515" s="12"/>
      <c r="P515" s="38" t="s">
        <v>808</v>
      </c>
      <c r="Q515" s="39"/>
      <c r="R515" s="39"/>
      <c r="S515" s="12"/>
      <c r="T515" s="40">
        <v>0</v>
      </c>
      <c r="V515" s="41">
        <v>3.3</v>
      </c>
      <c r="W515" s="12"/>
      <c r="X515" s="36">
        <v>13382012</v>
      </c>
      <c r="Z515" s="37">
        <v>54604</v>
      </c>
      <c r="AA515" s="12"/>
      <c r="AB515" s="67" t="s">
        <v>493</v>
      </c>
      <c r="AC515" s="17"/>
      <c r="AD515" s="67"/>
      <c r="AE515" s="12"/>
      <c r="AF515" s="40" t="s">
        <v>493</v>
      </c>
      <c r="AH515" s="36">
        <v>330500945</v>
      </c>
      <c r="AI515" s="36"/>
      <c r="AJ515" s="18">
        <v>11.444736572009733</v>
      </c>
      <c r="AK515" s="36"/>
      <c r="AL515" s="36">
        <v>22432975</v>
      </c>
      <c r="AM515" s="36"/>
      <c r="AN515" s="18">
        <v>5.53</v>
      </c>
      <c r="AO515" s="18"/>
      <c r="AP515" s="36">
        <v>9050963</v>
      </c>
      <c r="AQ515" s="18"/>
      <c r="AR515" s="36">
        <v>73706480</v>
      </c>
      <c r="AS515" s="18"/>
      <c r="AT515" s="68">
        <v>30226321.059412498</v>
      </c>
      <c r="AU515" s="18"/>
      <c r="AV515" s="12"/>
      <c r="AW515" s="12"/>
      <c r="AX515" s="12"/>
      <c r="AY515" s="12"/>
      <c r="AZ515" s="12"/>
      <c r="BA515" s="12"/>
      <c r="BB515" s="36">
        <v>405515535.86682439</v>
      </c>
      <c r="BC515" s="36">
        <v>6.8243741989135742E-3</v>
      </c>
      <c r="BD515" s="12"/>
      <c r="BE515" s="12"/>
      <c r="BF515" s="43"/>
    </row>
    <row r="516" spans="1:58" s="29" customFormat="1" x14ac:dyDescent="0.25">
      <c r="A516" s="12" t="s">
        <v>848</v>
      </c>
      <c r="B516" s="29" t="s">
        <v>849</v>
      </c>
      <c r="C516" s="12" t="s">
        <v>475</v>
      </c>
      <c r="D516" s="12">
        <v>23</v>
      </c>
      <c r="E516" s="12">
        <v>5</v>
      </c>
      <c r="F516" s="12">
        <v>30902</v>
      </c>
      <c r="G516" s="12">
        <v>344</v>
      </c>
      <c r="H516" s="12" t="s">
        <v>496</v>
      </c>
      <c r="J516" s="36">
        <v>43599022.960000001</v>
      </c>
      <c r="K516" s="12"/>
      <c r="L516" s="36">
        <v>6676877.784598751</v>
      </c>
      <c r="M516" s="12"/>
      <c r="N516" s="37">
        <v>50951</v>
      </c>
      <c r="O516" s="12"/>
      <c r="P516" s="38" t="s">
        <v>808</v>
      </c>
      <c r="Q516" s="39"/>
      <c r="R516" s="39"/>
      <c r="S516" s="12"/>
      <c r="T516" s="40">
        <v>0</v>
      </c>
      <c r="V516" s="41">
        <v>3.3</v>
      </c>
      <c r="X516" s="36">
        <v>1438768</v>
      </c>
      <c r="Z516" s="37">
        <v>54604</v>
      </c>
      <c r="AA516" s="12"/>
      <c r="AB516" s="42">
        <v>60</v>
      </c>
      <c r="AC516" s="12" t="s">
        <v>139</v>
      </c>
      <c r="AD516" s="42" t="s">
        <v>140</v>
      </c>
      <c r="AE516" s="12"/>
      <c r="AF516" s="40">
        <v>-3</v>
      </c>
      <c r="AH516" s="36">
        <v>38230116</v>
      </c>
      <c r="AI516" s="43"/>
      <c r="AJ516" s="18">
        <v>30.32</v>
      </c>
      <c r="AK516" s="43"/>
      <c r="AL516" s="36">
        <v>1260888</v>
      </c>
      <c r="AM516" s="36"/>
      <c r="AN516" s="18">
        <v>2.89</v>
      </c>
      <c r="AO516" s="18"/>
      <c r="AP516" s="36">
        <v>-177880</v>
      </c>
      <c r="AQ516" s="18"/>
      <c r="AR516" s="36">
        <v>8128379</v>
      </c>
      <c r="AS516" s="18"/>
      <c r="AT516" s="18"/>
      <c r="AU516" s="18"/>
      <c r="AV516" s="12"/>
      <c r="AW516" s="12"/>
      <c r="AX516" s="12"/>
      <c r="AY516" s="12"/>
      <c r="AZ516" s="12"/>
      <c r="BA516" s="12"/>
      <c r="BB516" s="36">
        <v>43599022.960000001</v>
      </c>
      <c r="BC516" s="36">
        <v>0</v>
      </c>
      <c r="BD516" s="12"/>
      <c r="BE516" s="12"/>
      <c r="BF516" s="43"/>
    </row>
    <row r="517" spans="1:58" s="29" customFormat="1" x14ac:dyDescent="0.25">
      <c r="A517" s="12" t="s">
        <v>850</v>
      </c>
      <c r="B517" s="29" t="s">
        <v>851</v>
      </c>
      <c r="C517" s="12" t="s">
        <v>475</v>
      </c>
      <c r="D517" s="12">
        <v>23</v>
      </c>
      <c r="E517" s="12">
        <v>6</v>
      </c>
      <c r="F517" s="12">
        <v>30902</v>
      </c>
      <c r="G517" s="12">
        <v>345</v>
      </c>
      <c r="H517" s="12" t="s">
        <v>151</v>
      </c>
      <c r="J517" s="36">
        <v>33177135.609999999</v>
      </c>
      <c r="K517" s="12"/>
      <c r="L517" s="36">
        <v>5335501.9044974996</v>
      </c>
      <c r="M517" s="12"/>
      <c r="N517" s="37">
        <v>50951</v>
      </c>
      <c r="O517" s="12"/>
      <c r="P517" s="38" t="s">
        <v>808</v>
      </c>
      <c r="Q517" s="39"/>
      <c r="R517" s="39"/>
      <c r="S517" s="12"/>
      <c r="T517" s="40">
        <v>0</v>
      </c>
      <c r="V517" s="41">
        <v>3.3</v>
      </c>
      <c r="X517" s="36">
        <v>1094845</v>
      </c>
      <c r="Z517" s="37">
        <v>54604</v>
      </c>
      <c r="AA517" s="12"/>
      <c r="AB517" s="42">
        <v>50</v>
      </c>
      <c r="AC517" s="12" t="s">
        <v>139</v>
      </c>
      <c r="AD517" s="42" t="s">
        <v>400</v>
      </c>
      <c r="AE517" s="12"/>
      <c r="AF517" s="40">
        <v>-2</v>
      </c>
      <c r="AH517" s="36">
        <v>28505176</v>
      </c>
      <c r="AI517" s="43"/>
      <c r="AJ517" s="18">
        <v>29.82</v>
      </c>
      <c r="AK517" s="43"/>
      <c r="AL517" s="36">
        <v>955908</v>
      </c>
      <c r="AM517" s="36"/>
      <c r="AN517" s="18">
        <v>2.88</v>
      </c>
      <c r="AO517" s="18"/>
      <c r="AP517" s="36">
        <v>-138937</v>
      </c>
      <c r="AQ517" s="18"/>
      <c r="AR517" s="36">
        <v>6332294</v>
      </c>
      <c r="AS517" s="18"/>
      <c r="AT517" s="18"/>
      <c r="AU517" s="18"/>
      <c r="AV517" s="12"/>
      <c r="AW517" s="12"/>
      <c r="AX517" s="12"/>
      <c r="AY517" s="12"/>
      <c r="AZ517" s="12"/>
      <c r="BA517" s="12"/>
      <c r="BB517" s="36">
        <v>33177135.610000003</v>
      </c>
      <c r="BC517" s="36">
        <v>0</v>
      </c>
      <c r="BD517" s="12"/>
      <c r="BE517" s="12"/>
      <c r="BF517" s="43"/>
    </row>
    <row r="518" spans="1:58" s="29" customFormat="1" x14ac:dyDescent="0.25">
      <c r="A518" s="12" t="s">
        <v>852</v>
      </c>
      <c r="B518" s="29" t="s">
        <v>853</v>
      </c>
      <c r="C518" s="12" t="s">
        <v>475</v>
      </c>
      <c r="D518" s="12">
        <v>23</v>
      </c>
      <c r="E518" s="12">
        <v>7</v>
      </c>
      <c r="F518" s="12">
        <v>30902</v>
      </c>
      <c r="G518" s="12">
        <v>346</v>
      </c>
      <c r="H518" s="12" t="s">
        <v>154</v>
      </c>
      <c r="J518" s="45">
        <v>11893351.16</v>
      </c>
      <c r="K518" s="12"/>
      <c r="L518" s="45">
        <v>1719195.9363024998</v>
      </c>
      <c r="M518" s="12"/>
      <c r="N518" s="37">
        <v>50951</v>
      </c>
      <c r="O518" s="12"/>
      <c r="P518" s="38" t="s">
        <v>808</v>
      </c>
      <c r="Q518" s="39"/>
      <c r="R518" s="39"/>
      <c r="S518" s="12"/>
      <c r="T518" s="40">
        <v>0</v>
      </c>
      <c r="V518" s="41">
        <v>3.3</v>
      </c>
      <c r="X518" s="45">
        <v>392481</v>
      </c>
      <c r="Z518" s="37">
        <v>54604</v>
      </c>
      <c r="AA518" s="12"/>
      <c r="AB518" s="42">
        <v>50</v>
      </c>
      <c r="AC518" s="12" t="s">
        <v>139</v>
      </c>
      <c r="AD518" s="42" t="s">
        <v>501</v>
      </c>
      <c r="AE518" s="12"/>
      <c r="AF518" s="40">
        <v>-2</v>
      </c>
      <c r="AH518" s="45">
        <v>10412022</v>
      </c>
      <c r="AI518" s="46"/>
      <c r="AJ518" s="18">
        <v>28.41</v>
      </c>
      <c r="AK518" s="46"/>
      <c r="AL518" s="45">
        <v>366491</v>
      </c>
      <c r="AM518" s="47"/>
      <c r="AN518" s="18">
        <v>3.08</v>
      </c>
      <c r="AO518" s="18"/>
      <c r="AP518" s="45">
        <v>-25990</v>
      </c>
      <c r="AQ518" s="18"/>
      <c r="AR518" s="45">
        <v>2122037</v>
      </c>
      <c r="AS518" s="18"/>
      <c r="AT518" s="18"/>
      <c r="AU518" s="18"/>
      <c r="BB518" s="45">
        <v>11893351.16</v>
      </c>
      <c r="BC518" s="45">
        <v>0</v>
      </c>
      <c r="BD518" s="12"/>
      <c r="BE518" s="12"/>
      <c r="BF518" s="43"/>
    </row>
    <row r="519" spans="1:58" s="29" customFormat="1" x14ac:dyDescent="0.25">
      <c r="A519" s="12" t="s">
        <v>838</v>
      </c>
      <c r="B519" s="29" t="s">
        <v>133</v>
      </c>
      <c r="C519" s="12" t="s">
        <v>475</v>
      </c>
      <c r="D519" s="12">
        <v>23</v>
      </c>
      <c r="E519" s="12">
        <v>8</v>
      </c>
      <c r="F519" s="12">
        <v>30902</v>
      </c>
      <c r="G519" s="12" t="s">
        <v>133</v>
      </c>
      <c r="H519" s="29" t="s">
        <v>854</v>
      </c>
      <c r="J519" s="31">
        <v>541316148.56000006</v>
      </c>
      <c r="L519" s="31">
        <v>50447351.41007749</v>
      </c>
      <c r="N519" s="37"/>
      <c r="P519" s="38"/>
      <c r="Q519" s="39"/>
      <c r="R519" s="39"/>
      <c r="T519" s="40"/>
      <c r="V519" s="48">
        <v>3.3</v>
      </c>
      <c r="X519" s="31">
        <v>17863432</v>
      </c>
      <c r="Z519" s="37"/>
      <c r="AA519" s="12"/>
      <c r="AB519" s="42"/>
      <c r="AC519" s="12"/>
      <c r="AD519" s="42"/>
      <c r="AE519" s="12"/>
      <c r="AF519" s="40"/>
      <c r="AH519" s="31">
        <v>449307244</v>
      </c>
      <c r="AI519" s="31"/>
      <c r="AJ519" s="49">
        <v>17.037752669817923</v>
      </c>
      <c r="AK519" s="31"/>
      <c r="AL519" s="31">
        <v>26371274</v>
      </c>
      <c r="AM519" s="31"/>
      <c r="AN519" s="49">
        <v>4.8716954168377224</v>
      </c>
      <c r="AO519" s="49"/>
      <c r="AP519" s="31">
        <v>8507842</v>
      </c>
      <c r="AQ519" s="18"/>
      <c r="AR519" s="31">
        <v>98842093</v>
      </c>
      <c r="AS519" s="18"/>
      <c r="AT519" s="18"/>
      <c r="AU519" s="18"/>
      <c r="AV519" s="43"/>
      <c r="AW519" s="12"/>
      <c r="AX519" s="12"/>
      <c r="AY519" s="12"/>
      <c r="AZ519" s="12"/>
      <c r="BA519" s="12"/>
      <c r="BB519" s="31">
        <v>541316148.56682444</v>
      </c>
      <c r="BC519" s="31">
        <v>6.8243741989135742E-3</v>
      </c>
      <c r="BD519" s="12"/>
      <c r="BE519" s="12"/>
      <c r="BF519" s="43"/>
    </row>
    <row r="520" spans="1:58" s="29" customFormat="1" x14ac:dyDescent="0.25">
      <c r="A520" s="12" t="s">
        <v>838</v>
      </c>
      <c r="B520" s="29" t="s">
        <v>133</v>
      </c>
      <c r="C520" s="12" t="s">
        <v>475</v>
      </c>
      <c r="D520" s="12">
        <v>23</v>
      </c>
      <c r="E520" s="12">
        <v>9</v>
      </c>
      <c r="F520" s="12">
        <v>30902</v>
      </c>
      <c r="G520" s="12" t="s">
        <v>133</v>
      </c>
      <c r="H520" s="29" t="s">
        <v>133</v>
      </c>
      <c r="J520" s="59"/>
      <c r="L520" s="59"/>
      <c r="N520" s="37"/>
      <c r="P520" s="38"/>
      <c r="Q520" s="39"/>
      <c r="R520" s="39"/>
      <c r="T520" s="40"/>
      <c r="V520" s="32"/>
      <c r="X520" s="59"/>
      <c r="Z520" s="37"/>
      <c r="AA520" s="12"/>
      <c r="AB520" s="42"/>
      <c r="AC520" s="12"/>
      <c r="AD520" s="42"/>
      <c r="AE520" s="12"/>
      <c r="AF520" s="40"/>
      <c r="AH520" s="59"/>
      <c r="AI520" s="59"/>
      <c r="AJ520" s="18"/>
      <c r="AK520" s="59"/>
      <c r="AL520" s="59"/>
      <c r="AM520" s="59"/>
      <c r="AN520" s="18"/>
      <c r="AO520" s="18"/>
      <c r="AP520" s="59"/>
      <c r="AQ520" s="18"/>
      <c r="AR520" s="59"/>
      <c r="AS520" s="18"/>
      <c r="AT520" s="18"/>
      <c r="AU520" s="18"/>
      <c r="AV520" s="12"/>
      <c r="AW520" s="12"/>
      <c r="AX520" s="12"/>
      <c r="AY520" s="12"/>
      <c r="AZ520" s="12"/>
      <c r="BA520" s="12"/>
      <c r="BB520" s="59"/>
      <c r="BC520" s="59"/>
      <c r="BF520" s="43"/>
    </row>
    <row r="521" spans="1:58" s="29" customFormat="1" x14ac:dyDescent="0.25">
      <c r="A521" s="12" t="s">
        <v>855</v>
      </c>
      <c r="B521" s="29" t="s">
        <v>133</v>
      </c>
      <c r="C521" s="12" t="s">
        <v>475</v>
      </c>
      <c r="D521" s="12">
        <v>24</v>
      </c>
      <c r="E521" s="12">
        <v>10</v>
      </c>
      <c r="F521" s="12">
        <v>30903</v>
      </c>
      <c r="G521" s="12" t="s">
        <v>133</v>
      </c>
      <c r="H521" s="12" t="s">
        <v>856</v>
      </c>
      <c r="J521" s="59"/>
      <c r="L521" s="59"/>
      <c r="N521" s="37"/>
      <c r="P521" s="38"/>
      <c r="Q521" s="39"/>
      <c r="R521" s="39"/>
      <c r="T521" s="40"/>
      <c r="V521" s="32"/>
      <c r="X521" s="59"/>
      <c r="Z521" s="37"/>
      <c r="AA521" s="12"/>
      <c r="AB521" s="42"/>
      <c r="AC521" s="12"/>
      <c r="AD521" s="42"/>
      <c r="AE521" s="12"/>
      <c r="AF521" s="40"/>
      <c r="AH521" s="59"/>
      <c r="AI521" s="59"/>
      <c r="AJ521" s="18"/>
      <c r="AK521" s="59"/>
      <c r="AL521" s="59"/>
      <c r="AM521" s="59"/>
      <c r="AN521" s="18"/>
      <c r="AO521" s="18"/>
      <c r="AP521" s="59"/>
      <c r="AQ521" s="18"/>
      <c r="AR521" s="59"/>
      <c r="AS521" s="18"/>
      <c r="AT521" s="18"/>
      <c r="AU521" s="18"/>
      <c r="AV521" s="12"/>
      <c r="AW521" s="12"/>
      <c r="AX521" s="12"/>
      <c r="AY521" s="12"/>
      <c r="AZ521" s="12"/>
      <c r="BA521" s="12"/>
      <c r="BB521" s="59"/>
      <c r="BC521" s="59"/>
      <c r="BF521" s="43"/>
    </row>
    <row r="522" spans="1:58" s="29" customFormat="1" x14ac:dyDescent="0.25">
      <c r="A522" s="12" t="s">
        <v>857</v>
      </c>
      <c r="B522" s="29" t="s">
        <v>858</v>
      </c>
      <c r="C522" s="12" t="s">
        <v>475</v>
      </c>
      <c r="D522" s="12">
        <v>24</v>
      </c>
      <c r="E522" s="12">
        <v>1</v>
      </c>
      <c r="F522" s="12">
        <v>30903</v>
      </c>
      <c r="G522" s="12">
        <v>341</v>
      </c>
      <c r="H522" s="12" t="s">
        <v>138</v>
      </c>
      <c r="J522" s="36">
        <v>57671242.119999997</v>
      </c>
      <c r="K522" s="12"/>
      <c r="L522" s="36">
        <v>8518121.7318225019</v>
      </c>
      <c r="M522" s="12"/>
      <c r="N522" s="37">
        <v>51682</v>
      </c>
      <c r="O522" s="12"/>
      <c r="P522" s="38" t="s">
        <v>808</v>
      </c>
      <c r="Q522" s="39"/>
      <c r="R522" s="39"/>
      <c r="S522" s="12"/>
      <c r="T522" s="40">
        <v>0</v>
      </c>
      <c r="V522" s="41">
        <v>3.3</v>
      </c>
      <c r="X522" s="36">
        <v>1903151</v>
      </c>
      <c r="Z522" s="37">
        <v>55334</v>
      </c>
      <c r="AA522" s="12"/>
      <c r="AB522" s="42">
        <v>80</v>
      </c>
      <c r="AC522" s="12" t="s">
        <v>139</v>
      </c>
      <c r="AD522" s="42" t="s">
        <v>140</v>
      </c>
      <c r="AE522" s="12"/>
      <c r="AF522" s="40">
        <v>-2</v>
      </c>
      <c r="AH522" s="36">
        <v>50306545</v>
      </c>
      <c r="AI522" s="43"/>
      <c r="AJ522" s="18">
        <v>33.08</v>
      </c>
      <c r="AK522" s="43"/>
      <c r="AL522" s="36">
        <v>1520754</v>
      </c>
      <c r="AM522" s="36"/>
      <c r="AN522" s="18">
        <v>2.64</v>
      </c>
      <c r="AO522" s="18"/>
      <c r="AP522" s="36">
        <v>-382397</v>
      </c>
      <c r="AQ522" s="18"/>
      <c r="AR522" s="36">
        <v>7968373</v>
      </c>
      <c r="AS522" s="18"/>
      <c r="AT522" s="18"/>
      <c r="AU522" s="18"/>
      <c r="AV522" s="12"/>
      <c r="AW522" s="12"/>
      <c r="AX522" s="12"/>
      <c r="AY522" s="12"/>
      <c r="AZ522" s="12"/>
      <c r="BA522" s="12"/>
      <c r="BB522" s="36">
        <v>57671242.11999999</v>
      </c>
      <c r="BC522" s="36">
        <v>0</v>
      </c>
      <c r="BD522" s="12"/>
      <c r="BE522" s="12"/>
      <c r="BF522" s="43"/>
    </row>
    <row r="523" spans="1:58" s="29" customFormat="1" x14ac:dyDescent="0.25">
      <c r="A523" s="12" t="s">
        <v>859</v>
      </c>
      <c r="B523" s="29" t="s">
        <v>860</v>
      </c>
      <c r="C523" s="29" t="s">
        <v>475</v>
      </c>
      <c r="D523" s="29">
        <v>24</v>
      </c>
      <c r="E523" s="29">
        <v>2</v>
      </c>
      <c r="F523" s="29">
        <v>30903</v>
      </c>
      <c r="G523" s="12">
        <v>342</v>
      </c>
      <c r="H523" s="12" t="s">
        <v>483</v>
      </c>
      <c r="J523" s="36">
        <v>10754858.289999999</v>
      </c>
      <c r="K523" s="12"/>
      <c r="L523" s="36">
        <v>742790.19422874996</v>
      </c>
      <c r="M523" s="12"/>
      <c r="N523" s="37">
        <v>51682</v>
      </c>
      <c r="O523" s="12"/>
      <c r="P523" s="38" t="s">
        <v>808</v>
      </c>
      <c r="Q523" s="39"/>
      <c r="R523" s="39"/>
      <c r="S523" s="12"/>
      <c r="T523" s="40">
        <v>0</v>
      </c>
      <c r="V523" s="41">
        <v>3.3</v>
      </c>
      <c r="X523" s="36">
        <v>354910</v>
      </c>
      <c r="Z523" s="37">
        <v>55334</v>
      </c>
      <c r="AA523" s="12"/>
      <c r="AB523" s="42">
        <v>50</v>
      </c>
      <c r="AC523" s="12" t="s">
        <v>139</v>
      </c>
      <c r="AD523" s="42" t="s">
        <v>391</v>
      </c>
      <c r="AE523" s="12"/>
      <c r="AF523" s="40">
        <v>-3</v>
      </c>
      <c r="AH523" s="36">
        <v>10334714</v>
      </c>
      <c r="AI523" s="43"/>
      <c r="AJ523" s="18">
        <v>30.48</v>
      </c>
      <c r="AK523" s="43"/>
      <c r="AL523" s="36">
        <v>339065</v>
      </c>
      <c r="AM523" s="36"/>
      <c r="AN523" s="18">
        <v>3.15</v>
      </c>
      <c r="AO523" s="18"/>
      <c r="AP523" s="36">
        <v>-15845</v>
      </c>
      <c r="AQ523" s="18"/>
      <c r="AR523" s="36">
        <v>1415063</v>
      </c>
      <c r="AS523" s="18"/>
      <c r="AT523" s="18"/>
      <c r="AU523" s="18"/>
      <c r="AV523" s="12"/>
      <c r="AW523" s="12"/>
      <c r="AX523" s="12"/>
      <c r="AY523" s="12"/>
      <c r="AZ523" s="12"/>
      <c r="BA523" s="12"/>
      <c r="BB523" s="36">
        <v>10754858.289999999</v>
      </c>
      <c r="BC523" s="36">
        <v>0</v>
      </c>
      <c r="BD523" s="12"/>
      <c r="BE523" s="12"/>
      <c r="BF523" s="43"/>
    </row>
    <row r="524" spans="1:58" s="29" customFormat="1" hidden="1" outlineLevel="1" x14ac:dyDescent="0.25">
      <c r="A524" s="12" t="s">
        <v>861</v>
      </c>
      <c r="B524" s="29" t="s">
        <v>862</v>
      </c>
      <c r="C524" s="12" t="s">
        <v>475</v>
      </c>
      <c r="D524" s="12">
        <v>24</v>
      </c>
      <c r="E524" s="12">
        <v>3</v>
      </c>
      <c r="F524" s="12">
        <v>30903</v>
      </c>
      <c r="G524" s="12">
        <v>343</v>
      </c>
      <c r="H524" s="12" t="s">
        <v>486</v>
      </c>
      <c r="J524" s="36">
        <v>480389197</v>
      </c>
      <c r="K524" s="12"/>
      <c r="L524" s="36">
        <v>32738512.548035864</v>
      </c>
      <c r="M524" s="12"/>
      <c r="N524" s="37">
        <v>51682</v>
      </c>
      <c r="O524" s="12"/>
      <c r="P524" s="67" t="s">
        <v>808</v>
      </c>
      <c r="Q524" s="17"/>
      <c r="R524" s="67"/>
      <c r="S524" s="12"/>
      <c r="T524" s="40">
        <v>0</v>
      </c>
      <c r="V524" s="41">
        <v>3.3</v>
      </c>
      <c r="W524" s="12"/>
      <c r="X524" s="36">
        <v>15852844</v>
      </c>
      <c r="Z524" s="37">
        <v>55334</v>
      </c>
      <c r="AA524" s="12"/>
      <c r="AB524" s="42">
        <v>50</v>
      </c>
      <c r="AC524" s="12" t="s">
        <v>139</v>
      </c>
      <c r="AD524" s="42" t="s">
        <v>395</v>
      </c>
      <c r="AE524" s="12"/>
      <c r="AF524" s="40">
        <v>-3</v>
      </c>
      <c r="AH524" s="36">
        <v>462062360</v>
      </c>
      <c r="AI524" s="43"/>
      <c r="AJ524" s="18">
        <v>29.77</v>
      </c>
      <c r="AK524" s="43"/>
      <c r="AL524" s="36">
        <v>15521074</v>
      </c>
      <c r="AM524" s="36"/>
      <c r="AN524" s="18">
        <v>3.23</v>
      </c>
      <c r="AO524" s="18"/>
      <c r="AP524" s="36">
        <v>-331770</v>
      </c>
      <c r="AQ524" s="18"/>
      <c r="AR524" s="36">
        <v>62928595</v>
      </c>
      <c r="AS524" s="18"/>
      <c r="AT524" s="18"/>
      <c r="AU524" s="18"/>
      <c r="AV524" s="12"/>
      <c r="AW524" s="12"/>
      <c r="AX524" s="12"/>
      <c r="AY524" s="12"/>
      <c r="AZ524" s="12"/>
      <c r="BA524" s="12"/>
      <c r="BB524" s="36"/>
      <c r="BC524" s="36"/>
      <c r="BD524" s="12"/>
      <c r="BE524" s="12"/>
      <c r="BF524" s="43"/>
    </row>
    <row r="525" spans="1:58" s="29" customFormat="1" hidden="1" outlineLevel="1" x14ac:dyDescent="0.25">
      <c r="A525" s="12" t="s">
        <v>863</v>
      </c>
      <c r="B525" s="29" t="s">
        <v>864</v>
      </c>
      <c r="C525" s="29" t="s">
        <v>475</v>
      </c>
      <c r="D525" s="29">
        <v>24</v>
      </c>
      <c r="E525" s="29">
        <v>4</v>
      </c>
      <c r="F525" s="29">
        <v>30903</v>
      </c>
      <c r="G525" s="12">
        <v>343.2</v>
      </c>
      <c r="H525" s="12" t="s">
        <v>489</v>
      </c>
      <c r="J525" s="36">
        <v>98598036.450000003</v>
      </c>
      <c r="K525" s="12"/>
      <c r="L525" s="36">
        <v>8887180.8014091346</v>
      </c>
      <c r="M525" s="12"/>
      <c r="N525" s="37">
        <v>51682</v>
      </c>
      <c r="O525" s="12"/>
      <c r="P525" s="67" t="s">
        <v>808</v>
      </c>
      <c r="Q525" s="17"/>
      <c r="R525" s="67"/>
      <c r="S525" s="12"/>
      <c r="T525" s="40">
        <v>0</v>
      </c>
      <c r="V525" s="41">
        <v>3.3</v>
      </c>
      <c r="W525" s="12"/>
      <c r="X525" s="36">
        <v>3253735</v>
      </c>
      <c r="Z525" s="37">
        <v>55334</v>
      </c>
      <c r="AA525" s="12"/>
      <c r="AB525" s="42">
        <v>9</v>
      </c>
      <c r="AC525" s="12" t="s">
        <v>139</v>
      </c>
      <c r="AD525" s="42" t="s">
        <v>490</v>
      </c>
      <c r="AE525" s="12"/>
      <c r="AF525" s="40">
        <v>35</v>
      </c>
      <c r="AH525" s="36">
        <v>55201543</v>
      </c>
      <c r="AI525" s="43"/>
      <c r="AJ525" s="18">
        <v>6.6</v>
      </c>
      <c r="AK525" s="43"/>
      <c r="AL525" s="36">
        <v>8363870</v>
      </c>
      <c r="AM525" s="36"/>
      <c r="AN525" s="18">
        <v>8.48</v>
      </c>
      <c r="AO525" s="18"/>
      <c r="AP525" s="36">
        <v>5110135</v>
      </c>
      <c r="AQ525" s="18"/>
      <c r="AR525" s="36">
        <v>17082566</v>
      </c>
      <c r="AS525" s="18"/>
      <c r="AT525" s="18"/>
      <c r="AU525" s="18"/>
      <c r="AV525" s="12"/>
      <c r="AW525" s="12"/>
      <c r="AX525" s="12"/>
      <c r="AY525" s="12"/>
      <c r="AZ525" s="12"/>
      <c r="BA525" s="12"/>
      <c r="BB525" s="36"/>
      <c r="BC525" s="36"/>
      <c r="BD525" s="12"/>
      <c r="BE525" s="12"/>
      <c r="BF525" s="43"/>
    </row>
    <row r="526" spans="1:58" s="29" customFormat="1" collapsed="1" x14ac:dyDescent="0.25">
      <c r="A526" s="12" t="s">
        <v>861</v>
      </c>
      <c r="B526" s="29" t="s">
        <v>862</v>
      </c>
      <c r="C526" s="12" t="s">
        <v>491</v>
      </c>
      <c r="D526" s="12"/>
      <c r="E526" s="12"/>
      <c r="F526" s="12"/>
      <c r="G526" s="12">
        <v>343</v>
      </c>
      <c r="H526" s="12" t="s">
        <v>492</v>
      </c>
      <c r="J526" s="36">
        <v>578987233.45000005</v>
      </c>
      <c r="K526" s="12"/>
      <c r="L526" s="36">
        <v>41625693.349445</v>
      </c>
      <c r="M526" s="12"/>
      <c r="N526" s="37">
        <v>51682</v>
      </c>
      <c r="O526" s="12"/>
      <c r="P526" s="38" t="s">
        <v>808</v>
      </c>
      <c r="Q526" s="39"/>
      <c r="R526" s="39"/>
      <c r="S526" s="12"/>
      <c r="T526" s="40">
        <v>0</v>
      </c>
      <c r="V526" s="41">
        <v>3.3</v>
      </c>
      <c r="W526" s="12"/>
      <c r="X526" s="36">
        <v>19106579</v>
      </c>
      <c r="Z526" s="37">
        <v>55334</v>
      </c>
      <c r="AA526" s="12"/>
      <c r="AB526" s="67" t="s">
        <v>493</v>
      </c>
      <c r="AC526" s="17"/>
      <c r="AD526" s="67"/>
      <c r="AE526" s="12"/>
      <c r="AF526" s="40" t="s">
        <v>493</v>
      </c>
      <c r="AH526" s="36">
        <v>517263903</v>
      </c>
      <c r="AI526" s="36"/>
      <c r="AJ526" s="18">
        <v>18.186729727975568</v>
      </c>
      <c r="AK526" s="36"/>
      <c r="AL526" s="36">
        <v>23884944</v>
      </c>
      <c r="AM526" s="36"/>
      <c r="AN526" s="18">
        <v>4.13</v>
      </c>
      <c r="AO526" s="18"/>
      <c r="AP526" s="36">
        <v>4778365</v>
      </c>
      <c r="AQ526" s="18"/>
      <c r="AR526" s="36">
        <v>80011161</v>
      </c>
      <c r="AS526" s="18"/>
      <c r="AT526" s="68">
        <v>41625693.349445</v>
      </c>
      <c r="AU526" s="18"/>
      <c r="AV526" s="12"/>
      <c r="AW526" s="12"/>
      <c r="AX526" s="12"/>
      <c r="AY526" s="12"/>
      <c r="AZ526" s="12"/>
      <c r="BA526" s="12"/>
      <c r="BB526" s="36">
        <v>578987233.44225681</v>
      </c>
      <c r="BC526" s="36">
        <v>-7.7432394027709961E-3</v>
      </c>
      <c r="BD526" s="12"/>
      <c r="BE526" s="12"/>
      <c r="BF526" s="43"/>
    </row>
    <row r="527" spans="1:58" s="29" customFormat="1" x14ac:dyDescent="0.25">
      <c r="A527" s="12" t="s">
        <v>865</v>
      </c>
      <c r="B527" s="29" t="s">
        <v>866</v>
      </c>
      <c r="C527" s="12" t="s">
        <v>475</v>
      </c>
      <c r="D527" s="12">
        <v>24</v>
      </c>
      <c r="E527" s="12">
        <v>6</v>
      </c>
      <c r="F527" s="12">
        <v>30903</v>
      </c>
      <c r="G527" s="12">
        <v>344</v>
      </c>
      <c r="H527" s="12" t="s">
        <v>496</v>
      </c>
      <c r="J527" s="36">
        <v>64525280.159999996</v>
      </c>
      <c r="K527" s="12"/>
      <c r="L527" s="36">
        <v>9184371.6842112485</v>
      </c>
      <c r="M527" s="12"/>
      <c r="N527" s="37">
        <v>51682</v>
      </c>
      <c r="O527" s="12"/>
      <c r="P527" s="38" t="s">
        <v>808</v>
      </c>
      <c r="Q527" s="39"/>
      <c r="R527" s="39"/>
      <c r="S527" s="12"/>
      <c r="T527" s="40">
        <v>0</v>
      </c>
      <c r="V527" s="41">
        <v>3.3</v>
      </c>
      <c r="X527" s="36">
        <v>2129334</v>
      </c>
      <c r="Z527" s="37">
        <v>55334</v>
      </c>
      <c r="AA527" s="12"/>
      <c r="AB527" s="42">
        <v>60</v>
      </c>
      <c r="AC527" s="12" t="s">
        <v>139</v>
      </c>
      <c r="AD527" s="42" t="s">
        <v>140</v>
      </c>
      <c r="AE527" s="12"/>
      <c r="AF527" s="40">
        <v>-3</v>
      </c>
      <c r="AH527" s="36">
        <v>57276667</v>
      </c>
      <c r="AI527" s="43"/>
      <c r="AJ527" s="18">
        <v>32.17</v>
      </c>
      <c r="AK527" s="43"/>
      <c r="AL527" s="36">
        <v>1780437</v>
      </c>
      <c r="AM527" s="36"/>
      <c r="AN527" s="18">
        <v>2.76</v>
      </c>
      <c r="AO527" s="18"/>
      <c r="AP527" s="36">
        <v>-348897</v>
      </c>
      <c r="AQ527" s="18"/>
      <c r="AR527" s="36">
        <v>8941870</v>
      </c>
      <c r="AS527" s="18"/>
      <c r="AT527" s="18"/>
      <c r="AU527" s="18"/>
      <c r="AV527" s="12"/>
      <c r="AW527" s="12"/>
      <c r="AX527" s="12"/>
      <c r="AY527" s="12"/>
      <c r="AZ527" s="12"/>
      <c r="BA527" s="12"/>
      <c r="BB527" s="36">
        <v>64525280.159999996</v>
      </c>
      <c r="BC527" s="36">
        <v>0</v>
      </c>
      <c r="BD527" s="12"/>
      <c r="BE527" s="12"/>
      <c r="BF527" s="43"/>
    </row>
    <row r="528" spans="1:58" s="29" customFormat="1" x14ac:dyDescent="0.25">
      <c r="A528" s="12" t="s">
        <v>867</v>
      </c>
      <c r="B528" s="29" t="s">
        <v>868</v>
      </c>
      <c r="C528" s="12" t="s">
        <v>475</v>
      </c>
      <c r="D528" s="12">
        <v>24</v>
      </c>
      <c r="E528" s="12">
        <v>6</v>
      </c>
      <c r="F528" s="12">
        <v>30903</v>
      </c>
      <c r="G528" s="12">
        <v>345</v>
      </c>
      <c r="H528" s="12" t="s">
        <v>151</v>
      </c>
      <c r="J528" s="36">
        <v>48252609.780000001</v>
      </c>
      <c r="K528" s="12"/>
      <c r="L528" s="36">
        <v>7322266.5036474997</v>
      </c>
      <c r="M528" s="12"/>
      <c r="N528" s="37">
        <v>51682</v>
      </c>
      <c r="O528" s="12"/>
      <c r="P528" s="38" t="s">
        <v>808</v>
      </c>
      <c r="Q528" s="39"/>
      <c r="R528" s="39"/>
      <c r="S528" s="12"/>
      <c r="T528" s="40">
        <v>0</v>
      </c>
      <c r="V528" s="41">
        <v>3.3</v>
      </c>
      <c r="X528" s="36">
        <v>1592336</v>
      </c>
      <c r="Z528" s="37">
        <v>55334</v>
      </c>
      <c r="AA528" s="12"/>
      <c r="AB528" s="42">
        <v>50</v>
      </c>
      <c r="AC528" s="12" t="s">
        <v>139</v>
      </c>
      <c r="AD528" s="42" t="s">
        <v>400</v>
      </c>
      <c r="AE528" s="12"/>
      <c r="AF528" s="40">
        <v>-2</v>
      </c>
      <c r="AH528" s="36">
        <v>41895395</v>
      </c>
      <c r="AI528" s="43"/>
      <c r="AJ528" s="18">
        <v>31.68</v>
      </c>
      <c r="AK528" s="43"/>
      <c r="AL528" s="36">
        <v>1322456</v>
      </c>
      <c r="AM528" s="36"/>
      <c r="AN528" s="18">
        <v>2.74</v>
      </c>
      <c r="AO528" s="18"/>
      <c r="AP528" s="36">
        <v>-269880</v>
      </c>
      <c r="AQ528" s="18"/>
      <c r="AR528" s="36">
        <v>6918185</v>
      </c>
      <c r="AS528" s="18"/>
      <c r="AT528" s="18"/>
      <c r="AU528" s="18"/>
      <c r="AV528" s="12"/>
      <c r="AW528" s="12"/>
      <c r="AX528" s="12"/>
      <c r="AY528" s="12"/>
      <c r="AZ528" s="12"/>
      <c r="BA528" s="12"/>
      <c r="BB528" s="36">
        <v>48252609.780000001</v>
      </c>
      <c r="BC528" s="36">
        <v>0</v>
      </c>
      <c r="BD528" s="12"/>
      <c r="BE528" s="12"/>
      <c r="BF528" s="43"/>
    </row>
    <row r="529" spans="1:58" s="29" customFormat="1" x14ac:dyDescent="0.25">
      <c r="A529" s="12" t="s">
        <v>869</v>
      </c>
      <c r="B529" s="29" t="s">
        <v>870</v>
      </c>
      <c r="C529" s="12" t="s">
        <v>475</v>
      </c>
      <c r="D529" s="12">
        <v>24</v>
      </c>
      <c r="E529" s="12">
        <v>7</v>
      </c>
      <c r="F529" s="12">
        <v>30903</v>
      </c>
      <c r="G529" s="12">
        <v>346</v>
      </c>
      <c r="H529" s="12" t="s">
        <v>154</v>
      </c>
      <c r="J529" s="45">
        <v>12454465.92</v>
      </c>
      <c r="K529" s="12"/>
      <c r="L529" s="45">
        <v>7732043.404241249</v>
      </c>
      <c r="M529" s="12"/>
      <c r="N529" s="37">
        <v>51682</v>
      </c>
      <c r="O529" s="12"/>
      <c r="P529" s="38" t="s">
        <v>808</v>
      </c>
      <c r="Q529" s="39"/>
      <c r="R529" s="39"/>
      <c r="S529" s="12"/>
      <c r="T529" s="40">
        <v>0</v>
      </c>
      <c r="V529" s="41">
        <v>3.3</v>
      </c>
      <c r="X529" s="45">
        <v>410997</v>
      </c>
      <c r="Z529" s="37">
        <v>55334</v>
      </c>
      <c r="AA529" s="12"/>
      <c r="AB529" s="42">
        <v>50</v>
      </c>
      <c r="AC529" s="12" t="s">
        <v>139</v>
      </c>
      <c r="AD529" s="42" t="s">
        <v>501</v>
      </c>
      <c r="AE529" s="12"/>
      <c r="AF529" s="40">
        <v>-2</v>
      </c>
      <c r="AH529" s="45">
        <v>4971512</v>
      </c>
      <c r="AI529" s="46"/>
      <c r="AJ529" s="18">
        <v>29.98</v>
      </c>
      <c r="AK529" s="46"/>
      <c r="AL529" s="45">
        <v>165828</v>
      </c>
      <c r="AM529" s="47"/>
      <c r="AN529" s="18">
        <v>1.33</v>
      </c>
      <c r="AO529" s="18"/>
      <c r="AP529" s="45">
        <v>-245169</v>
      </c>
      <c r="AQ529" s="18"/>
      <c r="AR529" s="45">
        <v>1877503</v>
      </c>
      <c r="AS529" s="18"/>
      <c r="AT529" s="18"/>
      <c r="AU529" s="18"/>
      <c r="BB529" s="45">
        <v>12454465.92</v>
      </c>
      <c r="BC529" s="45">
        <v>0</v>
      </c>
      <c r="BD529" s="12"/>
      <c r="BE529" s="12"/>
      <c r="BF529" s="43"/>
    </row>
    <row r="530" spans="1:58" s="29" customFormat="1" x14ac:dyDescent="0.25">
      <c r="A530" s="12" t="s">
        <v>855</v>
      </c>
      <c r="B530" s="29" t="s">
        <v>133</v>
      </c>
      <c r="C530" s="12" t="s">
        <v>475</v>
      </c>
      <c r="D530" s="12">
        <v>24</v>
      </c>
      <c r="E530" s="12">
        <v>8</v>
      </c>
      <c r="F530" s="12">
        <v>30903</v>
      </c>
      <c r="G530" s="12" t="s">
        <v>133</v>
      </c>
      <c r="H530" s="12" t="s">
        <v>871</v>
      </c>
      <c r="J530" s="31">
        <v>772645689.71999991</v>
      </c>
      <c r="L530" s="31">
        <v>75125286.867596254</v>
      </c>
      <c r="N530" s="37"/>
      <c r="P530" s="38"/>
      <c r="Q530" s="39"/>
      <c r="R530" s="39"/>
      <c r="T530" s="40"/>
      <c r="V530" s="48">
        <v>3.3</v>
      </c>
      <c r="X530" s="31">
        <v>25497307</v>
      </c>
      <c r="Z530" s="37"/>
      <c r="AA530" s="12"/>
      <c r="AB530" s="42"/>
      <c r="AC530" s="12"/>
      <c r="AD530" s="42"/>
      <c r="AE530" s="12"/>
      <c r="AF530" s="40"/>
      <c r="AH530" s="31">
        <v>682048736</v>
      </c>
      <c r="AI530" s="31"/>
      <c r="AJ530" s="49">
        <v>23.507991525595479</v>
      </c>
      <c r="AK530" s="31"/>
      <c r="AL530" s="31">
        <v>29013484</v>
      </c>
      <c r="AM530" s="31"/>
      <c r="AN530" s="49">
        <v>3.7550826188539581</v>
      </c>
      <c r="AO530" s="49"/>
      <c r="AP530" s="31">
        <v>3516177</v>
      </c>
      <c r="AQ530" s="18"/>
      <c r="AR530" s="31">
        <v>107132155</v>
      </c>
      <c r="AS530" s="18"/>
      <c r="AT530" s="18"/>
      <c r="AU530" s="18"/>
      <c r="AV530" s="43"/>
      <c r="AW530" s="12"/>
      <c r="AX530" s="12"/>
      <c r="AY530" s="12"/>
      <c r="AZ530" s="12"/>
      <c r="BA530" s="12"/>
      <c r="BB530" s="31">
        <v>772645689.71225667</v>
      </c>
      <c r="BC530" s="31">
        <v>-7.7432394027709961E-3</v>
      </c>
      <c r="BD530" s="12"/>
      <c r="BE530" s="12"/>
      <c r="BF530" s="43"/>
    </row>
    <row r="531" spans="1:58" s="29" customFormat="1" x14ac:dyDescent="0.25">
      <c r="A531" s="12" t="s">
        <v>855</v>
      </c>
      <c r="B531" s="29" t="s">
        <v>133</v>
      </c>
      <c r="C531" s="12" t="s">
        <v>475</v>
      </c>
      <c r="D531" s="12">
        <v>24</v>
      </c>
      <c r="E531" s="12">
        <v>9</v>
      </c>
      <c r="F531" s="12">
        <v>30903</v>
      </c>
      <c r="G531" s="12" t="s">
        <v>133</v>
      </c>
      <c r="H531" s="29" t="s">
        <v>133</v>
      </c>
      <c r="J531" s="59"/>
      <c r="L531" s="59"/>
      <c r="N531" s="37"/>
      <c r="P531" s="38"/>
      <c r="Q531" s="39"/>
      <c r="R531" s="39"/>
      <c r="T531" s="40"/>
      <c r="V531" s="32"/>
      <c r="X531" s="59"/>
      <c r="Z531" s="37"/>
      <c r="AA531" s="12"/>
      <c r="AB531" s="42"/>
      <c r="AC531" s="12"/>
      <c r="AD531" s="42"/>
      <c r="AE531" s="12"/>
      <c r="AF531" s="40"/>
      <c r="AH531" s="59"/>
      <c r="AI531" s="59"/>
      <c r="AJ531" s="18"/>
      <c r="AK531" s="59"/>
      <c r="AL531" s="59"/>
      <c r="AM531" s="59"/>
      <c r="AN531" s="18"/>
      <c r="AO531" s="18"/>
      <c r="AP531" s="59"/>
      <c r="AQ531" s="18"/>
      <c r="AR531" s="59"/>
      <c r="AS531" s="18"/>
      <c r="AT531" s="18"/>
      <c r="AU531" s="18"/>
      <c r="AV531" s="12"/>
      <c r="AW531" s="12"/>
      <c r="AX531" s="12"/>
      <c r="AY531" s="12"/>
      <c r="AZ531" s="12"/>
      <c r="BA531" s="12"/>
      <c r="BB531" s="59"/>
      <c r="BC531" s="59"/>
      <c r="BF531" s="43"/>
    </row>
    <row r="532" spans="1:58" s="29" customFormat="1" x14ac:dyDescent="0.25">
      <c r="G532" s="30" t="s">
        <v>872</v>
      </c>
      <c r="J532" s="59">
        <v>2121758296.8600004</v>
      </c>
      <c r="L532" s="59">
        <v>154489986.39071876</v>
      </c>
      <c r="N532" s="37"/>
      <c r="P532" s="38"/>
      <c r="Q532" s="39"/>
      <c r="R532" s="39"/>
      <c r="T532" s="40"/>
      <c r="V532" s="53">
        <v>3.3</v>
      </c>
      <c r="X532" s="59">
        <v>70018023</v>
      </c>
      <c r="Z532" s="37"/>
      <c r="AA532" s="12"/>
      <c r="AB532" s="42"/>
      <c r="AC532" s="12"/>
      <c r="AD532" s="42"/>
      <c r="AE532" s="12"/>
      <c r="AF532" s="40"/>
      <c r="AH532" s="59">
        <v>1853198813</v>
      </c>
      <c r="AI532" s="59"/>
      <c r="AJ532" s="56">
        <v>19.528446237126701</v>
      </c>
      <c r="AK532" s="59"/>
      <c r="AL532" s="59">
        <v>94897402</v>
      </c>
      <c r="AM532" s="59"/>
      <c r="AN532" s="56">
        <v>4.4725830524824195</v>
      </c>
      <c r="AO532" s="56"/>
      <c r="AP532" s="59">
        <v>24879379</v>
      </c>
      <c r="AQ532" s="18"/>
      <c r="AR532" s="59">
        <v>338706448</v>
      </c>
      <c r="AS532" s="18"/>
      <c r="AT532" s="18"/>
      <c r="AU532" s="18"/>
      <c r="AV532" s="12"/>
      <c r="AW532" s="12"/>
      <c r="AX532" s="12"/>
      <c r="AY532" s="12"/>
      <c r="AZ532" s="12"/>
      <c r="BA532" s="12"/>
      <c r="BB532" s="59"/>
      <c r="BC532" s="59"/>
      <c r="BF532" s="43"/>
    </row>
    <row r="533" spans="1:58" s="29" customFormat="1" x14ac:dyDescent="0.25">
      <c r="G533" s="30"/>
      <c r="H533" s="29" t="s">
        <v>133</v>
      </c>
      <c r="J533" s="59"/>
      <c r="L533" s="59"/>
      <c r="N533" s="37"/>
      <c r="P533" s="38"/>
      <c r="Q533" s="39"/>
      <c r="R533" s="39"/>
      <c r="T533" s="40"/>
      <c r="V533" s="32"/>
      <c r="X533" s="59"/>
      <c r="Z533" s="37"/>
      <c r="AA533" s="12"/>
      <c r="AB533" s="42"/>
      <c r="AC533" s="12"/>
      <c r="AD533" s="42"/>
      <c r="AE533" s="12"/>
      <c r="AF533" s="40"/>
      <c r="AH533" s="59"/>
      <c r="AI533" s="59"/>
      <c r="AJ533" s="56"/>
      <c r="AK533" s="59"/>
      <c r="AL533" s="59"/>
      <c r="AM533" s="59"/>
      <c r="AN533" s="56"/>
      <c r="AO533" s="56"/>
      <c r="AP533" s="59"/>
      <c r="AQ533" s="18"/>
      <c r="AR533" s="59"/>
      <c r="AS533" s="18"/>
      <c r="AT533" s="18"/>
      <c r="AU533" s="18"/>
      <c r="AV533" s="12"/>
      <c r="AW533" s="12"/>
      <c r="AX533" s="12"/>
      <c r="AY533" s="12"/>
      <c r="AZ533" s="12"/>
      <c r="BA533" s="12"/>
      <c r="BB533" s="59"/>
      <c r="BC533" s="59"/>
      <c r="BF533" s="43"/>
    </row>
    <row r="534" spans="1:58" s="29" customFormat="1" x14ac:dyDescent="0.25">
      <c r="G534" s="30"/>
      <c r="H534" s="29" t="s">
        <v>133</v>
      </c>
      <c r="J534" s="59"/>
      <c r="L534" s="59"/>
      <c r="N534" s="37"/>
      <c r="P534" s="38"/>
      <c r="Q534" s="39"/>
      <c r="R534" s="39"/>
      <c r="T534" s="40"/>
      <c r="V534" s="32"/>
      <c r="X534" s="59"/>
      <c r="Z534" s="37"/>
      <c r="AA534" s="12"/>
      <c r="AB534" s="42"/>
      <c r="AC534" s="12"/>
      <c r="AD534" s="42"/>
      <c r="AE534" s="12"/>
      <c r="AF534" s="40"/>
      <c r="AH534" s="59"/>
      <c r="AI534" s="59"/>
      <c r="AJ534" s="56"/>
      <c r="AK534" s="59"/>
      <c r="AL534" s="59"/>
      <c r="AM534" s="59"/>
      <c r="AN534" s="56"/>
      <c r="AO534" s="56"/>
      <c r="AP534" s="59"/>
      <c r="AQ534" s="18"/>
      <c r="AR534" s="59"/>
      <c r="AS534" s="18"/>
      <c r="AT534" s="18"/>
      <c r="AU534" s="18"/>
      <c r="AV534" s="12"/>
      <c r="AW534" s="12"/>
      <c r="AX534" s="12"/>
      <c r="AY534" s="12"/>
      <c r="AZ534" s="12"/>
      <c r="BA534" s="12"/>
      <c r="BB534" s="59"/>
      <c r="BC534" s="59"/>
      <c r="BF534" s="43"/>
    </row>
    <row r="535" spans="1:58" s="29" customFormat="1" x14ac:dyDescent="0.25">
      <c r="G535" s="30" t="s">
        <v>873</v>
      </c>
      <c r="J535" s="59"/>
      <c r="L535" s="59"/>
      <c r="N535" s="37"/>
      <c r="P535" s="38"/>
      <c r="Q535" s="39"/>
      <c r="R535" s="39"/>
      <c r="T535" s="40"/>
      <c r="V535" s="32"/>
      <c r="X535" s="59"/>
      <c r="Z535" s="37"/>
      <c r="AA535" s="12"/>
      <c r="AB535" s="42"/>
      <c r="AC535" s="12"/>
      <c r="AD535" s="42"/>
      <c r="AE535" s="12"/>
      <c r="AF535" s="40"/>
      <c r="AH535" s="59"/>
      <c r="AI535" s="59"/>
      <c r="AJ535" s="56"/>
      <c r="AK535" s="59"/>
      <c r="AL535" s="59"/>
      <c r="AM535" s="59"/>
      <c r="AN535" s="56"/>
      <c r="AO535" s="56"/>
      <c r="AP535" s="59"/>
      <c r="AQ535" s="18"/>
      <c r="AR535" s="59"/>
      <c r="AS535" s="18"/>
      <c r="AT535" s="18"/>
      <c r="AU535" s="18"/>
      <c r="AV535" s="12"/>
      <c r="AW535" s="12"/>
      <c r="AX535" s="12"/>
      <c r="AY535" s="12"/>
      <c r="AZ535" s="12"/>
      <c r="BA535" s="12"/>
      <c r="BB535" s="59"/>
      <c r="BC535" s="59"/>
      <c r="BF535" s="43"/>
    </row>
    <row r="536" spans="1:58" s="29" customFormat="1" x14ac:dyDescent="0.25">
      <c r="G536" s="30"/>
      <c r="H536" s="29" t="s">
        <v>133</v>
      </c>
      <c r="J536" s="59"/>
      <c r="L536" s="59"/>
      <c r="N536" s="37"/>
      <c r="P536" s="38"/>
      <c r="Q536" s="39"/>
      <c r="R536" s="39"/>
      <c r="T536" s="40"/>
      <c r="V536" s="32"/>
      <c r="X536" s="59"/>
      <c r="Z536" s="37"/>
      <c r="AA536" s="12"/>
      <c r="AB536" s="42"/>
      <c r="AC536" s="12"/>
      <c r="AD536" s="42"/>
      <c r="AE536" s="12"/>
      <c r="AF536" s="40"/>
      <c r="AH536" s="59"/>
      <c r="AI536" s="59"/>
      <c r="AJ536" s="56"/>
      <c r="AK536" s="59"/>
      <c r="AL536" s="59"/>
      <c r="AM536" s="59"/>
      <c r="AN536" s="56"/>
      <c r="AO536" s="56"/>
      <c r="AP536" s="59"/>
      <c r="AQ536" s="18"/>
      <c r="AR536" s="59"/>
      <c r="AS536" s="18"/>
      <c r="AT536" s="18"/>
      <c r="AU536" s="18"/>
      <c r="AV536" s="12"/>
      <c r="AW536" s="12"/>
      <c r="AX536" s="12"/>
      <c r="AY536" s="12"/>
      <c r="AZ536" s="12"/>
      <c r="BA536" s="12"/>
      <c r="BB536" s="59"/>
      <c r="BC536" s="59"/>
      <c r="BF536" s="43"/>
    </row>
    <row r="537" spans="1:58" s="29" customFormat="1" x14ac:dyDescent="0.25">
      <c r="A537" s="12" t="s">
        <v>855</v>
      </c>
      <c r="B537" s="29" t="s">
        <v>133</v>
      </c>
      <c r="C537" s="12" t="s">
        <v>475</v>
      </c>
      <c r="D537" s="12">
        <v>24</v>
      </c>
      <c r="E537" s="12">
        <v>10</v>
      </c>
      <c r="F537" s="12">
        <v>31001</v>
      </c>
      <c r="G537" s="12" t="s">
        <v>133</v>
      </c>
      <c r="H537" s="29" t="s">
        <v>874</v>
      </c>
      <c r="J537" s="59"/>
      <c r="L537" s="59"/>
      <c r="N537" s="37"/>
      <c r="P537" s="38"/>
      <c r="Q537" s="39"/>
      <c r="R537" s="39"/>
      <c r="T537" s="40"/>
      <c r="V537" s="32"/>
      <c r="X537" s="59"/>
      <c r="Z537" s="37"/>
      <c r="AA537" s="12"/>
      <c r="AB537" s="42"/>
      <c r="AC537" s="12"/>
      <c r="AD537" s="42"/>
      <c r="AE537" s="12"/>
      <c r="AF537" s="40"/>
      <c r="AH537" s="59"/>
      <c r="AI537" s="59"/>
      <c r="AJ537" s="56"/>
      <c r="AK537" s="59"/>
      <c r="AL537" s="59"/>
      <c r="AM537" s="59"/>
      <c r="AN537" s="56"/>
      <c r="AO537" s="56"/>
      <c r="AP537" s="59"/>
      <c r="AQ537" s="18"/>
      <c r="AR537" s="59"/>
      <c r="AS537" s="18"/>
      <c r="AT537" s="18"/>
      <c r="AU537" s="18"/>
      <c r="AV537" s="12"/>
      <c r="AW537" s="12"/>
      <c r="AX537" s="12"/>
      <c r="AY537" s="12"/>
      <c r="AZ537" s="12"/>
      <c r="BA537" s="12"/>
      <c r="BB537" s="59"/>
      <c r="BC537" s="59"/>
      <c r="BF537" s="43"/>
    </row>
    <row r="538" spans="1:58" s="29" customFormat="1" x14ac:dyDescent="0.25">
      <c r="A538" s="12" t="s">
        <v>875</v>
      </c>
      <c r="B538" s="29" t="s">
        <v>876</v>
      </c>
      <c r="C538" s="12" t="s">
        <v>475</v>
      </c>
      <c r="D538" s="12">
        <v>24</v>
      </c>
      <c r="E538" s="12">
        <v>1</v>
      </c>
      <c r="F538" s="12">
        <v>31001</v>
      </c>
      <c r="G538" s="12">
        <v>341</v>
      </c>
      <c r="H538" s="12" t="s">
        <v>138</v>
      </c>
      <c r="J538" s="36">
        <v>82092869.269999996</v>
      </c>
      <c r="K538" s="12"/>
      <c r="L538" s="36">
        <v>6368723.820968749</v>
      </c>
      <c r="M538" s="12"/>
      <c r="N538" s="37">
        <v>52412</v>
      </c>
      <c r="O538" s="12"/>
      <c r="P538" s="38" t="s">
        <v>808</v>
      </c>
      <c r="Q538" s="39"/>
      <c r="R538" s="39"/>
      <c r="S538" s="12"/>
      <c r="T538" s="40">
        <v>0</v>
      </c>
      <c r="V538" s="41">
        <v>3.3</v>
      </c>
      <c r="X538" s="36">
        <v>2709065</v>
      </c>
      <c r="Z538" s="37">
        <v>56065</v>
      </c>
      <c r="AA538" s="12"/>
      <c r="AB538" s="42">
        <v>80</v>
      </c>
      <c r="AC538" s="12" t="s">
        <v>139</v>
      </c>
      <c r="AD538" s="42" t="s">
        <v>140</v>
      </c>
      <c r="AE538" s="12"/>
      <c r="AF538" s="40">
        <v>-2</v>
      </c>
      <c r="AH538" s="36">
        <v>77366003</v>
      </c>
      <c r="AI538" s="43"/>
      <c r="AJ538" s="18">
        <v>34.979999999999997</v>
      </c>
      <c r="AK538" s="43"/>
      <c r="AL538" s="36">
        <v>2211721</v>
      </c>
      <c r="AM538" s="36"/>
      <c r="AN538" s="18">
        <v>2.69</v>
      </c>
      <c r="AO538" s="18"/>
      <c r="AP538" s="36">
        <v>-497344</v>
      </c>
      <c r="AQ538" s="18"/>
      <c r="AR538" s="36">
        <v>7013007</v>
      </c>
      <c r="AS538" s="18"/>
      <c r="AT538" s="18"/>
      <c r="AU538" s="18"/>
      <c r="AV538" s="12"/>
      <c r="AW538" s="12"/>
      <c r="AX538" s="12"/>
      <c r="AY538" s="12"/>
      <c r="AZ538" s="12"/>
      <c r="BA538" s="12"/>
      <c r="BB538" s="36">
        <v>82092869.270000011</v>
      </c>
      <c r="BC538" s="36">
        <v>0</v>
      </c>
      <c r="BD538" s="12"/>
      <c r="BE538" s="12"/>
      <c r="BF538" s="43"/>
    </row>
    <row r="539" spans="1:58" s="29" customFormat="1" x14ac:dyDescent="0.25">
      <c r="A539" s="12" t="s">
        <v>877</v>
      </c>
      <c r="B539" s="29" t="s">
        <v>878</v>
      </c>
      <c r="C539" s="29" t="s">
        <v>475</v>
      </c>
      <c r="D539" s="29">
        <v>24</v>
      </c>
      <c r="E539" s="29">
        <v>2</v>
      </c>
      <c r="F539" s="12">
        <v>31001</v>
      </c>
      <c r="G539" s="12">
        <v>342</v>
      </c>
      <c r="H539" s="12" t="s">
        <v>483</v>
      </c>
      <c r="J539" s="36">
        <v>47723727.920000002</v>
      </c>
      <c r="K539" s="12"/>
      <c r="L539" s="36">
        <v>3579557.4410024998</v>
      </c>
      <c r="M539" s="12"/>
      <c r="N539" s="37">
        <v>52412</v>
      </c>
      <c r="O539" s="12"/>
      <c r="P539" s="38" t="s">
        <v>808</v>
      </c>
      <c r="Q539" s="39"/>
      <c r="R539" s="39"/>
      <c r="S539" s="12"/>
      <c r="T539" s="40">
        <v>0</v>
      </c>
      <c r="V539" s="41">
        <v>3.3</v>
      </c>
      <c r="X539" s="36">
        <v>1574883</v>
      </c>
      <c r="Z539" s="37">
        <v>56065</v>
      </c>
      <c r="AA539" s="12"/>
      <c r="AB539" s="42">
        <v>50</v>
      </c>
      <c r="AC539" s="12" t="s">
        <v>139</v>
      </c>
      <c r="AD539" s="42" t="s">
        <v>391</v>
      </c>
      <c r="AE539" s="12"/>
      <c r="AF539" s="40">
        <v>-3</v>
      </c>
      <c r="AH539" s="36">
        <v>45575882</v>
      </c>
      <c r="AI539" s="43"/>
      <c r="AJ539" s="18">
        <v>32.18</v>
      </c>
      <c r="AK539" s="43"/>
      <c r="AL539" s="36">
        <v>1416280</v>
      </c>
      <c r="AM539" s="36"/>
      <c r="AN539" s="18">
        <v>2.97</v>
      </c>
      <c r="AO539" s="18"/>
      <c r="AP539" s="36">
        <v>-158603</v>
      </c>
      <c r="AQ539" s="18"/>
      <c r="AR539" s="36">
        <v>4096291</v>
      </c>
      <c r="AS539" s="18"/>
      <c r="AT539" s="18"/>
      <c r="AU539" s="18"/>
      <c r="AV539" s="12"/>
      <c r="AW539" s="12"/>
      <c r="AX539" s="12"/>
      <c r="AY539" s="12"/>
      <c r="AZ539" s="12"/>
      <c r="BA539" s="12"/>
      <c r="BB539" s="36">
        <v>47723727.919999994</v>
      </c>
      <c r="BC539" s="36">
        <v>0</v>
      </c>
      <c r="BD539" s="12"/>
      <c r="BE539" s="12"/>
      <c r="BF539" s="43"/>
    </row>
    <row r="540" spans="1:58" s="29" customFormat="1" hidden="1" outlineLevel="1" x14ac:dyDescent="0.25">
      <c r="A540" s="12" t="s">
        <v>879</v>
      </c>
      <c r="B540" s="29" t="s">
        <v>880</v>
      </c>
      <c r="C540" s="12" t="s">
        <v>475</v>
      </c>
      <c r="D540" s="12">
        <v>24</v>
      </c>
      <c r="E540" s="12">
        <v>3</v>
      </c>
      <c r="F540" s="12">
        <v>31001</v>
      </c>
      <c r="G540" s="12">
        <v>343</v>
      </c>
      <c r="H540" s="12" t="s">
        <v>486</v>
      </c>
      <c r="J540" s="36">
        <v>385108675.64999998</v>
      </c>
      <c r="K540" s="12"/>
      <c r="L540" s="36">
        <v>38729543.121233486</v>
      </c>
      <c r="M540" s="12"/>
      <c r="N540" s="37">
        <v>52412</v>
      </c>
      <c r="O540" s="12"/>
      <c r="P540" s="67" t="s">
        <v>808</v>
      </c>
      <c r="Q540" s="17"/>
      <c r="R540" s="67"/>
      <c r="S540" s="12"/>
      <c r="T540" s="40">
        <v>0</v>
      </c>
      <c r="V540" s="41">
        <v>3.3</v>
      </c>
      <c r="W540" s="12"/>
      <c r="X540" s="36">
        <v>12708586</v>
      </c>
      <c r="Z540" s="37">
        <v>56065</v>
      </c>
      <c r="AA540" s="12"/>
      <c r="AB540" s="42">
        <v>50</v>
      </c>
      <c r="AC540" s="12" t="s">
        <v>139</v>
      </c>
      <c r="AD540" s="42" t="s">
        <v>395</v>
      </c>
      <c r="AE540" s="12"/>
      <c r="AF540" s="40">
        <v>-3</v>
      </c>
      <c r="AH540" s="36">
        <v>357932393</v>
      </c>
      <c r="AI540" s="43"/>
      <c r="AJ540" s="18">
        <v>31.38</v>
      </c>
      <c r="AK540" s="43"/>
      <c r="AL540" s="36">
        <v>11406386</v>
      </c>
      <c r="AM540" s="36"/>
      <c r="AN540" s="18">
        <v>2.96</v>
      </c>
      <c r="AO540" s="18"/>
      <c r="AP540" s="36">
        <v>-1302200</v>
      </c>
      <c r="AQ540" s="18"/>
      <c r="AR540" s="36">
        <v>32829732</v>
      </c>
      <c r="AS540" s="18"/>
      <c r="AT540" s="18"/>
      <c r="AU540" s="18"/>
      <c r="AV540" s="12"/>
      <c r="AW540" s="12"/>
      <c r="AX540" s="12"/>
      <c r="AY540" s="12"/>
      <c r="AZ540" s="12"/>
      <c r="BA540" s="12"/>
      <c r="BB540" s="36"/>
      <c r="BC540" s="36"/>
      <c r="BD540" s="12"/>
      <c r="BE540" s="12"/>
      <c r="BF540" s="43"/>
    </row>
    <row r="541" spans="1:58" s="29" customFormat="1" hidden="1" outlineLevel="1" x14ac:dyDescent="0.25">
      <c r="A541" s="12" t="s">
        <v>881</v>
      </c>
      <c r="B541" s="29" t="s">
        <v>882</v>
      </c>
      <c r="C541" s="29" t="s">
        <v>475</v>
      </c>
      <c r="D541" s="29">
        <v>24</v>
      </c>
      <c r="E541" s="29">
        <v>4</v>
      </c>
      <c r="F541" s="12">
        <v>31001</v>
      </c>
      <c r="G541" s="12">
        <v>343.2</v>
      </c>
      <c r="H541" s="12" t="s">
        <v>489</v>
      </c>
      <c r="J541" s="36">
        <v>206255249.11000001</v>
      </c>
      <c r="K541" s="12"/>
      <c r="L541" s="36">
        <v>28539905.897286527</v>
      </c>
      <c r="M541" s="12"/>
      <c r="N541" s="37">
        <v>52412</v>
      </c>
      <c r="O541" s="12"/>
      <c r="P541" s="67" t="s">
        <v>808</v>
      </c>
      <c r="Q541" s="17"/>
      <c r="R541" s="67"/>
      <c r="S541" s="12"/>
      <c r="T541" s="40">
        <v>0</v>
      </c>
      <c r="V541" s="41">
        <v>3.3</v>
      </c>
      <c r="W541" s="12"/>
      <c r="X541" s="36">
        <v>6806423</v>
      </c>
      <c r="Z541" s="37">
        <v>56065</v>
      </c>
      <c r="AA541" s="12"/>
      <c r="AB541" s="42">
        <v>9</v>
      </c>
      <c r="AC541" s="12" t="s">
        <v>139</v>
      </c>
      <c r="AD541" s="42" t="s">
        <v>490</v>
      </c>
      <c r="AE541" s="12"/>
      <c r="AF541" s="40">
        <v>35</v>
      </c>
      <c r="AH541" s="36">
        <v>105526006</v>
      </c>
      <c r="AI541" s="43"/>
      <c r="AJ541" s="18">
        <v>7.38</v>
      </c>
      <c r="AK541" s="43"/>
      <c r="AL541" s="36">
        <v>14298917</v>
      </c>
      <c r="AM541" s="36"/>
      <c r="AN541" s="18">
        <v>6.93</v>
      </c>
      <c r="AO541" s="18"/>
      <c r="AP541" s="36">
        <v>7492494</v>
      </c>
      <c r="AQ541" s="18"/>
      <c r="AR541" s="36">
        <v>24192319</v>
      </c>
      <c r="AS541" s="18"/>
      <c r="AT541" s="18"/>
      <c r="AU541" s="18"/>
      <c r="AV541" s="12"/>
      <c r="AW541" s="12"/>
      <c r="AX541" s="12"/>
      <c r="AY541" s="12"/>
      <c r="AZ541" s="12"/>
      <c r="BA541" s="12"/>
      <c r="BB541" s="36"/>
      <c r="BC541" s="36"/>
      <c r="BD541" s="12"/>
      <c r="BE541" s="12"/>
      <c r="BF541" s="43"/>
    </row>
    <row r="542" spans="1:58" s="29" customFormat="1" collapsed="1" x14ac:dyDescent="0.25">
      <c r="A542" s="72" t="s">
        <v>879</v>
      </c>
      <c r="B542" s="29" t="s">
        <v>880</v>
      </c>
      <c r="C542" s="12" t="s">
        <v>491</v>
      </c>
      <c r="D542" s="12"/>
      <c r="E542" s="12"/>
      <c r="F542" s="12"/>
      <c r="G542" s="12">
        <v>343</v>
      </c>
      <c r="H542" s="12" t="s">
        <v>492</v>
      </c>
      <c r="J542" s="36">
        <v>591363924.75999999</v>
      </c>
      <c r="K542" s="12"/>
      <c r="L542" s="36">
        <v>67269449.018520012</v>
      </c>
      <c r="M542" s="12"/>
      <c r="N542" s="37">
        <v>52412</v>
      </c>
      <c r="O542" s="12"/>
      <c r="P542" s="38" t="s">
        <v>808</v>
      </c>
      <c r="Q542" s="39"/>
      <c r="R542" s="39"/>
      <c r="S542" s="12"/>
      <c r="T542" s="40">
        <v>0</v>
      </c>
      <c r="V542" s="41">
        <v>3.3</v>
      </c>
      <c r="W542" s="12"/>
      <c r="X542" s="36">
        <v>19515009</v>
      </c>
      <c r="Z542" s="37">
        <v>56065</v>
      </c>
      <c r="AA542" s="12"/>
      <c r="AB542" s="67" t="s">
        <v>493</v>
      </c>
      <c r="AC542" s="17"/>
      <c r="AD542" s="67"/>
      <c r="AE542" s="12"/>
      <c r="AF542" s="40" t="s">
        <v>493</v>
      </c>
      <c r="AH542" s="36">
        <v>463458399</v>
      </c>
      <c r="AI542" s="36"/>
      <c r="AJ542" s="18">
        <v>15.376708418393266</v>
      </c>
      <c r="AK542" s="36"/>
      <c r="AL542" s="36">
        <v>25705303</v>
      </c>
      <c r="AM542" s="36"/>
      <c r="AN542" s="18">
        <v>4.3499999999999996</v>
      </c>
      <c r="AO542" s="18"/>
      <c r="AP542" s="36">
        <v>6190294</v>
      </c>
      <c r="AQ542" s="18"/>
      <c r="AR542" s="36">
        <v>57022051</v>
      </c>
      <c r="AS542" s="18"/>
      <c r="AT542" s="68">
        <v>67269449.018520012</v>
      </c>
      <c r="AU542" s="18"/>
      <c r="AV542" s="12"/>
      <c r="AW542" s="12"/>
      <c r="AX542" s="12"/>
      <c r="AY542" s="12"/>
      <c r="AZ542" s="12"/>
      <c r="BA542" s="12"/>
      <c r="BB542" s="36">
        <v>591363924.7621969</v>
      </c>
      <c r="BC542" s="36">
        <v>2.1969079971313477E-3</v>
      </c>
      <c r="BD542" s="12"/>
      <c r="BE542" s="12"/>
      <c r="BF542" s="43"/>
    </row>
    <row r="543" spans="1:58" s="29" customFormat="1" x14ac:dyDescent="0.25">
      <c r="A543" s="12" t="s">
        <v>883</v>
      </c>
      <c r="B543" s="29" t="s">
        <v>884</v>
      </c>
      <c r="C543" s="12" t="s">
        <v>475</v>
      </c>
      <c r="D543" s="12">
        <v>24</v>
      </c>
      <c r="E543" s="12">
        <v>6</v>
      </c>
      <c r="F543" s="12">
        <v>31001</v>
      </c>
      <c r="G543" s="12">
        <v>344</v>
      </c>
      <c r="H543" s="12" t="s">
        <v>496</v>
      </c>
      <c r="J543" s="36">
        <v>70269257.489999995</v>
      </c>
      <c r="K543" s="12"/>
      <c r="L543" s="36">
        <v>5194564.4841474993</v>
      </c>
      <c r="M543" s="12"/>
      <c r="N543" s="37">
        <v>52412</v>
      </c>
      <c r="O543" s="12"/>
      <c r="P543" s="38" t="s">
        <v>808</v>
      </c>
      <c r="Q543" s="39"/>
      <c r="R543" s="39"/>
      <c r="S543" s="12"/>
      <c r="T543" s="40">
        <v>0</v>
      </c>
      <c r="V543" s="41">
        <v>3.3</v>
      </c>
      <c r="X543" s="36">
        <v>2318885</v>
      </c>
      <c r="Z543" s="37">
        <v>56065</v>
      </c>
      <c r="AA543" s="12"/>
      <c r="AB543" s="42">
        <v>60</v>
      </c>
      <c r="AC543" s="12" t="s">
        <v>139</v>
      </c>
      <c r="AD543" s="42" t="s">
        <v>140</v>
      </c>
      <c r="AE543" s="12"/>
      <c r="AF543" s="40">
        <v>-3</v>
      </c>
      <c r="AH543" s="36">
        <v>67182771</v>
      </c>
      <c r="AI543" s="43"/>
      <c r="AJ543" s="18">
        <v>34.03</v>
      </c>
      <c r="AK543" s="43"/>
      <c r="AL543" s="36">
        <v>1974222</v>
      </c>
      <c r="AM543" s="36"/>
      <c r="AN543" s="18">
        <v>2.81</v>
      </c>
      <c r="AO543" s="18"/>
      <c r="AP543" s="36">
        <v>-344663</v>
      </c>
      <c r="AQ543" s="18"/>
      <c r="AR543" s="36">
        <v>6306711</v>
      </c>
      <c r="AS543" s="18"/>
      <c r="AT543" s="68"/>
      <c r="AU543" s="18"/>
      <c r="AV543" s="12"/>
      <c r="AW543" s="12"/>
      <c r="AX543" s="12"/>
      <c r="AY543" s="12"/>
      <c r="AZ543" s="12"/>
      <c r="BA543" s="12"/>
      <c r="BB543" s="36">
        <v>70269257.49000001</v>
      </c>
      <c r="BC543" s="36">
        <v>0</v>
      </c>
      <c r="BD543" s="12"/>
      <c r="BE543" s="12"/>
      <c r="BF543" s="43"/>
    </row>
    <row r="544" spans="1:58" s="29" customFormat="1" x14ac:dyDescent="0.25">
      <c r="A544" s="12" t="s">
        <v>885</v>
      </c>
      <c r="B544" s="29" t="s">
        <v>886</v>
      </c>
      <c r="C544" s="12" t="s">
        <v>475</v>
      </c>
      <c r="D544" s="12">
        <v>24</v>
      </c>
      <c r="E544" s="12">
        <v>6</v>
      </c>
      <c r="F544" s="12">
        <v>31001</v>
      </c>
      <c r="G544" s="12">
        <v>345</v>
      </c>
      <c r="H544" s="12" t="s">
        <v>151</v>
      </c>
      <c r="J544" s="36">
        <v>111693784.62</v>
      </c>
      <c r="K544" s="12"/>
      <c r="L544" s="36">
        <v>8403919.9913375005</v>
      </c>
      <c r="M544" s="12"/>
      <c r="N544" s="37">
        <v>52412</v>
      </c>
      <c r="O544" s="12"/>
      <c r="P544" s="38" t="s">
        <v>808</v>
      </c>
      <c r="Q544" s="39"/>
      <c r="R544" s="39"/>
      <c r="S544" s="12"/>
      <c r="T544" s="40">
        <v>0</v>
      </c>
      <c r="V544" s="41">
        <v>3.3</v>
      </c>
      <c r="X544" s="36">
        <v>3685895</v>
      </c>
      <c r="Z544" s="37">
        <v>56065</v>
      </c>
      <c r="AA544" s="12"/>
      <c r="AB544" s="42">
        <v>50</v>
      </c>
      <c r="AC544" s="12" t="s">
        <v>139</v>
      </c>
      <c r="AD544" s="42" t="s">
        <v>400</v>
      </c>
      <c r="AE544" s="12"/>
      <c r="AF544" s="40">
        <v>-2</v>
      </c>
      <c r="AH544" s="36">
        <v>105523740</v>
      </c>
      <c r="AI544" s="43"/>
      <c r="AJ544" s="18">
        <v>33.590000000000003</v>
      </c>
      <c r="AK544" s="43"/>
      <c r="AL544" s="36">
        <v>3141522</v>
      </c>
      <c r="AM544" s="36"/>
      <c r="AN544" s="18">
        <v>2.81</v>
      </c>
      <c r="AO544" s="18"/>
      <c r="AP544" s="36">
        <v>-544373</v>
      </c>
      <c r="AQ544" s="18"/>
      <c r="AR544" s="36">
        <v>10028749</v>
      </c>
      <c r="AS544" s="18"/>
      <c r="AT544" s="68"/>
      <c r="AU544" s="18"/>
      <c r="AV544" s="12"/>
      <c r="AW544" s="12"/>
      <c r="AX544" s="12"/>
      <c r="AY544" s="12"/>
      <c r="AZ544" s="12"/>
      <c r="BA544" s="12"/>
      <c r="BB544" s="36">
        <v>111693784.61999999</v>
      </c>
      <c r="BC544" s="36">
        <v>0</v>
      </c>
      <c r="BD544" s="12"/>
      <c r="BE544" s="12"/>
      <c r="BF544" s="43"/>
    </row>
    <row r="545" spans="1:58" s="29" customFormat="1" x14ac:dyDescent="0.25">
      <c r="A545" s="12" t="s">
        <v>887</v>
      </c>
      <c r="B545" s="29" t="s">
        <v>888</v>
      </c>
      <c r="C545" s="12" t="s">
        <v>475</v>
      </c>
      <c r="D545" s="12">
        <v>24</v>
      </c>
      <c r="E545" s="12">
        <v>7</v>
      </c>
      <c r="F545" s="12">
        <v>31001</v>
      </c>
      <c r="G545" s="12">
        <v>346</v>
      </c>
      <c r="H545" s="12" t="s">
        <v>154</v>
      </c>
      <c r="J545" s="45">
        <v>10309492.789999999</v>
      </c>
      <c r="K545" s="12"/>
      <c r="L545" s="45">
        <v>738998.96712875017</v>
      </c>
      <c r="M545" s="12"/>
      <c r="N545" s="37">
        <v>52412</v>
      </c>
      <c r="O545" s="12"/>
      <c r="P545" s="38" t="s">
        <v>808</v>
      </c>
      <c r="Q545" s="39"/>
      <c r="R545" s="39"/>
      <c r="S545" s="12"/>
      <c r="T545" s="40">
        <v>0</v>
      </c>
      <c r="V545" s="41">
        <v>3.3</v>
      </c>
      <c r="X545" s="45">
        <v>340213</v>
      </c>
      <c r="Z545" s="37">
        <v>56065</v>
      </c>
      <c r="AA545" s="12"/>
      <c r="AB545" s="42">
        <v>50</v>
      </c>
      <c r="AC545" s="12" t="s">
        <v>139</v>
      </c>
      <c r="AD545" s="42" t="s">
        <v>501</v>
      </c>
      <c r="AE545" s="12"/>
      <c r="AF545" s="40">
        <v>-2</v>
      </c>
      <c r="AH545" s="45">
        <v>9776684</v>
      </c>
      <c r="AI545" s="46"/>
      <c r="AJ545" s="18">
        <v>31.85</v>
      </c>
      <c r="AK545" s="46"/>
      <c r="AL545" s="45">
        <v>306960</v>
      </c>
      <c r="AM545" s="47"/>
      <c r="AN545" s="18">
        <v>2.98</v>
      </c>
      <c r="AO545" s="18"/>
      <c r="AP545" s="45">
        <v>-33253</v>
      </c>
      <c r="AQ545" s="18"/>
      <c r="AR545" s="45">
        <v>996517</v>
      </c>
      <c r="AS545" s="18"/>
      <c r="AT545" s="68"/>
      <c r="AU545" s="18"/>
      <c r="BB545" s="45">
        <v>10309492.789999999</v>
      </c>
      <c r="BC545" s="45">
        <v>0</v>
      </c>
      <c r="BD545" s="12"/>
      <c r="BE545" s="12"/>
      <c r="BF545" s="43"/>
    </row>
    <row r="546" spans="1:58" s="29" customFormat="1" x14ac:dyDescent="0.25">
      <c r="A546" s="12" t="s">
        <v>855</v>
      </c>
      <c r="B546" s="29" t="s">
        <v>133</v>
      </c>
      <c r="C546" s="12" t="s">
        <v>475</v>
      </c>
      <c r="D546" s="12">
        <v>24</v>
      </c>
      <c r="E546" s="12">
        <v>8</v>
      </c>
      <c r="F546" s="12">
        <v>31001</v>
      </c>
      <c r="G546" s="12" t="s">
        <v>133</v>
      </c>
      <c r="H546" s="29" t="s">
        <v>889</v>
      </c>
      <c r="J546" s="31">
        <v>913453056.85000002</v>
      </c>
      <c r="L546" s="31">
        <v>91555213.723105013</v>
      </c>
      <c r="N546" s="37"/>
      <c r="P546" s="38"/>
      <c r="Q546" s="39"/>
      <c r="R546" s="39"/>
      <c r="T546" s="40"/>
      <c r="V546" s="48">
        <v>3.3</v>
      </c>
      <c r="X546" s="31">
        <v>30143950</v>
      </c>
      <c r="Z546" s="37"/>
      <c r="AA546" s="12"/>
      <c r="AB546" s="42"/>
      <c r="AC546" s="12"/>
      <c r="AD546" s="42"/>
      <c r="AE546" s="12"/>
      <c r="AF546" s="40"/>
      <c r="AH546" s="31">
        <v>768883479</v>
      </c>
      <c r="AI546" s="31"/>
      <c r="AJ546" s="49">
        <v>22.122318506774427</v>
      </c>
      <c r="AK546" s="31"/>
      <c r="AL546" s="31">
        <v>34756008</v>
      </c>
      <c r="AM546" s="31"/>
      <c r="AN546" s="49">
        <v>3.8049035732448542</v>
      </c>
      <c r="AO546" s="49"/>
      <c r="AP546" s="31">
        <v>4612058</v>
      </c>
      <c r="AQ546" s="18"/>
      <c r="AR546" s="31">
        <v>85463326</v>
      </c>
      <c r="AS546" s="18"/>
      <c r="AT546" s="68"/>
      <c r="AU546" s="18"/>
      <c r="AV546" s="43"/>
      <c r="AW546" s="12"/>
      <c r="AX546" s="12"/>
      <c r="AY546" s="12"/>
      <c r="AZ546" s="12"/>
      <c r="BA546" s="12"/>
      <c r="BB546" s="31">
        <v>913453056.85219681</v>
      </c>
      <c r="BC546" s="31">
        <v>2.1969079971313477E-3</v>
      </c>
      <c r="BD546" s="12"/>
      <c r="BE546" s="12"/>
      <c r="BF546" s="43"/>
    </row>
    <row r="547" spans="1:58" s="29" customFormat="1" x14ac:dyDescent="0.25">
      <c r="A547" s="12" t="s">
        <v>855</v>
      </c>
      <c r="B547" s="29" t="s">
        <v>133</v>
      </c>
      <c r="C547" s="12" t="s">
        <v>475</v>
      </c>
      <c r="D547" s="12">
        <v>24</v>
      </c>
      <c r="E547" s="12">
        <v>9</v>
      </c>
      <c r="F547" s="12">
        <v>31001</v>
      </c>
      <c r="G547" s="12"/>
      <c r="H547" s="29" t="s">
        <v>133</v>
      </c>
      <c r="J547" s="59"/>
      <c r="L547" s="59"/>
      <c r="N547" s="37"/>
      <c r="P547" s="38"/>
      <c r="Q547" s="39"/>
      <c r="R547" s="39"/>
      <c r="T547" s="40"/>
      <c r="V547" s="32"/>
      <c r="X547" s="59"/>
      <c r="Z547" s="37"/>
      <c r="AA547" s="12"/>
      <c r="AB547" s="42"/>
      <c r="AC547" s="12"/>
      <c r="AD547" s="42"/>
      <c r="AE547" s="12"/>
      <c r="AF547" s="40"/>
      <c r="AH547" s="59"/>
      <c r="AI547" s="59"/>
      <c r="AJ547" s="56"/>
      <c r="AK547" s="59"/>
      <c r="AL547" s="59"/>
      <c r="AM547" s="59"/>
      <c r="AN547" s="56"/>
      <c r="AO547" s="56"/>
      <c r="AP547" s="59"/>
      <c r="AQ547" s="18"/>
      <c r="AR547" s="59"/>
      <c r="AS547" s="18"/>
      <c r="AT547" s="68"/>
      <c r="AU547" s="18"/>
      <c r="AV547" s="12"/>
      <c r="AW547" s="12"/>
      <c r="AX547" s="12"/>
      <c r="AY547" s="12"/>
      <c r="AZ547" s="12"/>
      <c r="BA547" s="12"/>
      <c r="BB547" s="59"/>
      <c r="BC547" s="59"/>
      <c r="BF547" s="43"/>
    </row>
    <row r="548" spans="1:58" s="29" customFormat="1" x14ac:dyDescent="0.25">
      <c r="G548" s="30" t="s">
        <v>890</v>
      </c>
      <c r="J548" s="58">
        <v>913453056.85000002</v>
      </c>
      <c r="L548" s="58">
        <v>91555213.723105013</v>
      </c>
      <c r="N548" s="37"/>
      <c r="P548" s="38"/>
      <c r="Q548" s="39"/>
      <c r="R548" s="39"/>
      <c r="T548" s="40"/>
      <c r="V548" s="53">
        <v>3.3</v>
      </c>
      <c r="X548" s="58">
        <v>30143950</v>
      </c>
      <c r="Z548" s="37"/>
      <c r="AA548" s="12"/>
      <c r="AB548" s="42"/>
      <c r="AC548" s="12"/>
      <c r="AD548" s="42"/>
      <c r="AE548" s="12"/>
      <c r="AF548" s="40"/>
      <c r="AH548" s="58">
        <v>768883479</v>
      </c>
      <c r="AI548" s="59"/>
      <c r="AJ548" s="56">
        <v>22.122318506774427</v>
      </c>
      <c r="AK548" s="59"/>
      <c r="AL548" s="58">
        <v>34756008</v>
      </c>
      <c r="AM548" s="59"/>
      <c r="AN548" s="56">
        <v>3.8049035732448542</v>
      </c>
      <c r="AO548" s="56"/>
      <c r="AP548" s="58">
        <v>4612058</v>
      </c>
      <c r="AQ548" s="18"/>
      <c r="AR548" s="59"/>
      <c r="AS548" s="18"/>
      <c r="AT548" s="68"/>
      <c r="AU548" s="18"/>
      <c r="AV548" s="12"/>
      <c r="AW548" s="12"/>
      <c r="AX548" s="12"/>
      <c r="AY548" s="12"/>
      <c r="AZ548" s="12"/>
      <c r="BA548" s="12"/>
      <c r="BB548" s="59"/>
      <c r="BC548" s="59"/>
      <c r="BF548" s="43"/>
    </row>
    <row r="549" spans="1:58" s="29" customFormat="1" x14ac:dyDescent="0.25">
      <c r="G549" s="30"/>
      <c r="H549" s="29" t="s">
        <v>133</v>
      </c>
      <c r="J549" s="59"/>
      <c r="L549" s="59"/>
      <c r="N549" s="37"/>
      <c r="P549" s="38"/>
      <c r="Q549" s="39"/>
      <c r="R549" s="39"/>
      <c r="T549" s="40"/>
      <c r="V549" s="32"/>
      <c r="X549" s="59"/>
      <c r="Z549" s="37"/>
      <c r="AA549" s="12"/>
      <c r="AB549" s="42"/>
      <c r="AC549" s="12"/>
      <c r="AD549" s="42"/>
      <c r="AE549" s="12"/>
      <c r="AF549" s="40"/>
      <c r="AH549" s="59"/>
      <c r="AI549" s="59"/>
      <c r="AJ549" s="56"/>
      <c r="AK549" s="59"/>
      <c r="AL549" s="59"/>
      <c r="AM549" s="59"/>
      <c r="AN549" s="56"/>
      <c r="AO549" s="56"/>
      <c r="AP549" s="59"/>
      <c r="AQ549" s="18"/>
      <c r="AR549" s="59"/>
      <c r="AS549" s="18"/>
      <c r="AT549" s="68"/>
      <c r="AU549" s="18"/>
      <c r="AV549" s="12"/>
      <c r="AW549" s="12"/>
      <c r="AX549" s="12"/>
      <c r="AY549" s="12"/>
      <c r="AZ549" s="12"/>
      <c r="BA549" s="12"/>
      <c r="BB549" s="59"/>
      <c r="BC549" s="59"/>
      <c r="BF549" s="43"/>
    </row>
    <row r="550" spans="1:58" s="29" customFormat="1" x14ac:dyDescent="0.25">
      <c r="G550" s="30"/>
      <c r="H550" s="29" t="s">
        <v>133</v>
      </c>
      <c r="J550" s="59"/>
      <c r="L550" s="59"/>
      <c r="N550" s="37"/>
      <c r="P550" s="38"/>
      <c r="Q550" s="39"/>
      <c r="R550" s="39"/>
      <c r="T550" s="40"/>
      <c r="V550" s="32"/>
      <c r="X550" s="59"/>
      <c r="Z550" s="37"/>
      <c r="AA550" s="12"/>
      <c r="AB550" s="42"/>
      <c r="AC550" s="12"/>
      <c r="AD550" s="42"/>
      <c r="AE550" s="12"/>
      <c r="AF550" s="40"/>
      <c r="AH550" s="59"/>
      <c r="AI550" s="59"/>
      <c r="AJ550" s="56"/>
      <c r="AK550" s="59"/>
      <c r="AL550" s="59"/>
      <c r="AM550" s="59"/>
      <c r="AN550" s="56"/>
      <c r="AO550" s="56"/>
      <c r="AP550" s="59"/>
      <c r="AQ550" s="18"/>
      <c r="AR550" s="59"/>
      <c r="AS550" s="18"/>
      <c r="AT550" s="68"/>
      <c r="AU550" s="18"/>
      <c r="AV550" s="12"/>
      <c r="AW550" s="12"/>
      <c r="AX550" s="12"/>
      <c r="AY550" s="12"/>
      <c r="AZ550" s="12"/>
      <c r="BA550" s="12"/>
      <c r="BB550" s="59"/>
      <c r="BC550" s="59"/>
      <c r="BF550" s="43"/>
    </row>
    <row r="551" spans="1:58" s="29" customFormat="1" x14ac:dyDescent="0.25">
      <c r="G551" s="30" t="s">
        <v>891</v>
      </c>
      <c r="J551" s="59"/>
      <c r="L551" s="59"/>
      <c r="N551" s="37"/>
      <c r="P551" s="38"/>
      <c r="Q551" s="39"/>
      <c r="R551" s="39"/>
      <c r="T551" s="40"/>
      <c r="V551" s="32"/>
      <c r="X551" s="59"/>
      <c r="Z551" s="37"/>
      <c r="AA551" s="12"/>
      <c r="AB551" s="42"/>
      <c r="AC551" s="12"/>
      <c r="AD551" s="42"/>
      <c r="AE551" s="12"/>
      <c r="AF551" s="40"/>
      <c r="AH551" s="59"/>
      <c r="AI551" s="59"/>
      <c r="AJ551" s="56"/>
      <c r="AK551" s="59"/>
      <c r="AL551" s="59"/>
      <c r="AM551" s="59"/>
      <c r="AN551" s="56"/>
      <c r="AO551" s="56"/>
      <c r="AP551" s="59"/>
      <c r="AQ551" s="18"/>
      <c r="AR551" s="59"/>
      <c r="AS551" s="18"/>
      <c r="AT551" s="68"/>
      <c r="AU551" s="18"/>
      <c r="AV551" s="12"/>
      <c r="AW551" s="12"/>
      <c r="AX551" s="12"/>
      <c r="AY551" s="12"/>
      <c r="AZ551" s="12"/>
      <c r="BA551" s="12"/>
      <c r="BB551" s="59"/>
      <c r="BC551" s="59"/>
      <c r="BF551" s="43"/>
    </row>
    <row r="552" spans="1:58" s="29" customFormat="1" x14ac:dyDescent="0.25">
      <c r="G552" s="30"/>
      <c r="H552" s="29" t="s">
        <v>133</v>
      </c>
      <c r="J552" s="59"/>
      <c r="L552" s="59"/>
      <c r="N552" s="37"/>
      <c r="P552" s="38"/>
      <c r="Q552" s="39"/>
      <c r="R552" s="39"/>
      <c r="T552" s="40"/>
      <c r="V552" s="32"/>
      <c r="X552" s="59"/>
      <c r="Z552" s="37"/>
      <c r="AA552" s="12"/>
      <c r="AB552" s="42"/>
      <c r="AC552" s="12"/>
      <c r="AD552" s="42"/>
      <c r="AE552" s="12"/>
      <c r="AF552" s="40"/>
      <c r="AH552" s="59"/>
      <c r="AI552" s="59"/>
      <c r="AJ552" s="56"/>
      <c r="AK552" s="59"/>
      <c r="AL552" s="59"/>
      <c r="AM552" s="59"/>
      <c r="AN552" s="56"/>
      <c r="AO552" s="56"/>
      <c r="AP552" s="59"/>
      <c r="AQ552" s="18"/>
      <c r="AR552" s="59"/>
      <c r="AS552" s="18"/>
      <c r="AT552" s="68"/>
      <c r="AU552" s="18"/>
      <c r="AV552" s="12"/>
      <c r="AW552" s="12"/>
      <c r="AX552" s="12"/>
      <c r="AY552" s="12"/>
      <c r="AZ552" s="12"/>
      <c r="BA552" s="12"/>
      <c r="BB552" s="59"/>
      <c r="BC552" s="59"/>
      <c r="BF552" s="43"/>
    </row>
    <row r="553" spans="1:58" s="29" customFormat="1" x14ac:dyDescent="0.25">
      <c r="A553" s="12">
        <v>31101</v>
      </c>
      <c r="C553" s="12" t="s">
        <v>475</v>
      </c>
      <c r="D553" s="12">
        <v>24</v>
      </c>
      <c r="E553" s="12">
        <v>10</v>
      </c>
      <c r="F553" s="12">
        <v>31101</v>
      </c>
      <c r="G553" s="12" t="s">
        <v>133</v>
      </c>
      <c r="H553" s="12" t="s">
        <v>892</v>
      </c>
      <c r="J553" s="59"/>
      <c r="L553" s="59"/>
      <c r="N553" s="37"/>
      <c r="P553" s="38"/>
      <c r="Q553" s="39"/>
      <c r="R553" s="39"/>
      <c r="T553" s="40"/>
      <c r="V553" s="32"/>
      <c r="X553" s="59"/>
      <c r="Z553" s="37"/>
      <c r="AA553" s="12"/>
      <c r="AB553" s="42"/>
      <c r="AC553" s="12"/>
      <c r="AD553" s="42"/>
      <c r="AE553" s="12"/>
      <c r="AF553" s="40"/>
      <c r="AH553" s="59"/>
      <c r="AI553" s="59"/>
      <c r="AJ553" s="56"/>
      <c r="AK553" s="59"/>
      <c r="AL553" s="59"/>
      <c r="AM553" s="59"/>
      <c r="AN553" s="56"/>
      <c r="AO553" s="56"/>
      <c r="AP553" s="59"/>
      <c r="AQ553" s="18"/>
      <c r="AR553" s="59"/>
      <c r="AS553" s="18"/>
      <c r="AT553" s="68"/>
      <c r="AU553" s="18"/>
      <c r="AV553" s="12"/>
      <c r="AW553" s="12"/>
      <c r="AX553" s="12"/>
      <c r="AY553" s="12"/>
      <c r="AZ553" s="12"/>
      <c r="BA553" s="12"/>
      <c r="BB553" s="59"/>
      <c r="BC553" s="59"/>
      <c r="BF553" s="43"/>
    </row>
    <row r="554" spans="1:58" s="29" customFormat="1" x14ac:dyDescent="0.25">
      <c r="A554" s="12" t="s">
        <v>893</v>
      </c>
      <c r="B554" s="29" t="s">
        <v>894</v>
      </c>
      <c r="C554" s="12" t="s">
        <v>475</v>
      </c>
      <c r="D554" s="12">
        <v>24</v>
      </c>
      <c r="E554" s="12">
        <v>1</v>
      </c>
      <c r="F554" s="12">
        <v>31101</v>
      </c>
      <c r="G554" s="12">
        <v>341</v>
      </c>
      <c r="H554" s="12" t="s">
        <v>138</v>
      </c>
      <c r="J554" s="36">
        <v>80630957.950000003</v>
      </c>
      <c r="L554" s="36">
        <v>7456697.7299112501</v>
      </c>
      <c r="N554" s="37">
        <v>52778</v>
      </c>
      <c r="P554" s="38" t="s">
        <v>808</v>
      </c>
      <c r="Q554" s="39"/>
      <c r="R554" s="39"/>
      <c r="T554" s="40">
        <v>0</v>
      </c>
      <c r="V554" s="41">
        <v>3.3</v>
      </c>
      <c r="X554" s="36">
        <v>2660822</v>
      </c>
      <c r="Z554" s="37">
        <v>56430</v>
      </c>
      <c r="AA554" s="12"/>
      <c r="AB554" s="42">
        <v>80</v>
      </c>
      <c r="AC554" s="12" t="s">
        <v>139</v>
      </c>
      <c r="AD554" s="42" t="s">
        <v>140</v>
      </c>
      <c r="AE554" s="12"/>
      <c r="AF554" s="40">
        <v>-2</v>
      </c>
      <c r="AH554" s="36">
        <v>74786879</v>
      </c>
      <c r="AI554" s="59"/>
      <c r="AJ554" s="18">
        <v>35.9</v>
      </c>
      <c r="AK554" s="59"/>
      <c r="AL554" s="36">
        <v>2083200</v>
      </c>
      <c r="AM554" s="59"/>
      <c r="AN554" s="18">
        <v>2.58</v>
      </c>
      <c r="AO554" s="18"/>
      <c r="AP554" s="36">
        <v>-577622</v>
      </c>
      <c r="AQ554" s="18"/>
      <c r="AR554" s="36">
        <v>5474267</v>
      </c>
      <c r="AS554" s="18"/>
      <c r="AT554" s="68"/>
      <c r="AU554" s="18"/>
      <c r="AV554" s="12"/>
      <c r="AW554" s="12"/>
      <c r="AX554" s="12"/>
      <c r="AY554" s="12"/>
      <c r="AZ554" s="12"/>
      <c r="BA554" s="12"/>
      <c r="BB554" s="36">
        <v>80630957.950000003</v>
      </c>
      <c r="BC554" s="36">
        <v>0</v>
      </c>
      <c r="BF554" s="43"/>
    </row>
    <row r="555" spans="1:58" s="29" customFormat="1" x14ac:dyDescent="0.25">
      <c r="A555" s="12" t="s">
        <v>895</v>
      </c>
      <c r="B555" s="29" t="s">
        <v>896</v>
      </c>
      <c r="C555" s="29" t="s">
        <v>475</v>
      </c>
      <c r="D555" s="29">
        <v>24</v>
      </c>
      <c r="E555" s="29">
        <v>2</v>
      </c>
      <c r="F555" s="12">
        <v>31101</v>
      </c>
      <c r="G555" s="12">
        <v>342</v>
      </c>
      <c r="H555" s="12" t="s">
        <v>483</v>
      </c>
      <c r="J555" s="36">
        <v>217306003.91</v>
      </c>
      <c r="L555" s="36">
        <v>18577337.631567501</v>
      </c>
      <c r="N555" s="37">
        <v>52778</v>
      </c>
      <c r="P555" s="38" t="s">
        <v>808</v>
      </c>
      <c r="Q555" s="39"/>
      <c r="R555" s="39"/>
      <c r="T555" s="40">
        <v>0</v>
      </c>
      <c r="V555" s="41">
        <v>3.3</v>
      </c>
      <c r="X555" s="36">
        <v>7171098</v>
      </c>
      <c r="Z555" s="37">
        <v>56430</v>
      </c>
      <c r="AA555" s="12"/>
      <c r="AB555" s="42">
        <v>50</v>
      </c>
      <c r="AC555" s="12" t="s">
        <v>139</v>
      </c>
      <c r="AD555" s="42" t="s">
        <v>391</v>
      </c>
      <c r="AE555" s="12"/>
      <c r="AF555" s="40">
        <v>-3</v>
      </c>
      <c r="AH555" s="36">
        <v>205247846</v>
      </c>
      <c r="AI555" s="59"/>
      <c r="AJ555" s="18">
        <v>33.03</v>
      </c>
      <c r="AK555" s="59"/>
      <c r="AL555" s="36">
        <v>6213983</v>
      </c>
      <c r="AM555" s="59"/>
      <c r="AN555" s="18">
        <v>2.86</v>
      </c>
      <c r="AO555" s="18"/>
      <c r="AP555" s="36">
        <v>-957115</v>
      </c>
      <c r="AQ555" s="18"/>
      <c r="AR555" s="36">
        <v>13486347</v>
      </c>
      <c r="AS555" s="18"/>
      <c r="AT555" s="68"/>
      <c r="AU555" s="18"/>
      <c r="AV555" s="12"/>
      <c r="AW555" s="12"/>
      <c r="AX555" s="12"/>
      <c r="AY555" s="12"/>
      <c r="AZ555" s="12"/>
      <c r="BA555" s="12"/>
      <c r="BB555" s="36">
        <v>217306003.91</v>
      </c>
      <c r="BC555" s="36">
        <v>0</v>
      </c>
      <c r="BF555" s="43"/>
    </row>
    <row r="556" spans="1:58" s="29" customFormat="1" hidden="1" outlineLevel="1" x14ac:dyDescent="0.25">
      <c r="A556" s="12" t="s">
        <v>897</v>
      </c>
      <c r="B556" s="29" t="s">
        <v>898</v>
      </c>
      <c r="C556" s="12" t="s">
        <v>475</v>
      </c>
      <c r="D556" s="12">
        <v>24</v>
      </c>
      <c r="E556" s="12">
        <v>3</v>
      </c>
      <c r="F556" s="12">
        <v>31101</v>
      </c>
      <c r="G556" s="12">
        <v>343</v>
      </c>
      <c r="H556" s="12" t="s">
        <v>486</v>
      </c>
      <c r="J556" s="36">
        <v>525780411.58999997</v>
      </c>
      <c r="L556" s="36">
        <v>35938895.681644335</v>
      </c>
      <c r="N556" s="37">
        <v>52778</v>
      </c>
      <c r="P556" s="67" t="s">
        <v>808</v>
      </c>
      <c r="Q556" s="17"/>
      <c r="R556" s="67"/>
      <c r="T556" s="40">
        <v>0</v>
      </c>
      <c r="V556" s="41">
        <v>3.3</v>
      </c>
      <c r="W556" s="12"/>
      <c r="X556" s="36">
        <v>17350754</v>
      </c>
      <c r="Z556" s="37">
        <v>56430</v>
      </c>
      <c r="AA556" s="12"/>
      <c r="AB556" s="42">
        <v>50</v>
      </c>
      <c r="AC556" s="12" t="s">
        <v>139</v>
      </c>
      <c r="AD556" s="42" t="s">
        <v>395</v>
      </c>
      <c r="AE556" s="12"/>
      <c r="AF556" s="40">
        <v>-3</v>
      </c>
      <c r="AH556" s="36">
        <v>505614928</v>
      </c>
      <c r="AI556" s="59"/>
      <c r="AJ556" s="18">
        <v>32.21</v>
      </c>
      <c r="AK556" s="59"/>
      <c r="AL556" s="36">
        <v>15697452</v>
      </c>
      <c r="AM556" s="59"/>
      <c r="AN556" s="18">
        <v>2.99</v>
      </c>
      <c r="AO556" s="18"/>
      <c r="AP556" s="36">
        <v>-1653302</v>
      </c>
      <c r="AQ556" s="18"/>
      <c r="AR556" s="36">
        <v>31729157</v>
      </c>
      <c r="AS556" s="18"/>
      <c r="AT556" s="68"/>
      <c r="AU556" s="18"/>
      <c r="AV556" s="12"/>
      <c r="AW556" s="12"/>
      <c r="AX556" s="12"/>
      <c r="AY556" s="12"/>
      <c r="AZ556" s="12"/>
      <c r="BA556" s="12"/>
      <c r="BB556" s="36"/>
      <c r="BC556" s="36"/>
      <c r="BF556" s="43"/>
    </row>
    <row r="557" spans="1:58" s="29" customFormat="1" hidden="1" outlineLevel="1" x14ac:dyDescent="0.25">
      <c r="A557" s="12" t="s">
        <v>899</v>
      </c>
      <c r="B557" s="29" t="s">
        <v>900</v>
      </c>
      <c r="C557" s="29" t="s">
        <v>475</v>
      </c>
      <c r="D557" s="29">
        <v>24</v>
      </c>
      <c r="E557" s="29">
        <v>4</v>
      </c>
      <c r="F557" s="12">
        <v>31101</v>
      </c>
      <c r="G557" s="12">
        <v>343.2</v>
      </c>
      <c r="H557" s="12" t="s">
        <v>489</v>
      </c>
      <c r="J557" s="36">
        <v>139494632.66</v>
      </c>
      <c r="L557" s="36">
        <v>16409878.633614423</v>
      </c>
      <c r="N557" s="37">
        <v>52778</v>
      </c>
      <c r="P557" s="67" t="s">
        <v>808</v>
      </c>
      <c r="Q557" s="17"/>
      <c r="R557" s="67"/>
      <c r="T557" s="40">
        <v>0</v>
      </c>
      <c r="V557" s="41">
        <v>3.3</v>
      </c>
      <c r="W557" s="12"/>
      <c r="X557" s="36">
        <v>4603323</v>
      </c>
      <c r="Z557" s="37">
        <v>56430</v>
      </c>
      <c r="AA557" s="12"/>
      <c r="AB557" s="42">
        <v>9</v>
      </c>
      <c r="AC557" s="12" t="s">
        <v>139</v>
      </c>
      <c r="AD557" s="42" t="s">
        <v>490</v>
      </c>
      <c r="AE557" s="12"/>
      <c r="AF557" s="40">
        <v>35</v>
      </c>
      <c r="AH557" s="36">
        <v>74261633</v>
      </c>
      <c r="AI557" s="59"/>
      <c r="AJ557" s="18">
        <v>7.56</v>
      </c>
      <c r="AK557" s="59"/>
      <c r="AL557" s="36">
        <v>9822967</v>
      </c>
      <c r="AM557" s="59"/>
      <c r="AN557" s="18">
        <v>7.04</v>
      </c>
      <c r="AO557" s="18"/>
      <c r="AP557" s="36">
        <v>5219644</v>
      </c>
      <c r="AQ557" s="18"/>
      <c r="AR557" s="36">
        <v>14487691</v>
      </c>
      <c r="AS557" s="18"/>
      <c r="AT557" s="68"/>
      <c r="AU557" s="18"/>
      <c r="AV557" s="12"/>
      <c r="AW557" s="12"/>
      <c r="AX557" s="12"/>
      <c r="AY557" s="12"/>
      <c r="AZ557" s="12"/>
      <c r="BA557" s="12"/>
      <c r="BB557" s="36"/>
      <c r="BC557" s="36"/>
      <c r="BF557" s="43"/>
    </row>
    <row r="558" spans="1:58" s="29" customFormat="1" collapsed="1" x14ac:dyDescent="0.25">
      <c r="A558" s="29" t="s">
        <v>897</v>
      </c>
      <c r="B558" s="29" t="s">
        <v>898</v>
      </c>
      <c r="C558" s="12" t="s">
        <v>491</v>
      </c>
      <c r="D558" s="12"/>
      <c r="E558" s="12"/>
      <c r="F558" s="12"/>
      <c r="G558" s="12">
        <v>343</v>
      </c>
      <c r="H558" s="12" t="s">
        <v>492</v>
      </c>
      <c r="J558" s="36">
        <v>665275044.25</v>
      </c>
      <c r="K558" s="12"/>
      <c r="L558" s="36">
        <v>52348774.315258756</v>
      </c>
      <c r="N558" s="37">
        <v>52778</v>
      </c>
      <c r="P558" s="38" t="s">
        <v>808</v>
      </c>
      <c r="Q558" s="39"/>
      <c r="R558" s="39"/>
      <c r="T558" s="40">
        <v>0</v>
      </c>
      <c r="V558" s="41">
        <v>3.3</v>
      </c>
      <c r="W558" s="12"/>
      <c r="X558" s="36">
        <v>21954077</v>
      </c>
      <c r="Z558" s="37">
        <v>56430</v>
      </c>
      <c r="AA558" s="12"/>
      <c r="AB558" s="67" t="s">
        <v>493</v>
      </c>
      <c r="AC558" s="17"/>
      <c r="AD558" s="67"/>
      <c r="AE558" s="12"/>
      <c r="AF558" s="40" t="s">
        <v>493</v>
      </c>
      <c r="AH558" s="36">
        <v>579876561</v>
      </c>
      <c r="AI558" s="59"/>
      <c r="AJ558" s="18">
        <v>32.21</v>
      </c>
      <c r="AK558" s="59"/>
      <c r="AL558" s="36">
        <v>25520419</v>
      </c>
      <c r="AM558" s="59"/>
      <c r="AN558" s="18">
        <v>3.84</v>
      </c>
      <c r="AO558" s="18"/>
      <c r="AP558" s="36">
        <v>3566342</v>
      </c>
      <c r="AQ558" s="18"/>
      <c r="AR558" s="36">
        <v>46216848</v>
      </c>
      <c r="AS558" s="18"/>
      <c r="AT558" s="68">
        <v>52348774.315258756</v>
      </c>
      <c r="AU558" s="18"/>
      <c r="AV558" s="12"/>
      <c r="AW558" s="12"/>
      <c r="AX558" s="12"/>
      <c r="AY558" s="12"/>
      <c r="AZ558" s="12"/>
      <c r="BA558" s="12"/>
      <c r="BB558" s="36">
        <v>665275044.24649787</v>
      </c>
      <c r="BC558" s="36">
        <v>-3.5021305084228516E-3</v>
      </c>
      <c r="BF558" s="43"/>
    </row>
    <row r="559" spans="1:58" s="29" customFormat="1" x14ac:dyDescent="0.25">
      <c r="A559" s="12" t="s">
        <v>901</v>
      </c>
      <c r="B559" s="29" t="s">
        <v>902</v>
      </c>
      <c r="C559" s="12" t="s">
        <v>475</v>
      </c>
      <c r="D559" s="12">
        <v>24</v>
      </c>
      <c r="E559" s="12">
        <v>6</v>
      </c>
      <c r="F559" s="12">
        <v>31101</v>
      </c>
      <c r="G559" s="12">
        <v>344</v>
      </c>
      <c r="H559" s="12" t="s">
        <v>496</v>
      </c>
      <c r="J559" s="36">
        <v>79977232.180000007</v>
      </c>
      <c r="L559" s="36">
        <v>5875063.1650599996</v>
      </c>
      <c r="N559" s="37">
        <v>52778</v>
      </c>
      <c r="P559" s="38" t="s">
        <v>808</v>
      </c>
      <c r="Q559" s="39"/>
      <c r="R559" s="39"/>
      <c r="T559" s="40">
        <v>0</v>
      </c>
      <c r="V559" s="41">
        <v>3.3</v>
      </c>
      <c r="X559" s="36">
        <v>2639249</v>
      </c>
      <c r="Z559" s="37">
        <v>56430</v>
      </c>
      <c r="AA559" s="12"/>
      <c r="AB559" s="42">
        <v>60</v>
      </c>
      <c r="AC559" s="12" t="s">
        <v>139</v>
      </c>
      <c r="AD559" s="42" t="s">
        <v>140</v>
      </c>
      <c r="AE559" s="12"/>
      <c r="AF559" s="40">
        <v>-3</v>
      </c>
      <c r="AH559" s="36">
        <v>76501486</v>
      </c>
      <c r="AI559" s="59"/>
      <c r="AJ559" s="18">
        <v>34.97</v>
      </c>
      <c r="AK559" s="59"/>
      <c r="AL559" s="36">
        <v>2187632</v>
      </c>
      <c r="AM559" s="59"/>
      <c r="AN559" s="18">
        <v>2.74</v>
      </c>
      <c r="AO559" s="18"/>
      <c r="AP559" s="36">
        <v>-451617</v>
      </c>
      <c r="AQ559" s="18"/>
      <c r="AR559" s="36">
        <v>5110934</v>
      </c>
      <c r="AS559" s="18"/>
      <c r="AT559" s="18"/>
      <c r="AU559" s="18"/>
      <c r="AV559" s="12"/>
      <c r="AW559" s="12"/>
      <c r="AX559" s="12"/>
      <c r="AY559" s="12"/>
      <c r="AZ559" s="12"/>
      <c r="BA559" s="12"/>
      <c r="BB559" s="36">
        <v>79977232.180000007</v>
      </c>
      <c r="BC559" s="36">
        <v>0</v>
      </c>
      <c r="BF559" s="43"/>
    </row>
    <row r="560" spans="1:58" s="29" customFormat="1" x14ac:dyDescent="0.25">
      <c r="A560" s="12" t="s">
        <v>903</v>
      </c>
      <c r="B560" s="29" t="s">
        <v>904</v>
      </c>
      <c r="C560" s="12" t="s">
        <v>475</v>
      </c>
      <c r="D560" s="12">
        <v>24</v>
      </c>
      <c r="E560" s="12">
        <v>6</v>
      </c>
      <c r="F560" s="12">
        <v>31101</v>
      </c>
      <c r="G560" s="12">
        <v>345</v>
      </c>
      <c r="H560" s="12" t="s">
        <v>151</v>
      </c>
      <c r="J560" s="36">
        <v>82800568.349999994</v>
      </c>
      <c r="L560" s="36">
        <v>6849744.7930837497</v>
      </c>
      <c r="N560" s="37">
        <v>52778</v>
      </c>
      <c r="P560" s="38" t="s">
        <v>808</v>
      </c>
      <c r="Q560" s="39"/>
      <c r="R560" s="39"/>
      <c r="T560" s="40">
        <v>0</v>
      </c>
      <c r="V560" s="41">
        <v>3.3</v>
      </c>
      <c r="X560" s="36">
        <v>2732419</v>
      </c>
      <c r="Z560" s="37">
        <v>56430</v>
      </c>
      <c r="AA560" s="12"/>
      <c r="AB560" s="42">
        <v>50</v>
      </c>
      <c r="AC560" s="12" t="s">
        <v>139</v>
      </c>
      <c r="AD560" s="42" t="s">
        <v>400</v>
      </c>
      <c r="AE560" s="12"/>
      <c r="AF560" s="40">
        <v>-2</v>
      </c>
      <c r="AH560" s="36">
        <v>77606835</v>
      </c>
      <c r="AI560" s="59"/>
      <c r="AJ560" s="18">
        <v>34.5</v>
      </c>
      <c r="AK560" s="59"/>
      <c r="AL560" s="36">
        <v>2249473</v>
      </c>
      <c r="AM560" s="59"/>
      <c r="AN560" s="18">
        <v>2.72</v>
      </c>
      <c r="AO560" s="18"/>
      <c r="AP560" s="36">
        <v>-482946</v>
      </c>
      <c r="AQ560" s="18"/>
      <c r="AR560" s="36">
        <v>5547650</v>
      </c>
      <c r="AS560" s="18"/>
      <c r="AT560" s="18"/>
      <c r="AU560" s="18"/>
      <c r="AV560" s="12"/>
      <c r="AW560" s="12"/>
      <c r="AX560" s="12"/>
      <c r="AY560" s="12"/>
      <c r="AZ560" s="12"/>
      <c r="BA560" s="12"/>
      <c r="BB560" s="36">
        <v>82800568.349999994</v>
      </c>
      <c r="BC560" s="36">
        <v>0</v>
      </c>
      <c r="BF560" s="43"/>
    </row>
    <row r="561" spans="1:58" s="29" customFormat="1" x14ac:dyDescent="0.25">
      <c r="A561" s="12" t="s">
        <v>905</v>
      </c>
      <c r="B561" s="29" t="s">
        <v>906</v>
      </c>
      <c r="C561" s="12" t="s">
        <v>475</v>
      </c>
      <c r="D561" s="12">
        <v>24</v>
      </c>
      <c r="E561" s="12">
        <v>7</v>
      </c>
      <c r="F561" s="12">
        <v>31101</v>
      </c>
      <c r="G561" s="12">
        <v>346</v>
      </c>
      <c r="H561" s="12" t="s">
        <v>154</v>
      </c>
      <c r="J561" s="45">
        <v>11446561.130000001</v>
      </c>
      <c r="L561" s="45">
        <v>1663361.2957650002</v>
      </c>
      <c r="N561" s="37">
        <v>52778</v>
      </c>
      <c r="P561" s="38" t="s">
        <v>808</v>
      </c>
      <c r="Q561" s="39"/>
      <c r="R561" s="39"/>
      <c r="T561" s="40">
        <v>0</v>
      </c>
      <c r="V561" s="41">
        <v>3.3</v>
      </c>
      <c r="X561" s="45">
        <v>377737</v>
      </c>
      <c r="Z561" s="37">
        <v>56430</v>
      </c>
      <c r="AA561" s="12"/>
      <c r="AB561" s="42">
        <v>50</v>
      </c>
      <c r="AC561" s="12" t="s">
        <v>139</v>
      </c>
      <c r="AD561" s="42" t="s">
        <v>501</v>
      </c>
      <c r="AE561" s="12"/>
      <c r="AF561" s="40">
        <v>-2</v>
      </c>
      <c r="AH561" s="45">
        <v>10012131</v>
      </c>
      <c r="AI561" s="59"/>
      <c r="AJ561" s="18">
        <v>32.799999999999997</v>
      </c>
      <c r="AK561" s="59"/>
      <c r="AL561" s="45">
        <v>305248</v>
      </c>
      <c r="AM561" s="59"/>
      <c r="AN561" s="18">
        <v>2.67</v>
      </c>
      <c r="AO561" s="18"/>
      <c r="AP561" s="45">
        <v>-72489</v>
      </c>
      <c r="AQ561" s="18"/>
      <c r="AR561" s="45">
        <v>792903</v>
      </c>
      <c r="AS561" s="18"/>
      <c r="AT561" s="18"/>
      <c r="AU561" s="18"/>
      <c r="AV561" s="12"/>
      <c r="AW561" s="12"/>
      <c r="AX561" s="12"/>
      <c r="AY561" s="12"/>
      <c r="AZ561" s="12"/>
      <c r="BA561" s="12"/>
      <c r="BB561" s="45">
        <v>11446561.130000001</v>
      </c>
      <c r="BC561" s="45">
        <v>0</v>
      </c>
      <c r="BF561" s="43"/>
    </row>
    <row r="562" spans="1:58" s="29" customFormat="1" x14ac:dyDescent="0.25">
      <c r="A562" s="12">
        <v>31101</v>
      </c>
      <c r="C562" s="12" t="s">
        <v>475</v>
      </c>
      <c r="D562" s="12">
        <v>24</v>
      </c>
      <c r="E562" s="12">
        <v>8</v>
      </c>
      <c r="F562" s="12">
        <v>31101</v>
      </c>
      <c r="G562" s="12" t="s">
        <v>133</v>
      </c>
      <c r="H562" s="12" t="s">
        <v>907</v>
      </c>
      <c r="J562" s="31">
        <v>1137436367.77</v>
      </c>
      <c r="L562" s="31">
        <v>92770978.930646256</v>
      </c>
      <c r="N562" s="37"/>
      <c r="P562" s="38"/>
      <c r="Q562" s="39"/>
      <c r="R562" s="39"/>
      <c r="T562" s="40"/>
      <c r="V562" s="48">
        <v>3.3</v>
      </c>
      <c r="X562" s="31">
        <v>37535402</v>
      </c>
      <c r="Z562" s="37"/>
      <c r="AA562" s="12"/>
      <c r="AB562" s="42"/>
      <c r="AC562" s="12"/>
      <c r="AD562" s="42"/>
      <c r="AE562" s="12"/>
      <c r="AF562" s="40"/>
      <c r="AH562" s="31">
        <v>1024031738</v>
      </c>
      <c r="AI562" s="59"/>
      <c r="AJ562" s="49">
        <v>26.556870670621894</v>
      </c>
      <c r="AK562" s="59"/>
      <c r="AL562" s="31">
        <v>38559955</v>
      </c>
      <c r="AM562" s="59"/>
      <c r="AN562" s="49">
        <v>3.3900757961167258</v>
      </c>
      <c r="AO562" s="49"/>
      <c r="AP562" s="31">
        <v>1024553</v>
      </c>
      <c r="AQ562" s="18"/>
      <c r="AR562" s="31">
        <v>76628949</v>
      </c>
      <c r="AS562" s="18"/>
      <c r="AT562" s="18"/>
      <c r="AU562" s="18"/>
      <c r="AV562" s="12"/>
      <c r="AW562" s="12"/>
      <c r="AX562" s="12"/>
      <c r="AY562" s="12"/>
      <c r="AZ562" s="12"/>
      <c r="BA562" s="12"/>
      <c r="BB562" s="31">
        <v>1137436367.7664979</v>
      </c>
      <c r="BC562" s="31">
        <v>-3.5021305084228516E-3</v>
      </c>
      <c r="BF562" s="43"/>
    </row>
    <row r="563" spans="1:58" s="29" customFormat="1" x14ac:dyDescent="0.25">
      <c r="A563" s="12">
        <v>31101</v>
      </c>
      <c r="C563" s="12" t="s">
        <v>475</v>
      </c>
      <c r="D563" s="12">
        <v>24</v>
      </c>
      <c r="E563" s="12">
        <v>9</v>
      </c>
      <c r="F563" s="12">
        <v>31101</v>
      </c>
      <c r="G563" s="12" t="s">
        <v>133</v>
      </c>
      <c r="H563" s="29" t="s">
        <v>133</v>
      </c>
      <c r="J563" s="59"/>
      <c r="L563" s="59"/>
      <c r="N563" s="37"/>
      <c r="P563" s="38"/>
      <c r="Q563" s="39"/>
      <c r="R563" s="39"/>
      <c r="T563" s="40"/>
      <c r="V563" s="32"/>
      <c r="X563" s="59"/>
      <c r="Z563" s="37"/>
      <c r="AA563" s="12"/>
      <c r="AB563" s="42"/>
      <c r="AC563" s="12"/>
      <c r="AD563" s="42"/>
      <c r="AE563" s="12"/>
      <c r="AF563" s="40"/>
      <c r="AH563" s="59"/>
      <c r="AI563" s="59"/>
      <c r="AJ563" s="56"/>
      <c r="AK563" s="59"/>
      <c r="AL563" s="59"/>
      <c r="AM563" s="59"/>
      <c r="AN563" s="56"/>
      <c r="AO563" s="56"/>
      <c r="AP563" s="59"/>
      <c r="AQ563" s="18"/>
      <c r="AR563" s="59"/>
      <c r="AS563" s="18"/>
      <c r="AT563" s="18"/>
      <c r="AU563" s="18"/>
      <c r="AV563" s="12"/>
      <c r="AW563" s="12"/>
      <c r="AX563" s="12"/>
      <c r="AY563" s="12"/>
      <c r="AZ563" s="12"/>
      <c r="BA563" s="12"/>
      <c r="BB563" s="59"/>
      <c r="BC563" s="59"/>
      <c r="BF563" s="43"/>
    </row>
    <row r="564" spans="1:58" s="29" customFormat="1" x14ac:dyDescent="0.25">
      <c r="G564" s="30" t="s">
        <v>908</v>
      </c>
      <c r="J564" s="58">
        <v>1137436367.77</v>
      </c>
      <c r="L564" s="58">
        <v>92770978.930646256</v>
      </c>
      <c r="N564" s="37"/>
      <c r="P564" s="38"/>
      <c r="Q564" s="39"/>
      <c r="R564" s="39"/>
      <c r="T564" s="40"/>
      <c r="V564" s="53">
        <v>3.3</v>
      </c>
      <c r="X564" s="58">
        <v>37535402</v>
      </c>
      <c r="Z564" s="37"/>
      <c r="AA564" s="12"/>
      <c r="AB564" s="42"/>
      <c r="AC564" s="12"/>
      <c r="AD564" s="42"/>
      <c r="AE564" s="12"/>
      <c r="AF564" s="40"/>
      <c r="AH564" s="58">
        <v>1024031738</v>
      </c>
      <c r="AI564" s="59"/>
      <c r="AJ564" s="56">
        <v>26.556870670621894</v>
      </c>
      <c r="AK564" s="59"/>
      <c r="AL564" s="58">
        <v>38559955</v>
      </c>
      <c r="AM564" s="59"/>
      <c r="AN564" s="56">
        <v>3.3900757961167258</v>
      </c>
      <c r="AO564" s="56"/>
      <c r="AP564" s="58">
        <v>1024553</v>
      </c>
      <c r="AQ564" s="18"/>
      <c r="AR564" s="58">
        <v>76628949</v>
      </c>
      <c r="AS564" s="18"/>
      <c r="AT564" s="18"/>
      <c r="AU564" s="18"/>
      <c r="AV564" s="12"/>
      <c r="AW564" s="12"/>
      <c r="AX564" s="12"/>
      <c r="AY564" s="12"/>
      <c r="AZ564" s="12"/>
      <c r="BA564" s="12"/>
      <c r="BB564" s="59"/>
      <c r="BC564" s="59"/>
      <c r="BF564" s="43"/>
    </row>
    <row r="565" spans="1:58" s="29" customFormat="1" x14ac:dyDescent="0.25">
      <c r="G565" s="30"/>
      <c r="H565" s="29" t="s">
        <v>133</v>
      </c>
      <c r="J565" s="59"/>
      <c r="L565" s="59"/>
      <c r="N565" s="37"/>
      <c r="P565" s="38"/>
      <c r="Q565" s="39"/>
      <c r="R565" s="39"/>
      <c r="T565" s="40"/>
      <c r="V565" s="53"/>
      <c r="X565" s="59"/>
      <c r="Z565" s="37"/>
      <c r="AA565" s="12"/>
      <c r="AB565" s="42"/>
      <c r="AC565" s="12"/>
      <c r="AD565" s="42"/>
      <c r="AE565" s="12"/>
      <c r="AF565" s="40"/>
      <c r="AH565" s="59"/>
      <c r="AI565" s="59"/>
      <c r="AJ565" s="56"/>
      <c r="AK565" s="59"/>
      <c r="AL565" s="59"/>
      <c r="AM565" s="59"/>
      <c r="AN565" s="56"/>
      <c r="AO565" s="56"/>
      <c r="AP565" s="59"/>
      <c r="AQ565" s="18"/>
      <c r="AR565" s="59"/>
      <c r="AS565" s="18"/>
      <c r="AT565" s="18"/>
      <c r="AU565" s="18"/>
      <c r="AV565" s="12"/>
      <c r="AW565" s="12"/>
      <c r="AX565" s="12"/>
      <c r="AY565" s="12"/>
      <c r="AZ565" s="12"/>
      <c r="BA565" s="12"/>
      <c r="BB565" s="59"/>
      <c r="BC565" s="59"/>
      <c r="BF565" s="43"/>
    </row>
    <row r="566" spans="1:58" s="29" customFormat="1" x14ac:dyDescent="0.25">
      <c r="G566" s="30"/>
      <c r="H566" s="29" t="s">
        <v>133</v>
      </c>
      <c r="J566" s="59"/>
      <c r="L566" s="59"/>
      <c r="N566" s="37"/>
      <c r="P566" s="38"/>
      <c r="Q566" s="39"/>
      <c r="R566" s="39"/>
      <c r="T566" s="40"/>
      <c r="V566" s="53"/>
      <c r="X566" s="59"/>
      <c r="Z566" s="37"/>
      <c r="AA566" s="12"/>
      <c r="AB566" s="42"/>
      <c r="AC566" s="12"/>
      <c r="AD566" s="42"/>
      <c r="AE566" s="12"/>
      <c r="AF566" s="40"/>
      <c r="AH566" s="59"/>
      <c r="AI566" s="59"/>
      <c r="AJ566" s="56"/>
      <c r="AK566" s="59"/>
      <c r="AL566" s="59"/>
      <c r="AM566" s="59"/>
      <c r="AN566" s="56"/>
      <c r="AO566" s="56"/>
      <c r="AP566" s="59"/>
      <c r="AQ566" s="18"/>
      <c r="AR566" s="59"/>
      <c r="AS566" s="18"/>
      <c r="AT566" s="18"/>
      <c r="AU566" s="18"/>
      <c r="AV566" s="12"/>
      <c r="AW566" s="12"/>
      <c r="AX566" s="12"/>
      <c r="AY566" s="12"/>
      <c r="AZ566" s="12"/>
      <c r="BA566" s="12"/>
      <c r="BB566" s="59"/>
      <c r="BC566" s="59"/>
      <c r="BF566" s="43"/>
    </row>
    <row r="567" spans="1:58" s="29" customFormat="1" x14ac:dyDescent="0.25">
      <c r="G567" s="30" t="s">
        <v>909</v>
      </c>
      <c r="J567" s="59"/>
      <c r="L567" s="59"/>
      <c r="N567" s="37"/>
      <c r="P567" s="38"/>
      <c r="Q567" s="39"/>
      <c r="R567" s="39"/>
      <c r="T567" s="40"/>
      <c r="V567" s="32"/>
      <c r="X567" s="59"/>
      <c r="Z567" s="37"/>
      <c r="AA567" s="12"/>
      <c r="AB567" s="42"/>
      <c r="AC567" s="12"/>
      <c r="AD567" s="42"/>
      <c r="AE567" s="12"/>
      <c r="AF567" s="40"/>
      <c r="AH567" s="59"/>
      <c r="AI567" s="59"/>
      <c r="AJ567" s="56"/>
      <c r="AK567" s="59"/>
      <c r="AL567" s="59"/>
      <c r="AM567" s="59"/>
      <c r="AN567" s="56"/>
      <c r="AO567" s="56"/>
      <c r="AP567" s="59"/>
      <c r="AQ567" s="18"/>
      <c r="AR567" s="59"/>
      <c r="AS567" s="18"/>
      <c r="AT567" s="68"/>
      <c r="AU567" s="18"/>
      <c r="AV567" s="12"/>
      <c r="AW567" s="12"/>
      <c r="AX567" s="12"/>
      <c r="AY567" s="12"/>
      <c r="AZ567" s="12"/>
      <c r="BA567" s="12"/>
      <c r="BB567" s="59"/>
      <c r="BC567" s="59"/>
      <c r="BF567" s="43"/>
    </row>
    <row r="568" spans="1:58" s="29" customFormat="1" x14ac:dyDescent="0.25">
      <c r="G568" s="30"/>
      <c r="H568" s="29" t="s">
        <v>133</v>
      </c>
      <c r="J568" s="59"/>
      <c r="L568" s="59"/>
      <c r="N568" s="37"/>
      <c r="P568" s="38"/>
      <c r="Q568" s="39"/>
      <c r="R568" s="39"/>
      <c r="T568" s="40"/>
      <c r="V568" s="32"/>
      <c r="X568" s="59"/>
      <c r="Z568" s="37"/>
      <c r="AA568" s="12"/>
      <c r="AB568" s="42"/>
      <c r="AC568" s="12"/>
      <c r="AD568" s="42"/>
      <c r="AE568" s="12"/>
      <c r="AF568" s="40"/>
      <c r="AH568" s="59"/>
      <c r="AI568" s="59"/>
      <c r="AJ568" s="56"/>
      <c r="AK568" s="59"/>
      <c r="AL568" s="59"/>
      <c r="AM568" s="59"/>
      <c r="AN568" s="56"/>
      <c r="AO568" s="56"/>
      <c r="AP568" s="59"/>
      <c r="AQ568" s="18"/>
      <c r="AR568" s="59"/>
      <c r="AS568" s="18"/>
      <c r="AT568" s="68"/>
      <c r="AU568" s="18"/>
      <c r="AV568" s="12"/>
      <c r="AW568" s="12"/>
      <c r="AX568" s="12"/>
      <c r="AY568" s="12"/>
      <c r="AZ568" s="12"/>
      <c r="BA568" s="12"/>
      <c r="BB568" s="59"/>
      <c r="BC568" s="59"/>
      <c r="BF568" s="43"/>
    </row>
    <row r="569" spans="1:58" s="29" customFormat="1" x14ac:dyDescent="0.25">
      <c r="A569" s="12"/>
      <c r="B569" s="29" t="s">
        <v>133</v>
      </c>
      <c r="C569" s="12" t="s">
        <v>475</v>
      </c>
      <c r="D569" s="12">
        <v>24</v>
      </c>
      <c r="E569" s="12">
        <v>10</v>
      </c>
      <c r="F569" s="12">
        <v>31201</v>
      </c>
      <c r="G569" s="12" t="s">
        <v>133</v>
      </c>
      <c r="H569" s="29" t="s">
        <v>910</v>
      </c>
      <c r="J569" s="59"/>
      <c r="L569" s="59"/>
      <c r="N569" s="37"/>
      <c r="P569" s="38"/>
      <c r="Q569" s="39"/>
      <c r="R569" s="39"/>
      <c r="T569" s="40"/>
      <c r="V569" s="32"/>
      <c r="X569" s="59"/>
      <c r="Z569" s="37"/>
      <c r="AA569" s="12"/>
      <c r="AB569" s="42"/>
      <c r="AC569" s="12"/>
      <c r="AD569" s="42"/>
      <c r="AE569" s="12"/>
      <c r="AF569" s="40"/>
      <c r="AH569" s="59"/>
      <c r="AI569" s="59"/>
      <c r="AJ569" s="56"/>
      <c r="AK569" s="59"/>
      <c r="AL569" s="59"/>
      <c r="AM569" s="59"/>
      <c r="AN569" s="56"/>
      <c r="AO569" s="56"/>
      <c r="AP569" s="59"/>
      <c r="AQ569" s="18"/>
      <c r="AR569" s="59"/>
      <c r="AS569" s="18"/>
      <c r="AT569" s="68"/>
      <c r="AU569" s="18"/>
      <c r="AV569" s="12"/>
      <c r="AW569" s="12"/>
      <c r="AX569" s="12"/>
      <c r="AY569" s="12"/>
      <c r="AZ569" s="12"/>
      <c r="BA569" s="12"/>
      <c r="BB569" s="59"/>
      <c r="BC569" s="59"/>
      <c r="BF569" s="43"/>
    </row>
    <row r="570" spans="1:58" s="29" customFormat="1" x14ac:dyDescent="0.25">
      <c r="A570" s="72" t="s">
        <v>911</v>
      </c>
      <c r="B570" s="29" t="s">
        <v>912</v>
      </c>
      <c r="C570" s="12" t="s">
        <v>475</v>
      </c>
      <c r="D570" s="12">
        <v>24</v>
      </c>
      <c r="E570" s="12">
        <v>1</v>
      </c>
      <c r="F570" s="12">
        <v>31201</v>
      </c>
      <c r="G570" s="12">
        <v>341</v>
      </c>
      <c r="H570" s="12" t="s">
        <v>138</v>
      </c>
      <c r="J570" s="36">
        <v>101607532.01000001</v>
      </c>
      <c r="L570" s="36">
        <v>2299667.0395569638</v>
      </c>
      <c r="N570" s="37">
        <v>53508</v>
      </c>
      <c r="P570" s="38" t="s">
        <v>808</v>
      </c>
      <c r="Q570" s="39"/>
      <c r="R570" s="39"/>
      <c r="T570" s="40">
        <v>0</v>
      </c>
      <c r="V570" s="41">
        <v>3.3</v>
      </c>
      <c r="X570" s="36">
        <v>3353049</v>
      </c>
      <c r="Z570" s="37">
        <v>57161</v>
      </c>
      <c r="AA570" s="12"/>
      <c r="AB570" s="42">
        <v>80</v>
      </c>
      <c r="AC570" s="12" t="s">
        <v>139</v>
      </c>
      <c r="AD570" s="42" t="s">
        <v>140</v>
      </c>
      <c r="AE570" s="12"/>
      <c r="AF570" s="40">
        <v>-2</v>
      </c>
      <c r="AH570" s="36">
        <v>101340016</v>
      </c>
      <c r="AI570" s="59"/>
      <c r="AJ570" s="18">
        <v>37.840000000000003</v>
      </c>
      <c r="AK570" s="59"/>
      <c r="AL570" s="36">
        <v>2678119</v>
      </c>
      <c r="AM570" s="59"/>
      <c r="AN570" s="18">
        <v>2.64</v>
      </c>
      <c r="AO570" s="18"/>
      <c r="AP570" s="36">
        <v>-674930</v>
      </c>
      <c r="AQ570" s="18"/>
      <c r="AR570" s="36">
        <v>1310895</v>
      </c>
      <c r="AS570" s="18"/>
      <c r="AT570" s="68"/>
      <c r="AU570" s="18"/>
      <c r="AV570" s="12"/>
      <c r="AW570" s="12"/>
      <c r="AX570" s="12"/>
      <c r="AY570" s="12"/>
      <c r="AZ570" s="12"/>
      <c r="BA570" s="12"/>
      <c r="BB570" s="36">
        <v>2444810.67</v>
      </c>
      <c r="BC570" s="36">
        <v>-99162721.340000004</v>
      </c>
      <c r="BF570" s="43"/>
    </row>
    <row r="571" spans="1:58" s="29" customFormat="1" x14ac:dyDescent="0.25">
      <c r="A571" s="72" t="s">
        <v>913</v>
      </c>
      <c r="B571" s="29" t="s">
        <v>914</v>
      </c>
      <c r="C571" s="29" t="s">
        <v>475</v>
      </c>
      <c r="D571" s="29">
        <v>24</v>
      </c>
      <c r="E571" s="29">
        <v>2</v>
      </c>
      <c r="F571" s="12">
        <v>31201</v>
      </c>
      <c r="G571" s="12">
        <v>342</v>
      </c>
      <c r="H571" s="12" t="s">
        <v>483</v>
      </c>
      <c r="J571" s="36">
        <v>59665117.359999999</v>
      </c>
      <c r="L571" s="36">
        <v>1350391.0693410612</v>
      </c>
      <c r="N571" s="37">
        <v>53508</v>
      </c>
      <c r="P571" s="38" t="s">
        <v>808</v>
      </c>
      <c r="Q571" s="39"/>
      <c r="R571" s="39"/>
      <c r="T571" s="40">
        <v>0</v>
      </c>
      <c r="V571" s="41">
        <v>3.3</v>
      </c>
      <c r="X571" s="36">
        <v>1968949</v>
      </c>
      <c r="Z571" s="37">
        <v>57161</v>
      </c>
      <c r="AA571" s="12"/>
      <c r="AB571" s="42">
        <v>50</v>
      </c>
      <c r="AC571" s="12" t="s">
        <v>139</v>
      </c>
      <c r="AD571" s="42" t="s">
        <v>391</v>
      </c>
      <c r="AE571" s="12"/>
      <c r="AF571" s="40">
        <v>-3</v>
      </c>
      <c r="AH571" s="36">
        <v>60104680</v>
      </c>
      <c r="AI571" s="59"/>
      <c r="AJ571" s="18">
        <v>34.770000000000003</v>
      </c>
      <c r="AK571" s="59"/>
      <c r="AL571" s="36">
        <v>1728636</v>
      </c>
      <c r="AM571" s="59"/>
      <c r="AN571" s="18">
        <v>2.9</v>
      </c>
      <c r="AO571" s="18"/>
      <c r="AP571" s="36">
        <v>-240313</v>
      </c>
      <c r="AQ571" s="18"/>
      <c r="AR571" s="36">
        <v>767574</v>
      </c>
      <c r="AS571" s="18"/>
      <c r="AT571" s="68"/>
      <c r="AU571" s="18"/>
      <c r="AV571" s="12"/>
      <c r="AW571" s="12"/>
      <c r="AX571" s="12"/>
      <c r="AY571" s="12"/>
      <c r="AZ571" s="12"/>
      <c r="BA571" s="12"/>
      <c r="BB571" s="36">
        <v>469565.86</v>
      </c>
      <c r="BC571" s="36">
        <v>-59195551.5</v>
      </c>
      <c r="BF571" s="43"/>
    </row>
    <row r="572" spans="1:58" s="29" customFormat="1" hidden="1" outlineLevel="1" x14ac:dyDescent="0.25">
      <c r="A572" s="72" t="s">
        <v>915</v>
      </c>
      <c r="B572" s="29" t="s">
        <v>916</v>
      </c>
      <c r="C572" s="12" t="s">
        <v>475</v>
      </c>
      <c r="D572" s="12">
        <v>24</v>
      </c>
      <c r="E572" s="12">
        <v>3</v>
      </c>
      <c r="F572" s="12">
        <v>31201</v>
      </c>
      <c r="G572" s="12">
        <v>343</v>
      </c>
      <c r="H572" s="12" t="s">
        <v>486</v>
      </c>
      <c r="J572" s="36">
        <v>499500578.83999997</v>
      </c>
      <c r="L572" s="36">
        <v>8382315.9533735877</v>
      </c>
      <c r="N572" s="37">
        <v>53508</v>
      </c>
      <c r="P572" s="67" t="s">
        <v>808</v>
      </c>
      <c r="Q572" s="17"/>
      <c r="R572" s="67"/>
      <c r="T572" s="40">
        <v>0</v>
      </c>
      <c r="V572" s="41">
        <v>3.3</v>
      </c>
      <c r="W572" s="12"/>
      <c r="X572" s="36">
        <v>16483519</v>
      </c>
      <c r="Z572" s="37">
        <v>57161</v>
      </c>
      <c r="AA572" s="12"/>
      <c r="AB572" s="42">
        <v>50</v>
      </c>
      <c r="AC572" s="12" t="s">
        <v>139</v>
      </c>
      <c r="AD572" s="42" t="s">
        <v>395</v>
      </c>
      <c r="AE572" s="12"/>
      <c r="AF572" s="40">
        <v>-3</v>
      </c>
      <c r="AH572" s="36">
        <v>506103280</v>
      </c>
      <c r="AI572" s="59"/>
      <c r="AJ572" s="18">
        <v>33.840000000000003</v>
      </c>
      <c r="AK572" s="59"/>
      <c r="AL572" s="36">
        <v>14955771</v>
      </c>
      <c r="AM572" s="59"/>
      <c r="AN572" s="18">
        <v>2.99</v>
      </c>
      <c r="AO572" s="18"/>
      <c r="AP572" s="36">
        <v>-1527748</v>
      </c>
      <c r="AQ572" s="18"/>
      <c r="AR572" s="36">
        <v>6228069</v>
      </c>
      <c r="AS572" s="18"/>
      <c r="AT572" s="68"/>
      <c r="AU572" s="18"/>
      <c r="AV572" s="12"/>
      <c r="AW572" s="12"/>
      <c r="AX572" s="12"/>
      <c r="AY572" s="12"/>
      <c r="AZ572" s="12"/>
      <c r="BA572" s="12"/>
      <c r="BB572" s="36"/>
      <c r="BC572" s="36"/>
      <c r="BF572" s="43"/>
    </row>
    <row r="573" spans="1:58" s="29" customFormat="1" hidden="1" outlineLevel="1" x14ac:dyDescent="0.25">
      <c r="A573" s="72" t="s">
        <v>917</v>
      </c>
      <c r="B573" s="29" t="s">
        <v>918</v>
      </c>
      <c r="C573" s="29" t="s">
        <v>475</v>
      </c>
      <c r="D573" s="29">
        <v>24</v>
      </c>
      <c r="E573" s="29">
        <v>4</v>
      </c>
      <c r="F573" s="12">
        <v>31201</v>
      </c>
      <c r="G573" s="12">
        <v>343.2</v>
      </c>
      <c r="H573" s="12" t="s">
        <v>489</v>
      </c>
      <c r="J573" s="36">
        <v>191363195.90000001</v>
      </c>
      <c r="L573" s="36">
        <v>7253893.4905987633</v>
      </c>
      <c r="N573" s="37">
        <v>53508</v>
      </c>
      <c r="P573" s="67" t="s">
        <v>808</v>
      </c>
      <c r="Q573" s="17"/>
      <c r="R573" s="67"/>
      <c r="T573" s="40">
        <v>0</v>
      </c>
      <c r="V573" s="41">
        <v>3.3</v>
      </c>
      <c r="W573" s="12"/>
      <c r="X573" s="36">
        <v>6314985</v>
      </c>
      <c r="Z573" s="37">
        <v>57161</v>
      </c>
      <c r="AA573" s="12"/>
      <c r="AB573" s="42">
        <v>9</v>
      </c>
      <c r="AC573" s="12" t="s">
        <v>139</v>
      </c>
      <c r="AD573" s="42" t="s">
        <v>490</v>
      </c>
      <c r="AE573" s="12"/>
      <c r="AF573" s="40">
        <v>35</v>
      </c>
      <c r="AH573" s="36">
        <v>117132184</v>
      </c>
      <c r="AI573" s="59"/>
      <c r="AJ573" s="18">
        <v>8.61</v>
      </c>
      <c r="AK573" s="59"/>
      <c r="AL573" s="36">
        <v>13604203</v>
      </c>
      <c r="AM573" s="59"/>
      <c r="AN573" s="18">
        <v>7.11</v>
      </c>
      <c r="AO573" s="18"/>
      <c r="AP573" s="36">
        <v>7289218</v>
      </c>
      <c r="AQ573" s="18"/>
      <c r="AR573" s="36">
        <v>5389650</v>
      </c>
      <c r="AS573" s="18"/>
      <c r="AT573" s="68"/>
      <c r="AU573" s="18"/>
      <c r="AV573" s="12"/>
      <c r="AW573" s="12"/>
      <c r="AX573" s="12"/>
      <c r="AY573" s="12"/>
      <c r="AZ573" s="12"/>
      <c r="BA573" s="12"/>
      <c r="BB573" s="36"/>
      <c r="BC573" s="36"/>
      <c r="BF573" s="43"/>
    </row>
    <row r="574" spans="1:58" s="29" customFormat="1" collapsed="1" x14ac:dyDescent="0.25">
      <c r="A574" s="72" t="s">
        <v>915</v>
      </c>
      <c r="B574" s="29" t="s">
        <v>916</v>
      </c>
      <c r="C574" s="12" t="s">
        <v>491</v>
      </c>
      <c r="D574" s="12"/>
      <c r="E574" s="12"/>
      <c r="F574" s="12"/>
      <c r="G574" s="12">
        <v>343</v>
      </c>
      <c r="H574" s="12" t="s">
        <v>492</v>
      </c>
      <c r="J574" s="36">
        <v>690863774.74000001</v>
      </c>
      <c r="K574" s="12"/>
      <c r="L574" s="36">
        <v>15636209.443972351</v>
      </c>
      <c r="N574" s="37">
        <v>53508</v>
      </c>
      <c r="P574" s="38" t="s">
        <v>808</v>
      </c>
      <c r="Q574" s="39"/>
      <c r="R574" s="39"/>
      <c r="T574" s="40">
        <v>0</v>
      </c>
      <c r="V574" s="41">
        <v>3.3</v>
      </c>
      <c r="W574" s="12"/>
      <c r="X574" s="36">
        <v>22798504</v>
      </c>
      <c r="Z574" s="37">
        <v>57161</v>
      </c>
      <c r="AA574" s="12"/>
      <c r="AB574" s="67" t="s">
        <v>493</v>
      </c>
      <c r="AC574" s="17"/>
      <c r="AD574" s="67"/>
      <c r="AE574" s="12"/>
      <c r="AF574" s="40" t="s">
        <v>493</v>
      </c>
      <c r="AH574" s="36">
        <v>623235464</v>
      </c>
      <c r="AI574" s="59"/>
      <c r="AJ574" s="18">
        <v>33.840000000000003</v>
      </c>
      <c r="AK574" s="59"/>
      <c r="AL574" s="36">
        <v>28559974</v>
      </c>
      <c r="AM574" s="59"/>
      <c r="AN574" s="18">
        <v>4.13</v>
      </c>
      <c r="AO574" s="18"/>
      <c r="AP574" s="36">
        <v>5761470</v>
      </c>
      <c r="AQ574" s="18"/>
      <c r="AR574" s="36">
        <v>11617719</v>
      </c>
      <c r="AS574" s="18"/>
      <c r="AT574" s="36">
        <v>15636209.443972351</v>
      </c>
      <c r="AU574" s="18"/>
      <c r="AV574" s="12"/>
      <c r="AW574" s="12"/>
      <c r="AX574" s="12"/>
      <c r="AY574" s="12"/>
      <c r="AZ574" s="12"/>
      <c r="BA574" s="12"/>
      <c r="BB574" s="36">
        <v>1085832329.7300003</v>
      </c>
      <c r="BC574" s="36">
        <v>394968554.99000025</v>
      </c>
      <c r="BF574" s="43"/>
    </row>
    <row r="575" spans="1:58" s="29" customFormat="1" x14ac:dyDescent="0.25">
      <c r="A575" s="72" t="s">
        <v>919</v>
      </c>
      <c r="B575" s="29" t="s">
        <v>920</v>
      </c>
      <c r="C575" s="12" t="s">
        <v>475</v>
      </c>
      <c r="D575" s="12">
        <v>24</v>
      </c>
      <c r="E575" s="12">
        <v>6</v>
      </c>
      <c r="F575" s="12">
        <v>31201</v>
      </c>
      <c r="G575" s="12">
        <v>344</v>
      </c>
      <c r="H575" s="12" t="s">
        <v>496</v>
      </c>
      <c r="J575" s="36">
        <v>87208138.849999994</v>
      </c>
      <c r="L575" s="36">
        <v>1973767.8745579061</v>
      </c>
      <c r="N575" s="37">
        <v>53508</v>
      </c>
      <c r="P575" s="38" t="s">
        <v>808</v>
      </c>
      <c r="Q575" s="39"/>
      <c r="R575" s="39"/>
      <c r="T575" s="40">
        <v>0</v>
      </c>
      <c r="V575" s="41">
        <v>3.3</v>
      </c>
      <c r="X575" s="36">
        <v>2877869</v>
      </c>
      <c r="Z575" s="37">
        <v>57161</v>
      </c>
      <c r="AA575" s="12"/>
      <c r="AB575" s="42">
        <v>60</v>
      </c>
      <c r="AC575" s="12" t="s">
        <v>139</v>
      </c>
      <c r="AD575" s="42" t="s">
        <v>140</v>
      </c>
      <c r="AE575" s="12"/>
      <c r="AF575" s="40">
        <v>-3</v>
      </c>
      <c r="AH575" s="36">
        <v>87850615</v>
      </c>
      <c r="AI575" s="59"/>
      <c r="AJ575" s="18">
        <v>36.840000000000003</v>
      </c>
      <c r="AK575" s="59"/>
      <c r="AL575" s="36">
        <v>2384653</v>
      </c>
      <c r="AM575" s="59"/>
      <c r="AN575" s="18">
        <v>2.73</v>
      </c>
      <c r="AO575" s="18"/>
      <c r="AP575" s="36">
        <v>-493216</v>
      </c>
      <c r="AQ575" s="18"/>
      <c r="AR575" s="36">
        <v>1132685</v>
      </c>
      <c r="AS575" s="18"/>
      <c r="AT575" s="18"/>
      <c r="AU575" s="18"/>
      <c r="AV575" s="12"/>
      <c r="AW575" s="12"/>
      <c r="AX575" s="12"/>
      <c r="AY575" s="12"/>
      <c r="AZ575" s="12"/>
      <c r="BA575" s="12"/>
      <c r="BB575" s="36">
        <v>686330.08</v>
      </c>
      <c r="BC575" s="36">
        <v>-86521808.769999996</v>
      </c>
      <c r="BF575" s="43"/>
    </row>
    <row r="576" spans="1:58" s="29" customFormat="1" x14ac:dyDescent="0.25">
      <c r="A576" s="72" t="s">
        <v>921</v>
      </c>
      <c r="B576" s="29" t="s">
        <v>922</v>
      </c>
      <c r="C576" s="12" t="s">
        <v>475</v>
      </c>
      <c r="D576" s="12">
        <v>24</v>
      </c>
      <c r="E576" s="12">
        <v>6</v>
      </c>
      <c r="F576" s="12">
        <v>31201</v>
      </c>
      <c r="G576" s="12">
        <v>345</v>
      </c>
      <c r="H576" s="12" t="s">
        <v>151</v>
      </c>
      <c r="J576" s="36">
        <v>138483955.50999999</v>
      </c>
      <c r="L576" s="36">
        <v>3134285.2413980202</v>
      </c>
      <c r="N576" s="37">
        <v>53508</v>
      </c>
      <c r="P576" s="38" t="s">
        <v>808</v>
      </c>
      <c r="Q576" s="39"/>
      <c r="R576" s="39"/>
      <c r="T576" s="40">
        <v>0</v>
      </c>
      <c r="V576" s="41">
        <v>3.3</v>
      </c>
      <c r="X576" s="36">
        <v>4569971</v>
      </c>
      <c r="Z576" s="37">
        <v>57161</v>
      </c>
      <c r="AA576" s="12"/>
      <c r="AB576" s="42">
        <v>50</v>
      </c>
      <c r="AC576" s="12" t="s">
        <v>139</v>
      </c>
      <c r="AD576" s="42" t="s">
        <v>400</v>
      </c>
      <c r="AE576" s="12"/>
      <c r="AF576" s="40">
        <v>-2</v>
      </c>
      <c r="AH576" s="36">
        <v>138119349</v>
      </c>
      <c r="AI576" s="59"/>
      <c r="AJ576" s="18">
        <v>36.42</v>
      </c>
      <c r="AK576" s="59"/>
      <c r="AL576" s="36">
        <v>3792404</v>
      </c>
      <c r="AM576" s="59"/>
      <c r="AN576" s="18">
        <v>2.74</v>
      </c>
      <c r="AO576" s="18"/>
      <c r="AP576" s="36">
        <v>-777567</v>
      </c>
      <c r="AQ576" s="18"/>
      <c r="AR576" s="36">
        <v>1834885</v>
      </c>
      <c r="AS576" s="18"/>
      <c r="AT576" s="18"/>
      <c r="AU576" s="18"/>
      <c r="AV576" s="12"/>
      <c r="AW576" s="12"/>
      <c r="AX576" s="12"/>
      <c r="AY576" s="12"/>
      <c r="AZ576" s="12"/>
      <c r="BA576" s="12"/>
      <c r="BB576" s="36">
        <v>1089871.95</v>
      </c>
      <c r="BC576" s="36">
        <v>-137394083.56</v>
      </c>
      <c r="BF576" s="43"/>
    </row>
    <row r="577" spans="1:58" s="29" customFormat="1" x14ac:dyDescent="0.25">
      <c r="A577" s="72" t="s">
        <v>923</v>
      </c>
      <c r="B577" s="29" t="s">
        <v>924</v>
      </c>
      <c r="C577" s="12" t="s">
        <v>475</v>
      </c>
      <c r="D577" s="12">
        <v>24</v>
      </c>
      <c r="E577" s="12">
        <v>7</v>
      </c>
      <c r="F577" s="12">
        <v>31201</v>
      </c>
      <c r="G577" s="12">
        <v>346</v>
      </c>
      <c r="H577" s="12" t="s">
        <v>154</v>
      </c>
      <c r="J577" s="45">
        <v>12795087.470000001</v>
      </c>
      <c r="L577" s="45">
        <v>289589.17061494431</v>
      </c>
      <c r="N577" s="37">
        <v>53508</v>
      </c>
      <c r="P577" s="38" t="s">
        <v>808</v>
      </c>
      <c r="Q577" s="39"/>
      <c r="R577" s="39"/>
      <c r="T577" s="40">
        <v>0</v>
      </c>
      <c r="V577" s="41">
        <v>3.3</v>
      </c>
      <c r="X577" s="45">
        <v>422238</v>
      </c>
      <c r="Z577" s="37">
        <v>57161</v>
      </c>
      <c r="AA577" s="12"/>
      <c r="AB577" s="42">
        <v>50</v>
      </c>
      <c r="AC577" s="12" t="s">
        <v>139</v>
      </c>
      <c r="AD577" s="42" t="s">
        <v>501</v>
      </c>
      <c r="AE577" s="12"/>
      <c r="AF577" s="40">
        <v>-2</v>
      </c>
      <c r="AH577" s="45">
        <v>12761400</v>
      </c>
      <c r="AI577" s="59"/>
      <c r="AJ577" s="18">
        <v>34.72</v>
      </c>
      <c r="AK577" s="59"/>
      <c r="AL577" s="45">
        <v>367552</v>
      </c>
      <c r="AM577" s="59"/>
      <c r="AN577" s="18">
        <v>2.87</v>
      </c>
      <c r="AO577" s="18"/>
      <c r="AP577" s="45">
        <v>-54686</v>
      </c>
      <c r="AQ577" s="18"/>
      <c r="AR577" s="45">
        <v>181539</v>
      </c>
      <c r="AS577" s="18"/>
      <c r="AT577" s="18"/>
      <c r="AU577" s="18"/>
      <c r="AV577" s="12"/>
      <c r="AW577" s="12"/>
      <c r="AX577" s="12"/>
      <c r="AY577" s="12"/>
      <c r="AZ577" s="12"/>
      <c r="BA577" s="12"/>
      <c r="BB577" s="45">
        <v>100697.64</v>
      </c>
      <c r="BC577" s="45">
        <v>-12694389.83</v>
      </c>
      <c r="BF577" s="43"/>
    </row>
    <row r="578" spans="1:58" s="29" customFormat="1" x14ac:dyDescent="0.25">
      <c r="A578" s="12"/>
      <c r="B578" s="29" t="s">
        <v>133</v>
      </c>
      <c r="C578" s="12" t="s">
        <v>475</v>
      </c>
      <c r="D578" s="12">
        <v>24</v>
      </c>
      <c r="E578" s="12">
        <v>8</v>
      </c>
      <c r="F578" s="12">
        <v>31201</v>
      </c>
      <c r="G578" s="12" t="s">
        <v>133</v>
      </c>
      <c r="H578" s="29" t="s">
        <v>925</v>
      </c>
      <c r="J578" s="31">
        <v>1090623605.9400001</v>
      </c>
      <c r="L578" s="31">
        <v>24683909.839441247</v>
      </c>
      <c r="N578" s="37"/>
      <c r="P578" s="38"/>
      <c r="Q578" s="39"/>
      <c r="R578" s="39"/>
      <c r="T578" s="40"/>
      <c r="V578" s="48">
        <v>3.3</v>
      </c>
      <c r="X578" s="31">
        <v>35990580</v>
      </c>
      <c r="Z578" s="37"/>
      <c r="AA578" s="12"/>
      <c r="AB578" s="42"/>
      <c r="AC578" s="12"/>
      <c r="AD578" s="42"/>
      <c r="AE578" s="12"/>
      <c r="AF578" s="40"/>
      <c r="AH578" s="31">
        <v>1023411524</v>
      </c>
      <c r="AI578" s="59"/>
      <c r="AJ578" s="49">
        <v>25.901717729731146</v>
      </c>
      <c r="AK578" s="59"/>
      <c r="AL578" s="31">
        <v>39511338</v>
      </c>
      <c r="AM578" s="59"/>
      <c r="AN578" s="49">
        <v>3.6228207224568076</v>
      </c>
      <c r="AO578" s="49"/>
      <c r="AP578" s="31">
        <v>3520758</v>
      </c>
      <c r="AQ578" s="18"/>
      <c r="AR578" s="31">
        <v>16845297</v>
      </c>
      <c r="AS578" s="18"/>
      <c r="AT578" s="18"/>
      <c r="AU578" s="18"/>
      <c r="AV578" s="12"/>
      <c r="AW578" s="12"/>
      <c r="AX578" s="12"/>
      <c r="AY578" s="12"/>
      <c r="AZ578" s="12"/>
      <c r="BA578" s="12"/>
      <c r="BB578" s="31">
        <v>1090623605.9300003</v>
      </c>
      <c r="BC578" s="31">
        <v>-9.9997688084840775E-3</v>
      </c>
      <c r="BF578" s="43"/>
    </row>
    <row r="579" spans="1:58" s="29" customFormat="1" x14ac:dyDescent="0.25">
      <c r="A579" s="12"/>
      <c r="B579" s="29" t="s">
        <v>133</v>
      </c>
      <c r="C579" s="12" t="s">
        <v>475</v>
      </c>
      <c r="D579" s="12">
        <v>24</v>
      </c>
      <c r="E579" s="12">
        <v>9</v>
      </c>
      <c r="F579" s="12">
        <v>31201</v>
      </c>
      <c r="G579" s="12" t="s">
        <v>133</v>
      </c>
      <c r="H579" s="29" t="s">
        <v>133</v>
      </c>
      <c r="J579" s="59"/>
      <c r="L579" s="59"/>
      <c r="N579" s="37"/>
      <c r="P579" s="38"/>
      <c r="Q579" s="39"/>
      <c r="R579" s="39"/>
      <c r="T579" s="40"/>
      <c r="V579" s="32"/>
      <c r="X579" s="59"/>
      <c r="Z579" s="37"/>
      <c r="AA579" s="12"/>
      <c r="AB579" s="42"/>
      <c r="AC579" s="12"/>
      <c r="AD579" s="42"/>
      <c r="AE579" s="12"/>
      <c r="AF579" s="40"/>
      <c r="AH579" s="59"/>
      <c r="AI579" s="59"/>
      <c r="AJ579" s="56"/>
      <c r="AK579" s="59"/>
      <c r="AL579" s="59"/>
      <c r="AM579" s="59"/>
      <c r="AN579" s="56"/>
      <c r="AO579" s="56"/>
      <c r="AP579" s="59"/>
      <c r="AQ579" s="18"/>
      <c r="AR579" s="59"/>
      <c r="AS579" s="18"/>
      <c r="AT579" s="18"/>
      <c r="AU579" s="18"/>
      <c r="AV579" s="12"/>
      <c r="AW579" s="12"/>
      <c r="AX579" s="12"/>
      <c r="AY579" s="12"/>
      <c r="AZ579" s="12"/>
      <c r="BA579" s="12"/>
      <c r="BB579" s="59"/>
      <c r="BC579" s="59"/>
      <c r="BF579" s="43"/>
    </row>
    <row r="580" spans="1:58" s="29" customFormat="1" x14ac:dyDescent="0.25">
      <c r="G580" s="30" t="s">
        <v>926</v>
      </c>
      <c r="J580" s="58">
        <v>1090623605.9400001</v>
      </c>
      <c r="L580" s="58">
        <v>24683909.839441247</v>
      </c>
      <c r="N580" s="37"/>
      <c r="P580" s="38"/>
      <c r="Q580" s="39"/>
      <c r="R580" s="39"/>
      <c r="T580" s="40"/>
      <c r="V580" s="53">
        <v>3.3</v>
      </c>
      <c r="X580" s="58">
        <v>35990580</v>
      </c>
      <c r="Z580" s="37"/>
      <c r="AA580" s="12"/>
      <c r="AB580" s="42"/>
      <c r="AC580" s="12"/>
      <c r="AD580" s="42"/>
      <c r="AE580" s="12"/>
      <c r="AF580" s="40"/>
      <c r="AH580" s="58">
        <v>1023411524</v>
      </c>
      <c r="AI580" s="59"/>
      <c r="AJ580" s="56">
        <v>25.901717729731146</v>
      </c>
      <c r="AK580" s="59"/>
      <c r="AL580" s="58">
        <v>39511338</v>
      </c>
      <c r="AM580" s="59"/>
      <c r="AN580" s="56">
        <v>3.6228207224568076</v>
      </c>
      <c r="AO580" s="56"/>
      <c r="AP580" s="58">
        <v>3520758</v>
      </c>
      <c r="AQ580" s="18"/>
      <c r="AR580" s="58">
        <v>16845297</v>
      </c>
      <c r="AS580" s="18"/>
      <c r="AT580" s="18"/>
      <c r="AU580" s="18"/>
      <c r="AV580" s="12"/>
      <c r="AW580" s="12"/>
      <c r="AX580" s="12"/>
      <c r="AY580" s="12"/>
      <c r="AZ580" s="12"/>
      <c r="BA580" s="12"/>
      <c r="BB580" s="59"/>
      <c r="BC580" s="59"/>
      <c r="BF580" s="43"/>
    </row>
    <row r="581" spans="1:58" s="29" customFormat="1" x14ac:dyDescent="0.25">
      <c r="G581" s="30"/>
      <c r="H581" s="29" t="s">
        <v>133</v>
      </c>
      <c r="J581" s="59"/>
      <c r="L581" s="59"/>
      <c r="N581" s="37"/>
      <c r="P581" s="38"/>
      <c r="Q581" s="39"/>
      <c r="R581" s="39"/>
      <c r="T581" s="40"/>
      <c r="V581" s="32"/>
      <c r="X581" s="59"/>
      <c r="Z581" s="37"/>
      <c r="AA581" s="12"/>
      <c r="AB581" s="42"/>
      <c r="AC581" s="12"/>
      <c r="AD581" s="42"/>
      <c r="AE581" s="12"/>
      <c r="AF581" s="40"/>
      <c r="AH581" s="59"/>
      <c r="AI581" s="59"/>
      <c r="AJ581" s="56"/>
      <c r="AK581" s="59"/>
      <c r="AL581" s="59"/>
      <c r="AM581" s="59"/>
      <c r="AN581" s="56"/>
      <c r="AO581" s="56"/>
      <c r="AP581" s="59"/>
      <c r="AQ581" s="18"/>
      <c r="AR581" s="59"/>
      <c r="AS581" s="18"/>
      <c r="AT581" s="18"/>
      <c r="AU581" s="18"/>
      <c r="AV581" s="12"/>
      <c r="AW581" s="12"/>
      <c r="AX581" s="12"/>
      <c r="AY581" s="12"/>
      <c r="AZ581" s="12"/>
      <c r="BA581" s="12"/>
      <c r="BB581" s="59"/>
      <c r="BC581" s="59"/>
      <c r="BF581" s="43"/>
    </row>
    <row r="582" spans="1:58" ht="15" thickBot="1" x14ac:dyDescent="0.35">
      <c r="A582" s="13"/>
      <c r="B582" s="12" t="s">
        <v>129</v>
      </c>
      <c r="C582" s="13"/>
      <c r="D582" s="13"/>
      <c r="E582" s="13"/>
      <c r="F582" s="13"/>
      <c r="G582" s="28" t="s">
        <v>927</v>
      </c>
      <c r="H582" s="13"/>
      <c r="I582" s="13"/>
      <c r="J582" s="60">
        <v>10277035554.029997</v>
      </c>
      <c r="K582" s="13"/>
      <c r="L582" s="60">
        <v>1537827272.1539986</v>
      </c>
      <c r="M582" s="13"/>
      <c r="N582" s="37"/>
      <c r="O582" s="13"/>
      <c r="P582" s="38"/>
      <c r="Q582" s="39"/>
      <c r="R582" s="39"/>
      <c r="S582" s="13"/>
      <c r="T582" s="40"/>
      <c r="U582" s="13"/>
      <c r="V582" s="53">
        <v>3.8</v>
      </c>
      <c r="W582" s="13"/>
      <c r="X582" s="60">
        <v>386046917</v>
      </c>
      <c r="Y582" s="13"/>
      <c r="Z582" s="37"/>
      <c r="AA582" s="13"/>
      <c r="AB582" s="42"/>
      <c r="AC582" s="13"/>
      <c r="AD582" s="42"/>
      <c r="AE582" s="13"/>
      <c r="AF582" s="40"/>
      <c r="AG582" s="13"/>
      <c r="AH582" s="60">
        <v>8130175609</v>
      </c>
      <c r="AI582" s="61"/>
      <c r="AJ582" s="56">
        <v>18.607108722777923</v>
      </c>
      <c r="AK582" s="61"/>
      <c r="AL582" s="60">
        <v>436939222</v>
      </c>
      <c r="AM582" s="61"/>
      <c r="AN582" s="56">
        <v>4.2516075740212882</v>
      </c>
      <c r="AO582" s="56"/>
      <c r="AP582" s="60">
        <v>50892305</v>
      </c>
      <c r="AQ582" s="68"/>
      <c r="AR582" s="60">
        <v>1833775170</v>
      </c>
      <c r="AS582" s="18"/>
      <c r="AT582" s="18"/>
      <c r="AU582" s="18"/>
      <c r="AV582" s="13"/>
      <c r="AW582" s="13"/>
      <c r="AX582" s="13"/>
      <c r="AY582" s="62"/>
      <c r="AZ582" s="13"/>
      <c r="BA582" s="13"/>
      <c r="BB582" s="60">
        <v>10277035554.071398</v>
      </c>
      <c r="BC582" s="60">
        <v>4.1402025148272514E-2</v>
      </c>
      <c r="BD582" s="13"/>
      <c r="BE582" s="13">
        <v>34036748</v>
      </c>
      <c r="BF582" s="43">
        <v>0.66879949729138821</v>
      </c>
    </row>
    <row r="583" spans="1:58" ht="15" thickTop="1" x14ac:dyDescent="0.3">
      <c r="A583" s="13"/>
      <c r="B583" s="12" t="s">
        <v>129</v>
      </c>
      <c r="C583" s="13"/>
      <c r="D583" s="13"/>
      <c r="E583" s="13"/>
      <c r="F583" s="13"/>
      <c r="G583" s="13"/>
      <c r="H583" s="13" t="s">
        <v>133</v>
      </c>
      <c r="I583" s="13"/>
      <c r="J583" s="13"/>
      <c r="K583" s="13"/>
      <c r="L583" s="13"/>
      <c r="M583" s="13"/>
      <c r="N583" s="37"/>
      <c r="O583" s="13"/>
      <c r="P583" s="38"/>
      <c r="Q583" s="39"/>
      <c r="R583" s="39"/>
      <c r="S583" s="13"/>
      <c r="T583" s="40"/>
      <c r="U583" s="13"/>
      <c r="V583" s="34"/>
      <c r="W583" s="13"/>
      <c r="X583" s="13"/>
      <c r="Y583" s="13"/>
      <c r="Z583" s="37"/>
      <c r="AA583" s="13"/>
      <c r="AB583" s="42"/>
      <c r="AC583" s="13"/>
      <c r="AD583" s="42"/>
      <c r="AE583" s="13"/>
      <c r="AF583" s="40"/>
      <c r="AG583" s="13"/>
      <c r="AH583" s="13"/>
      <c r="AI583" s="13"/>
      <c r="AJ583" s="18"/>
      <c r="AK583" s="13"/>
      <c r="AL583" s="13"/>
      <c r="AM583" s="13"/>
      <c r="AN583" s="18"/>
      <c r="AO583" s="18"/>
      <c r="AP583" s="13"/>
      <c r="AQ583" s="18"/>
      <c r="AR583" s="13"/>
      <c r="AS583" s="18"/>
      <c r="AT583" s="18"/>
      <c r="AU583" s="18"/>
      <c r="AV583" s="13"/>
      <c r="AW583" s="13"/>
      <c r="AX583" s="13"/>
      <c r="AY583" s="43"/>
      <c r="AZ583" s="13"/>
      <c r="BA583" s="13"/>
      <c r="BB583" s="13"/>
      <c r="BC583" s="13"/>
      <c r="BD583" s="13"/>
      <c r="BE583" s="13"/>
      <c r="BF583" s="73"/>
    </row>
    <row r="584" spans="1:58" ht="14.4" x14ac:dyDescent="0.3">
      <c r="A584" s="13"/>
      <c r="B584" s="12" t="s">
        <v>129</v>
      </c>
      <c r="C584" s="13"/>
      <c r="D584" s="13"/>
      <c r="E584" s="13"/>
      <c r="F584" s="13"/>
      <c r="G584" s="13"/>
      <c r="H584" s="13" t="s">
        <v>133</v>
      </c>
      <c r="I584" s="13"/>
      <c r="J584" s="13"/>
      <c r="K584" s="13"/>
      <c r="L584" s="13"/>
      <c r="M584" s="13"/>
      <c r="N584" s="37"/>
      <c r="O584" s="13"/>
      <c r="P584" s="38"/>
      <c r="Q584" s="39"/>
      <c r="R584" s="39"/>
      <c r="S584" s="13"/>
      <c r="T584" s="40"/>
      <c r="U584" s="13"/>
      <c r="V584" s="34"/>
      <c r="W584" s="13"/>
      <c r="X584" s="13"/>
      <c r="Y584" s="13"/>
      <c r="Z584" s="37"/>
      <c r="AA584" s="13"/>
      <c r="AB584" s="42"/>
      <c r="AC584" s="13"/>
      <c r="AD584" s="42"/>
      <c r="AE584" s="13"/>
      <c r="AF584" s="40"/>
      <c r="AG584" s="13"/>
      <c r="AH584" s="13"/>
      <c r="AI584" s="13"/>
      <c r="AJ584" s="18"/>
      <c r="AK584" s="13"/>
      <c r="AL584" s="13"/>
      <c r="AM584" s="13"/>
      <c r="AN584" s="18"/>
      <c r="AO584" s="18"/>
      <c r="AP584" s="13"/>
      <c r="AQ584" s="18"/>
      <c r="AR584" s="13"/>
      <c r="AS584" s="18"/>
      <c r="AT584" s="18"/>
      <c r="AU584" s="18"/>
      <c r="AV584" s="13"/>
      <c r="AW584" s="13"/>
      <c r="AX584" s="13"/>
      <c r="AY584" s="62"/>
      <c r="AZ584" s="13"/>
      <c r="BA584" s="13"/>
      <c r="BB584" s="13"/>
      <c r="BC584" s="13"/>
      <c r="BD584" s="13"/>
      <c r="BE584" s="13"/>
      <c r="BF584" s="43"/>
    </row>
    <row r="585" spans="1:58" ht="14.4" x14ac:dyDescent="0.3">
      <c r="A585" s="13"/>
      <c r="B585" s="12" t="s">
        <v>129</v>
      </c>
      <c r="C585" s="13"/>
      <c r="D585" s="13"/>
      <c r="E585" s="13"/>
      <c r="F585" s="13"/>
      <c r="G585" s="28" t="s">
        <v>928</v>
      </c>
      <c r="H585" s="13"/>
      <c r="I585" s="13"/>
      <c r="J585" s="13"/>
      <c r="K585" s="13"/>
      <c r="L585" s="13"/>
      <c r="M585" s="13"/>
      <c r="N585" s="37"/>
      <c r="O585" s="13"/>
      <c r="P585" s="38"/>
      <c r="Q585" s="39"/>
      <c r="R585" s="39"/>
      <c r="S585" s="13"/>
      <c r="T585" s="40"/>
      <c r="U585" s="13"/>
      <c r="V585" s="34"/>
      <c r="W585" s="13"/>
      <c r="X585" s="13"/>
      <c r="Y585" s="13"/>
      <c r="Z585" s="37"/>
      <c r="AA585" s="13"/>
      <c r="AB585" s="42"/>
      <c r="AC585" s="13"/>
      <c r="AD585" s="42"/>
      <c r="AE585" s="13"/>
      <c r="AF585" s="40"/>
      <c r="AG585" s="13"/>
      <c r="AH585" s="13"/>
      <c r="AI585" s="13"/>
      <c r="AJ585" s="18"/>
      <c r="AK585" s="13"/>
      <c r="AL585" s="13"/>
      <c r="AM585" s="13"/>
      <c r="AN585" s="18"/>
      <c r="AO585" s="18"/>
      <c r="AP585" s="13"/>
      <c r="AQ585" s="18"/>
      <c r="AR585" s="13"/>
      <c r="AS585" s="18"/>
      <c r="AT585" s="18"/>
      <c r="AU585" s="18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43"/>
    </row>
    <row r="586" spans="1:58" ht="14.4" x14ac:dyDescent="0.3">
      <c r="A586" s="13"/>
      <c r="B586" s="29" t="s">
        <v>129</v>
      </c>
      <c r="C586" s="12" t="s">
        <v>929</v>
      </c>
      <c r="D586" s="13"/>
      <c r="E586" s="13"/>
      <c r="F586" s="13"/>
      <c r="G586" s="13"/>
      <c r="H586" s="13" t="s">
        <v>133</v>
      </c>
      <c r="I586" s="13"/>
      <c r="J586" s="29"/>
      <c r="K586" s="29"/>
      <c r="L586" s="29"/>
      <c r="M586" s="29"/>
      <c r="N586" s="37"/>
      <c r="O586" s="29"/>
      <c r="P586" s="38"/>
      <c r="Q586" s="39"/>
      <c r="R586" s="39"/>
      <c r="S586" s="29"/>
      <c r="T586" s="40"/>
      <c r="U586" s="13"/>
      <c r="V586" s="34"/>
      <c r="W586" s="13"/>
      <c r="X586" s="29"/>
      <c r="Y586" s="13"/>
      <c r="Z586" s="37"/>
      <c r="AA586" s="13"/>
      <c r="AB586" s="42"/>
      <c r="AC586" s="13"/>
      <c r="AD586" s="42"/>
      <c r="AE586" s="13"/>
      <c r="AF586" s="40"/>
      <c r="AG586" s="13"/>
      <c r="AH586" s="29"/>
      <c r="AI586" s="29"/>
      <c r="AJ586" s="18"/>
      <c r="AK586" s="29"/>
      <c r="AL586" s="29"/>
      <c r="AM586" s="29"/>
      <c r="AN586" s="18"/>
      <c r="AO586" s="18"/>
      <c r="AP586" s="29"/>
      <c r="AQ586" s="18"/>
      <c r="AR586" s="29"/>
      <c r="AS586" s="18"/>
      <c r="AT586" s="18"/>
      <c r="AU586" s="18"/>
      <c r="AV586" s="13"/>
      <c r="AW586" s="13"/>
      <c r="AX586" s="13"/>
      <c r="AY586" s="13"/>
      <c r="AZ586" s="13"/>
      <c r="BA586" s="13"/>
      <c r="BB586" s="29"/>
      <c r="BC586" s="29"/>
      <c r="BD586" s="13"/>
      <c r="BE586" s="13"/>
      <c r="BF586" s="43"/>
    </row>
    <row r="587" spans="1:58" s="29" customFormat="1" x14ac:dyDescent="0.25">
      <c r="B587" s="29" t="s">
        <v>129</v>
      </c>
      <c r="C587" s="29" t="s">
        <v>929</v>
      </c>
      <c r="D587" s="29">
        <v>1</v>
      </c>
      <c r="F587" s="29">
        <v>30101</v>
      </c>
      <c r="G587" s="29" t="s">
        <v>133</v>
      </c>
      <c r="H587" s="29" t="s">
        <v>930</v>
      </c>
      <c r="I587" s="12"/>
      <c r="J587" s="36"/>
      <c r="K587" s="12"/>
      <c r="L587" s="12"/>
      <c r="M587" s="12"/>
      <c r="N587" s="37"/>
      <c r="O587" s="12"/>
      <c r="P587" s="38"/>
      <c r="Q587" s="39"/>
      <c r="R587" s="39"/>
      <c r="S587" s="12"/>
      <c r="T587" s="40"/>
      <c r="U587" s="12"/>
      <c r="V587" s="34"/>
      <c r="W587" s="12"/>
      <c r="X587" s="36"/>
      <c r="Y587" s="12"/>
      <c r="Z587" s="37"/>
      <c r="AA587" s="12"/>
      <c r="AB587" s="42"/>
      <c r="AC587" s="12"/>
      <c r="AD587" s="42"/>
      <c r="AE587" s="12"/>
      <c r="AF587" s="40"/>
      <c r="AG587" s="12"/>
      <c r="AH587" s="36"/>
      <c r="AI587" s="65"/>
      <c r="AJ587" s="18"/>
      <c r="AK587" s="65"/>
      <c r="AL587" s="36"/>
      <c r="AM587" s="36"/>
      <c r="AN587" s="18"/>
      <c r="AO587" s="18"/>
      <c r="AP587" s="36"/>
      <c r="AQ587" s="18"/>
      <c r="AR587" s="36"/>
      <c r="AS587" s="18"/>
      <c r="AT587" s="18"/>
      <c r="AU587" s="18"/>
      <c r="BB587" s="12"/>
      <c r="BC587" s="12"/>
      <c r="BF587" s="43"/>
    </row>
    <row r="588" spans="1:58" ht="14.4" x14ac:dyDescent="0.3">
      <c r="A588" s="12" t="s">
        <v>931</v>
      </c>
      <c r="B588" s="29" t="s">
        <v>932</v>
      </c>
      <c r="C588" s="12" t="s">
        <v>929</v>
      </c>
      <c r="D588" s="12">
        <v>1</v>
      </c>
      <c r="E588" s="12">
        <v>1</v>
      </c>
      <c r="F588" s="12">
        <v>30101</v>
      </c>
      <c r="G588" s="12">
        <v>341</v>
      </c>
      <c r="H588" s="12" t="s">
        <v>138</v>
      </c>
      <c r="I588" s="29"/>
      <c r="J588" s="36">
        <v>601221.5</v>
      </c>
      <c r="K588" s="13"/>
      <c r="L588" s="36">
        <v>330321.73522000009</v>
      </c>
      <c r="M588" s="13"/>
      <c r="N588" s="37">
        <v>44012</v>
      </c>
      <c r="O588" s="13"/>
      <c r="P588" s="38">
        <v>2.3E-3</v>
      </c>
      <c r="Q588" s="39"/>
      <c r="R588" s="39"/>
      <c r="S588" s="13"/>
      <c r="T588" s="40">
        <v>-2</v>
      </c>
      <c r="U588" s="29"/>
      <c r="V588" s="41">
        <v>2.2000000000000002</v>
      </c>
      <c r="W588" s="29"/>
      <c r="X588" s="36">
        <v>13227</v>
      </c>
      <c r="Y588" s="29"/>
      <c r="Z588" s="37">
        <v>46934</v>
      </c>
      <c r="AA588" s="13"/>
      <c r="AB588" s="42">
        <v>80</v>
      </c>
      <c r="AC588" s="12" t="s">
        <v>139</v>
      </c>
      <c r="AD588" s="42" t="s">
        <v>140</v>
      </c>
      <c r="AE588" s="13"/>
      <c r="AF588" s="40">
        <v>-2</v>
      </c>
      <c r="AG588" s="29"/>
      <c r="AH588" s="36">
        <v>282924</v>
      </c>
      <c r="AI588" s="43"/>
      <c r="AJ588" s="18">
        <v>11.26</v>
      </c>
      <c r="AK588" s="43"/>
      <c r="AL588" s="36">
        <v>25126</v>
      </c>
      <c r="AM588" s="36"/>
      <c r="AN588" s="18">
        <v>4.18</v>
      </c>
      <c r="AO588" s="18"/>
      <c r="AP588" s="36">
        <v>11899</v>
      </c>
      <c r="AQ588" s="18"/>
      <c r="AR588" s="36">
        <v>382344</v>
      </c>
      <c r="AS588" s="18"/>
      <c r="AT588" s="18"/>
      <c r="AU588" s="66"/>
      <c r="AV588" s="13"/>
      <c r="AW588" s="13"/>
      <c r="AX588" s="12">
        <v>341</v>
      </c>
      <c r="AY588" s="13"/>
      <c r="AZ588" s="13"/>
      <c r="BA588" s="13"/>
      <c r="BB588" s="36">
        <v>601221.53999999922</v>
      </c>
      <c r="BC588" s="36">
        <v>3.999999922234565E-2</v>
      </c>
      <c r="BD588" s="13"/>
      <c r="BE588" s="13"/>
      <c r="BF588" s="43"/>
    </row>
    <row r="589" spans="1:58" ht="14.4" x14ac:dyDescent="0.3">
      <c r="A589" s="12" t="s">
        <v>933</v>
      </c>
      <c r="B589" s="29" t="s">
        <v>934</v>
      </c>
      <c r="C589" s="12" t="s">
        <v>929</v>
      </c>
      <c r="D589" s="12">
        <v>1</v>
      </c>
      <c r="E589" s="12">
        <v>2</v>
      </c>
      <c r="F589" s="12">
        <v>30101</v>
      </c>
      <c r="G589" s="12">
        <v>342</v>
      </c>
      <c r="H589" s="12" t="s">
        <v>483</v>
      </c>
      <c r="I589" s="13"/>
      <c r="J589" s="36">
        <v>194416.91</v>
      </c>
      <c r="K589" s="13"/>
      <c r="L589" s="36">
        <v>102092.6630855556</v>
      </c>
      <c r="M589" s="13"/>
      <c r="N589" s="37">
        <v>44012</v>
      </c>
      <c r="O589" s="13"/>
      <c r="P589" s="38">
        <v>9.4999999999999998E-3</v>
      </c>
      <c r="Q589" s="39"/>
      <c r="R589" s="39"/>
      <c r="S589" s="13"/>
      <c r="T589" s="40">
        <v>0</v>
      </c>
      <c r="U589" s="13"/>
      <c r="V589" s="41">
        <v>2.6</v>
      </c>
      <c r="W589" s="13"/>
      <c r="X589" s="36">
        <v>5055</v>
      </c>
      <c r="Y589" s="13"/>
      <c r="Z589" s="37">
        <v>46934</v>
      </c>
      <c r="AA589" s="13"/>
      <c r="AB589" s="42">
        <v>50</v>
      </c>
      <c r="AC589" s="12" t="s">
        <v>139</v>
      </c>
      <c r="AD589" s="42" t="s">
        <v>391</v>
      </c>
      <c r="AE589" s="13"/>
      <c r="AF589" s="40">
        <v>-3</v>
      </c>
      <c r="AG589" s="13"/>
      <c r="AH589" s="36">
        <v>98157</v>
      </c>
      <c r="AI589" s="43"/>
      <c r="AJ589" s="18">
        <v>10.68</v>
      </c>
      <c r="AK589" s="43"/>
      <c r="AL589" s="36">
        <v>9191</v>
      </c>
      <c r="AM589" s="36"/>
      <c r="AN589" s="18">
        <v>4.7300000000000004</v>
      </c>
      <c r="AO589" s="18"/>
      <c r="AP589" s="36">
        <v>4136</v>
      </c>
      <c r="AQ589" s="18"/>
      <c r="AR589" s="36">
        <v>123397</v>
      </c>
      <c r="AS589" s="18"/>
      <c r="AT589" s="18"/>
      <c r="AU589" s="66"/>
      <c r="AV589" s="13"/>
      <c r="AW589" s="13"/>
      <c r="AX589" s="12">
        <v>342</v>
      </c>
      <c r="AY589" s="13"/>
      <c r="AZ589" s="13"/>
      <c r="BA589" s="13"/>
      <c r="BB589" s="36">
        <v>194416.9116666663</v>
      </c>
      <c r="BC589" s="36">
        <v>1.6666662995703518E-3</v>
      </c>
      <c r="BD589" s="13"/>
      <c r="BE589" s="13"/>
      <c r="BF589" s="43"/>
    </row>
    <row r="590" spans="1:58" ht="14.4" hidden="1" outlineLevel="1" x14ac:dyDescent="0.3">
      <c r="A590" s="12" t="s">
        <v>935</v>
      </c>
      <c r="B590" s="29" t="s">
        <v>936</v>
      </c>
      <c r="C590" s="12" t="s">
        <v>929</v>
      </c>
      <c r="D590" s="12">
        <v>1</v>
      </c>
      <c r="E590" s="12">
        <v>3</v>
      </c>
      <c r="F590" s="12">
        <v>30101</v>
      </c>
      <c r="G590" s="12">
        <v>343</v>
      </c>
      <c r="H590" s="12" t="s">
        <v>486</v>
      </c>
      <c r="I590" s="29"/>
      <c r="J590" s="36">
        <v>14841925.279999999</v>
      </c>
      <c r="K590" s="13"/>
      <c r="L590" s="36">
        <v>1714580.9765210983</v>
      </c>
      <c r="M590" s="74"/>
      <c r="N590" s="37">
        <v>44012</v>
      </c>
      <c r="O590" s="74"/>
      <c r="P590" s="67">
        <v>5.7000000000000002E-3</v>
      </c>
      <c r="Q590" s="17"/>
      <c r="R590" s="67"/>
      <c r="S590" s="74"/>
      <c r="T590" s="40">
        <v>0</v>
      </c>
      <c r="U590" s="29"/>
      <c r="V590" s="41">
        <v>2.9</v>
      </c>
      <c r="W590" s="13"/>
      <c r="X590" s="36">
        <v>430416</v>
      </c>
      <c r="Y590" s="29"/>
      <c r="Z590" s="37">
        <v>46934</v>
      </c>
      <c r="AA590" s="13"/>
      <c r="AB590" s="42">
        <v>50</v>
      </c>
      <c r="AC590" s="12" t="s">
        <v>139</v>
      </c>
      <c r="AD590" s="42" t="s">
        <v>395</v>
      </c>
      <c r="AE590" s="13"/>
      <c r="AF590" s="40">
        <v>-3</v>
      </c>
      <c r="AG590" s="29"/>
      <c r="AH590" s="75">
        <v>13572602</v>
      </c>
      <c r="AI590" s="43"/>
      <c r="AJ590" s="18">
        <v>11.08</v>
      </c>
      <c r="AK590" s="43"/>
      <c r="AL590" s="36">
        <v>1224964</v>
      </c>
      <c r="AM590" s="36"/>
      <c r="AN590" s="18">
        <v>8.25</v>
      </c>
      <c r="AO590" s="18"/>
      <c r="AP590" s="36">
        <v>794548</v>
      </c>
      <c r="AQ590" s="18"/>
      <c r="AR590" s="36">
        <v>1889396</v>
      </c>
      <c r="AS590" s="18"/>
      <c r="AT590" s="18"/>
      <c r="AU590" s="18"/>
      <c r="AV590" s="13"/>
      <c r="AW590" s="13"/>
      <c r="AX590" s="12">
        <v>343</v>
      </c>
      <c r="AY590" s="13"/>
      <c r="AZ590" s="13"/>
      <c r="BA590" s="13"/>
      <c r="BB590" s="36"/>
      <c r="BC590" s="36"/>
      <c r="BD590" s="13"/>
      <c r="BE590" s="13"/>
      <c r="BF590" s="43"/>
    </row>
    <row r="591" spans="1:58" ht="14.4" hidden="1" outlineLevel="1" x14ac:dyDescent="0.3">
      <c r="A591" s="12" t="s">
        <v>937</v>
      </c>
      <c r="B591" s="29" t="s">
        <v>938</v>
      </c>
      <c r="C591" s="12" t="s">
        <v>929</v>
      </c>
      <c r="D591" s="12">
        <v>1</v>
      </c>
      <c r="E591" s="12">
        <v>4</v>
      </c>
      <c r="F591" s="12">
        <v>30101</v>
      </c>
      <c r="G591" s="12">
        <v>343.2</v>
      </c>
      <c r="H591" s="12" t="s">
        <v>489</v>
      </c>
      <c r="I591" s="13"/>
      <c r="J591" s="36">
        <v>1858778.65</v>
      </c>
      <c r="K591" s="13"/>
      <c r="L591" s="36">
        <v>673465.85611834633</v>
      </c>
      <c r="M591" s="74"/>
      <c r="N591" s="37">
        <v>44012</v>
      </c>
      <c r="O591" s="74"/>
      <c r="P591" s="67">
        <v>0.1565</v>
      </c>
      <c r="Q591" s="17"/>
      <c r="R591" s="67"/>
      <c r="S591" s="74"/>
      <c r="T591" s="40">
        <v>0</v>
      </c>
      <c r="U591" s="13"/>
      <c r="V591" s="41">
        <v>2.9</v>
      </c>
      <c r="W591" s="13"/>
      <c r="X591" s="36">
        <v>53905</v>
      </c>
      <c r="Y591" s="13"/>
      <c r="Z591" s="37">
        <v>46934</v>
      </c>
      <c r="AA591" s="13"/>
      <c r="AB591" s="42">
        <v>25</v>
      </c>
      <c r="AC591" s="12" t="s">
        <v>139</v>
      </c>
      <c r="AD591" s="42" t="s">
        <v>395</v>
      </c>
      <c r="AE591" s="13"/>
      <c r="AF591" s="40">
        <v>29</v>
      </c>
      <c r="AG591" s="13"/>
      <c r="AH591" s="75">
        <v>646267</v>
      </c>
      <c r="AI591" s="43"/>
      <c r="AJ591" s="18">
        <v>8.31</v>
      </c>
      <c r="AK591" s="43"/>
      <c r="AL591" s="36">
        <v>77770</v>
      </c>
      <c r="AM591" s="36"/>
      <c r="AN591" s="18">
        <v>4.18</v>
      </c>
      <c r="AO591" s="18"/>
      <c r="AP591" s="36">
        <v>23865</v>
      </c>
      <c r="AQ591" s="18"/>
      <c r="AR591" s="36">
        <v>742131</v>
      </c>
      <c r="AS591" s="18"/>
      <c r="AT591" s="18"/>
      <c r="AU591" s="18"/>
      <c r="AV591" s="13"/>
      <c r="AW591" s="13"/>
      <c r="AX591" s="12">
        <v>343.2</v>
      </c>
      <c r="AY591" s="13"/>
      <c r="AZ591" s="13"/>
      <c r="BA591" s="13"/>
      <c r="BB591" s="36"/>
      <c r="BC591" s="36"/>
      <c r="BD591" s="13"/>
      <c r="BE591" s="13"/>
      <c r="BF591" s="43"/>
    </row>
    <row r="592" spans="1:58" ht="14.4" collapsed="1" x14ac:dyDescent="0.3">
      <c r="A592" s="12" t="s">
        <v>935</v>
      </c>
      <c r="B592" s="12" t="s">
        <v>936</v>
      </c>
      <c r="C592" s="12" t="s">
        <v>939</v>
      </c>
      <c r="D592" s="13"/>
      <c r="E592" s="13"/>
      <c r="F592" s="13"/>
      <c r="G592" s="12">
        <v>343</v>
      </c>
      <c r="H592" s="12" t="s">
        <v>492</v>
      </c>
      <c r="I592" s="13"/>
      <c r="J592" s="36">
        <v>16700703.93</v>
      </c>
      <c r="K592" s="13"/>
      <c r="L592" s="36">
        <v>2388046.8326394446</v>
      </c>
      <c r="M592" s="13"/>
      <c r="N592" s="37">
        <v>44012</v>
      </c>
      <c r="O592" s="13"/>
      <c r="P592" s="38" t="s">
        <v>493</v>
      </c>
      <c r="Q592" s="39"/>
      <c r="R592" s="39"/>
      <c r="S592" s="13"/>
      <c r="T592" s="40">
        <v>0</v>
      </c>
      <c r="U592" s="13"/>
      <c r="V592" s="41">
        <v>2.9</v>
      </c>
      <c r="W592" s="13"/>
      <c r="X592" s="36">
        <v>484321</v>
      </c>
      <c r="Y592" s="13"/>
      <c r="Z592" s="37">
        <v>46934</v>
      </c>
      <c r="AA592" s="13"/>
      <c r="AB592" s="67" t="s">
        <v>493</v>
      </c>
      <c r="AC592" s="17"/>
      <c r="AD592" s="67"/>
      <c r="AE592" s="13"/>
      <c r="AF592" s="40" t="s">
        <v>493</v>
      </c>
      <c r="AG592" s="13"/>
      <c r="AH592" s="36">
        <v>14218869</v>
      </c>
      <c r="AI592" s="36"/>
      <c r="AJ592" s="18">
        <v>9.0836399585836549</v>
      </c>
      <c r="AK592" s="36"/>
      <c r="AL592" s="36">
        <v>1302734</v>
      </c>
      <c r="AM592" s="36"/>
      <c r="AN592" s="18">
        <v>7.8</v>
      </c>
      <c r="AO592" s="18"/>
      <c r="AP592" s="36">
        <v>818413</v>
      </c>
      <c r="AQ592" s="18"/>
      <c r="AR592" s="36">
        <v>2631527</v>
      </c>
      <c r="AS592" s="18"/>
      <c r="AT592" s="68">
        <v>2388046.8326394446</v>
      </c>
      <c r="AU592" s="71"/>
      <c r="AV592" s="13"/>
      <c r="AW592" s="13"/>
      <c r="AX592" s="13"/>
      <c r="AY592" s="13"/>
      <c r="AZ592" s="13"/>
      <c r="BA592" s="13"/>
      <c r="BB592" s="36">
        <v>16700703.994999979</v>
      </c>
      <c r="BC592" s="36">
        <v>6.4999978989362717E-2</v>
      </c>
      <c r="BD592" s="13"/>
      <c r="BE592" s="13"/>
      <c r="BF592" s="43"/>
    </row>
    <row r="593" spans="1:59" ht="14.4" x14ac:dyDescent="0.3">
      <c r="A593" s="12" t="s">
        <v>940</v>
      </c>
      <c r="B593" s="29" t="s">
        <v>941</v>
      </c>
      <c r="C593" s="12" t="s">
        <v>929</v>
      </c>
      <c r="D593" s="12">
        <v>1</v>
      </c>
      <c r="E593" s="12">
        <v>5</v>
      </c>
      <c r="F593" s="12">
        <v>30101</v>
      </c>
      <c r="G593" s="12">
        <v>344</v>
      </c>
      <c r="H593" s="12" t="s">
        <v>496</v>
      </c>
      <c r="I593" s="13"/>
      <c r="J593" s="36">
        <v>1748135.45</v>
      </c>
      <c r="K593" s="13"/>
      <c r="L593" s="36">
        <v>750004.79137333401</v>
      </c>
      <c r="M593" s="13"/>
      <c r="N593" s="37">
        <v>44012</v>
      </c>
      <c r="O593" s="13"/>
      <c r="P593" s="38">
        <v>1.6000000000000001E-3</v>
      </c>
      <c r="Q593" s="39"/>
      <c r="R593" s="39"/>
      <c r="S593" s="13"/>
      <c r="T593" s="40">
        <v>-1</v>
      </c>
      <c r="U593" s="13"/>
      <c r="V593" s="41">
        <v>2.1</v>
      </c>
      <c r="W593" s="13"/>
      <c r="X593" s="36">
        <v>36711</v>
      </c>
      <c r="Y593" s="13"/>
      <c r="Z593" s="37">
        <v>46934</v>
      </c>
      <c r="AA593" s="13"/>
      <c r="AB593" s="42">
        <v>60</v>
      </c>
      <c r="AC593" s="12" t="s">
        <v>139</v>
      </c>
      <c r="AD593" s="42" t="s">
        <v>140</v>
      </c>
      <c r="AE593" s="13"/>
      <c r="AF593" s="40">
        <v>-3</v>
      </c>
      <c r="AG593" s="13"/>
      <c r="AH593" s="36">
        <v>1050575</v>
      </c>
      <c r="AI593" s="43"/>
      <c r="AJ593" s="18">
        <v>10.61</v>
      </c>
      <c r="AK593" s="43"/>
      <c r="AL593" s="36">
        <v>99017</v>
      </c>
      <c r="AM593" s="36"/>
      <c r="AN593" s="18">
        <v>5.66</v>
      </c>
      <c r="AO593" s="18"/>
      <c r="AP593" s="36">
        <v>62306</v>
      </c>
      <c r="AQ593" s="18"/>
      <c r="AR593" s="36">
        <v>1341541</v>
      </c>
      <c r="AS593" s="18"/>
      <c r="AT593" s="18"/>
      <c r="AU593" s="66"/>
      <c r="AV593" s="13"/>
      <c r="AW593" s="13"/>
      <c r="AX593" s="12">
        <v>344</v>
      </c>
      <c r="AY593" s="13"/>
      <c r="AZ593" s="13"/>
      <c r="BA593" s="13"/>
      <c r="BB593" s="36">
        <v>1748135.4600000016</v>
      </c>
      <c r="BC593" s="36">
        <v>1.0000001639127731E-2</v>
      </c>
      <c r="BD593" s="13"/>
      <c r="BE593" s="13"/>
      <c r="BF593" s="43"/>
    </row>
    <row r="594" spans="1:59" ht="14.4" x14ac:dyDescent="0.3">
      <c r="A594" s="12" t="s">
        <v>942</v>
      </c>
      <c r="B594" s="29" t="s">
        <v>943</v>
      </c>
      <c r="C594" s="12" t="s">
        <v>929</v>
      </c>
      <c r="D594" s="12">
        <v>1</v>
      </c>
      <c r="E594" s="12">
        <v>6</v>
      </c>
      <c r="F594" s="12">
        <v>30101</v>
      </c>
      <c r="G594" s="12">
        <v>345</v>
      </c>
      <c r="H594" s="12" t="s">
        <v>151</v>
      </c>
      <c r="I594" s="13"/>
      <c r="J594" s="36">
        <v>420107.13</v>
      </c>
      <c r="K594" s="13"/>
      <c r="L594" s="36">
        <v>174656.81642166671</v>
      </c>
      <c r="M594" s="13"/>
      <c r="N594" s="37">
        <v>44012</v>
      </c>
      <c r="O594" s="13"/>
      <c r="P594" s="38">
        <v>1.2999999999999999E-3</v>
      </c>
      <c r="Q594" s="39"/>
      <c r="R594" s="39"/>
      <c r="S594" s="13"/>
      <c r="T594" s="40">
        <v>-1</v>
      </c>
      <c r="U594" s="13"/>
      <c r="V594" s="41">
        <v>2.1</v>
      </c>
      <c r="W594" s="13"/>
      <c r="X594" s="36">
        <v>8822</v>
      </c>
      <c r="Y594" s="13"/>
      <c r="Z594" s="37">
        <v>46934</v>
      </c>
      <c r="AA594" s="13"/>
      <c r="AB594" s="42">
        <v>50</v>
      </c>
      <c r="AC594" s="12" t="s">
        <v>139</v>
      </c>
      <c r="AD594" s="42" t="s">
        <v>400</v>
      </c>
      <c r="AE594" s="13"/>
      <c r="AF594" s="40">
        <v>-2</v>
      </c>
      <c r="AG594" s="13"/>
      <c r="AH594" s="36">
        <v>253852</v>
      </c>
      <c r="AI594" s="43"/>
      <c r="AJ594" s="18">
        <v>10.039999999999999</v>
      </c>
      <c r="AK594" s="43"/>
      <c r="AL594" s="36">
        <v>25284</v>
      </c>
      <c r="AM594" s="36"/>
      <c r="AN594" s="18">
        <v>6.02</v>
      </c>
      <c r="AO594" s="18"/>
      <c r="AP594" s="36">
        <v>16462</v>
      </c>
      <c r="AQ594" s="18"/>
      <c r="AR594" s="36">
        <v>310276</v>
      </c>
      <c r="AS594" s="18"/>
      <c r="AT594" s="18"/>
      <c r="AU594" s="66"/>
      <c r="AV594" s="13"/>
      <c r="AW594" s="13"/>
      <c r="AX594" s="12">
        <v>345</v>
      </c>
      <c r="AY594" s="13"/>
      <c r="AZ594" s="13"/>
      <c r="BA594" s="13"/>
      <c r="BB594" s="36">
        <v>420107.14500000281</v>
      </c>
      <c r="BC594" s="36">
        <v>1.5000002807937562E-2</v>
      </c>
      <c r="BD594" s="13"/>
      <c r="BE594" s="13"/>
      <c r="BF594" s="43"/>
      <c r="BG594" s="13"/>
    </row>
    <row r="595" spans="1:59" s="29" customFormat="1" x14ac:dyDescent="0.25">
      <c r="A595" s="12" t="s">
        <v>944</v>
      </c>
      <c r="B595" s="29" t="s">
        <v>945</v>
      </c>
      <c r="C595" s="29" t="s">
        <v>929</v>
      </c>
      <c r="D595" s="29">
        <v>1</v>
      </c>
      <c r="E595" s="29">
        <v>7</v>
      </c>
      <c r="F595" s="29">
        <v>30101</v>
      </c>
      <c r="G595" s="12">
        <v>346</v>
      </c>
      <c r="H595" s="12" t="s">
        <v>154</v>
      </c>
      <c r="I595" s="12"/>
      <c r="J595" s="45">
        <v>20934.61</v>
      </c>
      <c r="K595" s="12"/>
      <c r="L595" s="45">
        <v>8569.5999233333496</v>
      </c>
      <c r="M595" s="12"/>
      <c r="N595" s="37">
        <v>44012</v>
      </c>
      <c r="O595" s="12"/>
      <c r="P595" s="38">
        <v>2.5999999999999999E-3</v>
      </c>
      <c r="Q595" s="39"/>
      <c r="R595" s="39"/>
      <c r="S595" s="12"/>
      <c r="T595" s="40">
        <v>0</v>
      </c>
      <c r="U595" s="12"/>
      <c r="V595" s="41">
        <v>2.2000000000000002</v>
      </c>
      <c r="W595" s="12"/>
      <c r="X595" s="45">
        <v>461</v>
      </c>
      <c r="Y595" s="12"/>
      <c r="Z595" s="37">
        <v>46934</v>
      </c>
      <c r="AA595" s="12"/>
      <c r="AB595" s="42">
        <v>50</v>
      </c>
      <c r="AC595" s="12" t="s">
        <v>139</v>
      </c>
      <c r="AD595" s="42" t="s">
        <v>501</v>
      </c>
      <c r="AE595" s="12"/>
      <c r="AF595" s="40">
        <v>-2</v>
      </c>
      <c r="AG595" s="12"/>
      <c r="AH595" s="45">
        <v>12784</v>
      </c>
      <c r="AI595" s="46"/>
      <c r="AJ595" s="18">
        <v>9.84</v>
      </c>
      <c r="AK595" s="46"/>
      <c r="AL595" s="45">
        <v>1299</v>
      </c>
      <c r="AM595" s="47"/>
      <c r="AN595" s="18">
        <v>6.21</v>
      </c>
      <c r="AO595" s="18"/>
      <c r="AP595" s="45">
        <v>838</v>
      </c>
      <c r="AQ595" s="18"/>
      <c r="AR595" s="45">
        <v>16355</v>
      </c>
      <c r="AS595" s="18"/>
      <c r="AT595" s="18"/>
      <c r="AU595" s="66"/>
      <c r="AX595" s="12">
        <v>346</v>
      </c>
      <c r="BB595" s="45">
        <v>20934.625833333354</v>
      </c>
      <c r="BC595" s="45">
        <v>1.5833333352929913E-2</v>
      </c>
      <c r="BD595" s="12"/>
      <c r="BE595" s="12"/>
      <c r="BF595" s="43"/>
      <c r="BG595" s="12"/>
    </row>
    <row r="596" spans="1:59" ht="14.4" x14ac:dyDescent="0.3">
      <c r="A596" s="12" t="s">
        <v>946</v>
      </c>
      <c r="B596" s="29" t="s">
        <v>129</v>
      </c>
      <c r="C596" s="12" t="s">
        <v>929</v>
      </c>
      <c r="D596" s="12">
        <v>1</v>
      </c>
      <c r="E596" s="12">
        <v>8</v>
      </c>
      <c r="F596" s="12">
        <v>30101</v>
      </c>
      <c r="G596" s="12" t="s">
        <v>133</v>
      </c>
      <c r="H596" s="29" t="s">
        <v>947</v>
      </c>
      <c r="I596" s="13"/>
      <c r="J596" s="50">
        <v>19685519.529999997</v>
      </c>
      <c r="K596" s="29"/>
      <c r="L596" s="50">
        <v>3753692.4386633341</v>
      </c>
      <c r="M596" s="29"/>
      <c r="N596" s="37"/>
      <c r="O596" s="29"/>
      <c r="P596" s="38"/>
      <c r="Q596" s="39"/>
      <c r="R596" s="39"/>
      <c r="S596" s="29"/>
      <c r="T596" s="40"/>
      <c r="U596" s="13"/>
      <c r="V596" s="48">
        <v>2.8</v>
      </c>
      <c r="W596" s="13"/>
      <c r="X596" s="50">
        <v>548597</v>
      </c>
      <c r="Y596" s="13"/>
      <c r="Z596" s="37"/>
      <c r="AA596" s="13"/>
      <c r="AB596" s="42"/>
      <c r="AC596" s="13"/>
      <c r="AD596" s="42"/>
      <c r="AE596" s="13"/>
      <c r="AF596" s="40"/>
      <c r="AG596" s="13"/>
      <c r="AH596" s="50">
        <v>15917161</v>
      </c>
      <c r="AI596" s="51"/>
      <c r="AJ596" s="56">
        <v>10.882405303794275</v>
      </c>
      <c r="AK596" s="51"/>
      <c r="AL596" s="50">
        <v>1462651</v>
      </c>
      <c r="AM596" s="51"/>
      <c r="AN596" s="56">
        <v>7.4300858444247524</v>
      </c>
      <c r="AO596" s="56"/>
      <c r="AP596" s="50">
        <v>914054</v>
      </c>
      <c r="AQ596" s="18"/>
      <c r="AR596" s="50">
        <v>4805440</v>
      </c>
      <c r="AS596" s="18"/>
      <c r="AT596" s="18"/>
      <c r="AU596" s="66"/>
      <c r="AV596" s="43"/>
      <c r="AW596" s="13"/>
      <c r="AX596" s="13"/>
      <c r="AY596" s="13"/>
      <c r="AZ596" s="13"/>
      <c r="BA596" s="13"/>
      <c r="BB596" s="50">
        <v>19685519.67749998</v>
      </c>
      <c r="BC596" s="50">
        <v>0.14749998231127393</v>
      </c>
      <c r="BD596" s="13"/>
      <c r="BE596" s="13"/>
      <c r="BF596" s="43"/>
      <c r="BG596" s="13"/>
    </row>
    <row r="597" spans="1:59" s="29" customFormat="1" x14ac:dyDescent="0.25">
      <c r="A597" s="29" t="s">
        <v>946</v>
      </c>
      <c r="B597" s="29" t="s">
        <v>129</v>
      </c>
      <c r="C597" s="29" t="s">
        <v>929</v>
      </c>
      <c r="D597" s="29">
        <v>1</v>
      </c>
      <c r="E597" s="29">
        <v>9</v>
      </c>
      <c r="F597" s="29">
        <v>30101</v>
      </c>
      <c r="G597" s="12" t="s">
        <v>133</v>
      </c>
      <c r="H597" s="12" t="s">
        <v>133</v>
      </c>
      <c r="I597" s="12"/>
      <c r="J597" s="12"/>
      <c r="K597" s="12"/>
      <c r="L597" s="12"/>
      <c r="M597" s="12"/>
      <c r="N597" s="37"/>
      <c r="O597" s="12"/>
      <c r="P597" s="38"/>
      <c r="Q597" s="39"/>
      <c r="R597" s="39"/>
      <c r="S597" s="12"/>
      <c r="T597" s="40"/>
      <c r="U597" s="12"/>
      <c r="V597" s="34"/>
      <c r="W597" s="12"/>
      <c r="X597" s="12"/>
      <c r="Y597" s="12"/>
      <c r="Z597" s="37"/>
      <c r="AA597" s="12"/>
      <c r="AB597" s="42"/>
      <c r="AC597" s="12"/>
      <c r="AD597" s="42"/>
      <c r="AE597" s="12"/>
      <c r="AF597" s="40"/>
      <c r="AG597" s="12"/>
      <c r="AH597" s="12"/>
      <c r="AI597" s="12"/>
      <c r="AJ597" s="18"/>
      <c r="AK597" s="12"/>
      <c r="AL597" s="12"/>
      <c r="AM597" s="12"/>
      <c r="AN597" s="18"/>
      <c r="AO597" s="18"/>
      <c r="AP597" s="12"/>
      <c r="AQ597" s="18"/>
      <c r="AR597" s="12"/>
      <c r="AS597" s="18"/>
      <c r="AT597" s="18"/>
      <c r="AU597" s="18"/>
      <c r="BB597" s="12"/>
      <c r="BC597" s="12"/>
      <c r="BF597" s="43"/>
    </row>
    <row r="598" spans="1:59" ht="14.4" x14ac:dyDescent="0.3">
      <c r="A598" s="12" t="s">
        <v>948</v>
      </c>
      <c r="B598" s="29" t="s">
        <v>129</v>
      </c>
      <c r="C598" s="12" t="s">
        <v>929</v>
      </c>
      <c r="D598" s="12">
        <v>2</v>
      </c>
      <c r="E598" s="12">
        <v>10</v>
      </c>
      <c r="F598" s="12">
        <v>30102</v>
      </c>
      <c r="G598" s="29" t="s">
        <v>133</v>
      </c>
      <c r="H598" s="29" t="s">
        <v>949</v>
      </c>
      <c r="I598" s="13"/>
      <c r="J598" s="36"/>
      <c r="K598" s="13"/>
      <c r="L598" s="13"/>
      <c r="M598" s="13"/>
      <c r="N598" s="37"/>
      <c r="O598" s="13"/>
      <c r="P598" s="38"/>
      <c r="Q598" s="39"/>
      <c r="R598" s="39"/>
      <c r="S598" s="13"/>
      <c r="T598" s="40"/>
      <c r="U598" s="13"/>
      <c r="V598" s="34"/>
      <c r="W598" s="13"/>
      <c r="X598" s="36"/>
      <c r="Y598" s="13"/>
      <c r="Z598" s="37"/>
      <c r="AA598" s="13"/>
      <c r="AB598" s="42"/>
      <c r="AC598" s="13"/>
      <c r="AD598" s="42"/>
      <c r="AE598" s="13"/>
      <c r="AF598" s="40"/>
      <c r="AG598" s="13"/>
      <c r="AH598" s="36"/>
      <c r="AI598" s="65"/>
      <c r="AJ598" s="18"/>
      <c r="AK598" s="65"/>
      <c r="AL598" s="36"/>
      <c r="AM598" s="36"/>
      <c r="AN598" s="18"/>
      <c r="AO598" s="18"/>
      <c r="AP598" s="36"/>
      <c r="AQ598" s="18"/>
      <c r="AR598" s="36"/>
      <c r="AS598" s="18"/>
      <c r="AT598" s="18"/>
      <c r="AU598" s="18"/>
      <c r="AV598" s="29"/>
      <c r="AW598" s="29"/>
      <c r="AX598" s="29"/>
      <c r="AY598" s="29"/>
      <c r="AZ598" s="29"/>
      <c r="BA598" s="29"/>
      <c r="BB598" s="13"/>
      <c r="BC598" s="13"/>
      <c r="BD598" s="13"/>
      <c r="BE598" s="13"/>
      <c r="BF598" s="43"/>
      <c r="BG598" s="13"/>
    </row>
    <row r="599" spans="1:59" ht="14.4" x14ac:dyDescent="0.3">
      <c r="A599" s="12" t="s">
        <v>950</v>
      </c>
      <c r="B599" s="29" t="s">
        <v>951</v>
      </c>
      <c r="C599" s="12" t="s">
        <v>929</v>
      </c>
      <c r="D599" s="12">
        <v>2</v>
      </c>
      <c r="E599" s="12">
        <v>1</v>
      </c>
      <c r="F599" s="12">
        <v>30102</v>
      </c>
      <c r="G599" s="12">
        <v>341</v>
      </c>
      <c r="H599" s="12" t="s">
        <v>138</v>
      </c>
      <c r="I599" s="29"/>
      <c r="J599" s="36">
        <v>941092.66</v>
      </c>
      <c r="K599" s="13"/>
      <c r="L599" s="36">
        <v>168136.7018022222</v>
      </c>
      <c r="M599" s="13"/>
      <c r="N599" s="37">
        <v>44012</v>
      </c>
      <c r="O599" s="13"/>
      <c r="P599" s="38">
        <v>2.3E-3</v>
      </c>
      <c r="Q599" s="39"/>
      <c r="R599" s="39"/>
      <c r="S599" s="13"/>
      <c r="T599" s="40">
        <v>-2</v>
      </c>
      <c r="U599" s="29"/>
      <c r="V599" s="41">
        <v>2.2999999999999998</v>
      </c>
      <c r="W599" s="29"/>
      <c r="X599" s="36">
        <v>21645</v>
      </c>
      <c r="Y599" s="29"/>
      <c r="Z599" s="37">
        <v>46934</v>
      </c>
      <c r="AA599" s="13"/>
      <c r="AB599" s="42">
        <v>80</v>
      </c>
      <c r="AC599" s="12" t="s">
        <v>139</v>
      </c>
      <c r="AD599" s="42" t="s">
        <v>140</v>
      </c>
      <c r="AE599" s="13"/>
      <c r="AF599" s="40">
        <v>-2</v>
      </c>
      <c r="AG599" s="29"/>
      <c r="AH599" s="36">
        <v>791778</v>
      </c>
      <c r="AI599" s="43"/>
      <c r="AJ599" s="18">
        <v>11.37</v>
      </c>
      <c r="AK599" s="43"/>
      <c r="AL599" s="36">
        <v>69637</v>
      </c>
      <c r="AM599" s="36"/>
      <c r="AN599" s="18">
        <v>7.4</v>
      </c>
      <c r="AO599" s="18"/>
      <c r="AP599" s="36">
        <v>47992</v>
      </c>
      <c r="AQ599" s="18"/>
      <c r="AR599" s="36">
        <v>295660</v>
      </c>
      <c r="AS599" s="18"/>
      <c r="AT599" s="18"/>
      <c r="AU599" s="71"/>
      <c r="AV599" s="13"/>
      <c r="AW599" s="13"/>
      <c r="AX599" s="12">
        <v>341</v>
      </c>
      <c r="AY599" s="13"/>
      <c r="AZ599" s="13"/>
      <c r="BA599" s="13"/>
      <c r="BB599" s="36">
        <v>941092.68386242224</v>
      </c>
      <c r="BC599" s="36">
        <v>2.3862422211095691E-2</v>
      </c>
      <c r="BD599" s="13"/>
      <c r="BE599" s="13"/>
      <c r="BF599" s="43"/>
      <c r="BG599" s="13"/>
    </row>
    <row r="600" spans="1:59" ht="14.4" x14ac:dyDescent="0.3">
      <c r="A600" s="12" t="s">
        <v>952</v>
      </c>
      <c r="B600" s="29" t="s">
        <v>953</v>
      </c>
      <c r="C600" s="12" t="s">
        <v>929</v>
      </c>
      <c r="D600" s="12">
        <v>2</v>
      </c>
      <c r="E600" s="12">
        <v>2</v>
      </c>
      <c r="F600" s="12">
        <v>30102</v>
      </c>
      <c r="G600" s="12">
        <v>342</v>
      </c>
      <c r="H600" s="12" t="s">
        <v>483</v>
      </c>
      <c r="I600" s="13"/>
      <c r="J600" s="36">
        <v>724317.88</v>
      </c>
      <c r="K600" s="13"/>
      <c r="L600" s="36">
        <v>117795.22069333334</v>
      </c>
      <c r="M600" s="13"/>
      <c r="N600" s="37">
        <v>44012</v>
      </c>
      <c r="O600" s="13"/>
      <c r="P600" s="38">
        <v>9.4999999999999998E-3</v>
      </c>
      <c r="Q600" s="39"/>
      <c r="R600" s="39"/>
      <c r="S600" s="13"/>
      <c r="T600" s="40">
        <v>0</v>
      </c>
      <c r="U600" s="13"/>
      <c r="V600" s="41">
        <v>2.7</v>
      </c>
      <c r="W600" s="13"/>
      <c r="X600" s="36">
        <v>19557</v>
      </c>
      <c r="Y600" s="13"/>
      <c r="Z600" s="37">
        <v>46934</v>
      </c>
      <c r="AA600" s="13"/>
      <c r="AB600" s="42">
        <v>50</v>
      </c>
      <c r="AC600" s="12" t="s">
        <v>139</v>
      </c>
      <c r="AD600" s="42" t="s">
        <v>391</v>
      </c>
      <c r="AE600" s="13"/>
      <c r="AF600" s="40">
        <v>-3</v>
      </c>
      <c r="AG600" s="13"/>
      <c r="AH600" s="36">
        <v>628252</v>
      </c>
      <c r="AI600" s="43"/>
      <c r="AJ600" s="18">
        <v>11.07</v>
      </c>
      <c r="AK600" s="43"/>
      <c r="AL600" s="36">
        <v>56753</v>
      </c>
      <c r="AM600" s="36"/>
      <c r="AN600" s="18">
        <v>7.84</v>
      </c>
      <c r="AO600" s="18"/>
      <c r="AP600" s="36">
        <v>37196</v>
      </c>
      <c r="AQ600" s="18"/>
      <c r="AR600" s="36">
        <v>225606</v>
      </c>
      <c r="AS600" s="18"/>
      <c r="AT600" s="18"/>
      <c r="AU600" s="71"/>
      <c r="AV600" s="13"/>
      <c r="AW600" s="13"/>
      <c r="AX600" s="12">
        <v>342</v>
      </c>
      <c r="AY600" s="13"/>
      <c r="AZ600" s="13"/>
      <c r="BA600" s="13"/>
      <c r="BB600" s="36">
        <v>724317.88715893659</v>
      </c>
      <c r="BC600" s="36">
        <v>7.1589365834370255E-3</v>
      </c>
      <c r="BD600" s="13"/>
      <c r="BE600" s="13"/>
      <c r="BF600" s="43"/>
      <c r="BG600" s="13"/>
    </row>
    <row r="601" spans="1:59" ht="14.4" hidden="1" outlineLevel="1" x14ac:dyDescent="0.3">
      <c r="A601" s="12" t="s">
        <v>954</v>
      </c>
      <c r="B601" s="29" t="s">
        <v>955</v>
      </c>
      <c r="C601" s="12" t="s">
        <v>929</v>
      </c>
      <c r="D601" s="12">
        <v>2</v>
      </c>
      <c r="E601" s="12">
        <v>3</v>
      </c>
      <c r="F601" s="12">
        <v>30102</v>
      </c>
      <c r="G601" s="12">
        <v>343</v>
      </c>
      <c r="H601" s="12" t="s">
        <v>486</v>
      </c>
      <c r="I601" s="29"/>
      <c r="J601" s="36">
        <v>10218902.539999999</v>
      </c>
      <c r="K601" s="13"/>
      <c r="L601" s="76">
        <v>1207169.6597349499</v>
      </c>
      <c r="M601" s="74"/>
      <c r="N601" s="37">
        <v>44012</v>
      </c>
      <c r="O601" s="74"/>
      <c r="P601" s="67">
        <v>5.7000000000000002E-3</v>
      </c>
      <c r="Q601" s="17"/>
      <c r="R601" s="67"/>
      <c r="S601" s="74"/>
      <c r="T601" s="40">
        <v>0</v>
      </c>
      <c r="U601" s="29"/>
      <c r="V601" s="41">
        <v>3.1</v>
      </c>
      <c r="W601" s="13"/>
      <c r="X601" s="36">
        <v>316786</v>
      </c>
      <c r="Y601" s="29"/>
      <c r="Z601" s="37">
        <v>46934</v>
      </c>
      <c r="AA601" s="13"/>
      <c r="AB601" s="42">
        <v>50</v>
      </c>
      <c r="AC601" s="12" t="s">
        <v>139</v>
      </c>
      <c r="AD601" s="42" t="s">
        <v>395</v>
      </c>
      <c r="AE601" s="13"/>
      <c r="AF601" s="40">
        <v>-3</v>
      </c>
      <c r="AG601" s="29"/>
      <c r="AH601" s="75">
        <v>9318300</v>
      </c>
      <c r="AI601" s="43"/>
      <c r="AJ601" s="18">
        <v>11.09</v>
      </c>
      <c r="AK601" s="43"/>
      <c r="AL601" s="36">
        <v>840243</v>
      </c>
      <c r="AM601" s="36"/>
      <c r="AN601" s="18">
        <v>8.2200000000000006</v>
      </c>
      <c r="AO601" s="18"/>
      <c r="AP601" s="36">
        <v>523457</v>
      </c>
      <c r="AQ601" s="18"/>
      <c r="AR601" s="36">
        <v>1358142</v>
      </c>
      <c r="AS601" s="18"/>
      <c r="AT601" s="18"/>
      <c r="AU601" s="77"/>
      <c r="AV601" s="13"/>
      <c r="AW601" s="13"/>
      <c r="AX601" s="12">
        <v>343</v>
      </c>
      <c r="AY601" s="13"/>
      <c r="AZ601" s="13"/>
      <c r="BA601" s="13"/>
      <c r="BB601" s="36"/>
      <c r="BC601" s="36"/>
      <c r="BD601" s="13"/>
      <c r="BE601" s="13"/>
      <c r="BF601" s="43"/>
      <c r="BG601" s="13"/>
    </row>
    <row r="602" spans="1:59" ht="14.4" hidden="1" outlineLevel="1" x14ac:dyDescent="0.3">
      <c r="A602" s="12" t="s">
        <v>956</v>
      </c>
      <c r="B602" s="29" t="s">
        <v>957</v>
      </c>
      <c r="C602" s="12" t="s">
        <v>929</v>
      </c>
      <c r="D602" s="12">
        <v>2</v>
      </c>
      <c r="E602" s="12">
        <v>4</v>
      </c>
      <c r="F602" s="12">
        <v>30102</v>
      </c>
      <c r="G602" s="12">
        <v>343.2</v>
      </c>
      <c r="H602" s="12" t="s">
        <v>489</v>
      </c>
      <c r="I602" s="13"/>
      <c r="J602" s="36">
        <v>2807095.36</v>
      </c>
      <c r="K602" s="13"/>
      <c r="L602" s="36">
        <v>1254824.7659806071</v>
      </c>
      <c r="M602" s="74"/>
      <c r="N602" s="37">
        <v>44012</v>
      </c>
      <c r="O602" s="74"/>
      <c r="P602" s="67">
        <v>0.1565</v>
      </c>
      <c r="Q602" s="17"/>
      <c r="R602" s="67"/>
      <c r="S602" s="74"/>
      <c r="T602" s="40">
        <v>0</v>
      </c>
      <c r="U602" s="13"/>
      <c r="V602" s="41">
        <v>3.1</v>
      </c>
      <c r="W602" s="13"/>
      <c r="X602" s="36">
        <v>87020</v>
      </c>
      <c r="Y602" s="13"/>
      <c r="Z602" s="37">
        <v>46934</v>
      </c>
      <c r="AA602" s="13"/>
      <c r="AB602" s="42">
        <v>25</v>
      </c>
      <c r="AC602" s="12" t="s">
        <v>139</v>
      </c>
      <c r="AD602" s="42" t="s">
        <v>395</v>
      </c>
      <c r="AE602" s="13"/>
      <c r="AF602" s="40">
        <v>29</v>
      </c>
      <c r="AG602" s="13"/>
      <c r="AH602" s="75">
        <v>738213</v>
      </c>
      <c r="AI602" s="43"/>
      <c r="AJ602" s="18">
        <v>6.28</v>
      </c>
      <c r="AK602" s="43"/>
      <c r="AL602" s="36">
        <v>117550</v>
      </c>
      <c r="AM602" s="36"/>
      <c r="AN602" s="18">
        <v>4.1900000000000004</v>
      </c>
      <c r="AO602" s="18"/>
      <c r="AP602" s="36">
        <v>30530</v>
      </c>
      <c r="AQ602" s="18"/>
      <c r="AR602" s="36">
        <v>1411757</v>
      </c>
      <c r="AS602" s="18"/>
      <c r="AT602" s="18"/>
      <c r="AU602" s="77"/>
      <c r="AV602" s="13"/>
      <c r="AW602" s="13"/>
      <c r="AX602" s="12">
        <v>343.2</v>
      </c>
      <c r="AY602" s="13"/>
      <c r="AZ602" s="13"/>
      <c r="BA602" s="13"/>
      <c r="BB602" s="36"/>
      <c r="BC602" s="36"/>
      <c r="BD602" s="13"/>
      <c r="BE602" s="13"/>
      <c r="BF602" s="43"/>
      <c r="BG602" s="13"/>
    </row>
    <row r="603" spans="1:59" ht="14.4" collapsed="1" x14ac:dyDescent="0.3">
      <c r="A603" s="12" t="s">
        <v>954</v>
      </c>
      <c r="B603" s="12" t="s">
        <v>955</v>
      </c>
      <c r="C603" s="12" t="s">
        <v>939</v>
      </c>
      <c r="D603" s="13"/>
      <c r="E603" s="13"/>
      <c r="F603" s="13"/>
      <c r="G603" s="12">
        <v>343</v>
      </c>
      <c r="H603" s="12" t="s">
        <v>492</v>
      </c>
      <c r="I603" s="13"/>
      <c r="J603" s="36">
        <v>13025997.899999999</v>
      </c>
      <c r="K603" s="13"/>
      <c r="L603" s="36">
        <v>2461994.4257155573</v>
      </c>
      <c r="M603" s="13"/>
      <c r="N603" s="37">
        <v>44012</v>
      </c>
      <c r="O603" s="13"/>
      <c r="P603" s="38" t="s">
        <v>493</v>
      </c>
      <c r="Q603" s="39"/>
      <c r="R603" s="39"/>
      <c r="S603" s="13"/>
      <c r="T603" s="40">
        <v>0</v>
      </c>
      <c r="U603" s="13"/>
      <c r="V603" s="41">
        <v>3.1</v>
      </c>
      <c r="W603" s="13"/>
      <c r="X603" s="36">
        <v>403806</v>
      </c>
      <c r="Y603" s="13"/>
      <c r="Z603" s="37">
        <v>46934</v>
      </c>
      <c r="AA603" s="13"/>
      <c r="AB603" s="67" t="s">
        <v>493</v>
      </c>
      <c r="AC603" s="17"/>
      <c r="AD603" s="67"/>
      <c r="AE603" s="13"/>
      <c r="AF603" s="40" t="s">
        <v>493</v>
      </c>
      <c r="AG603" s="13"/>
      <c r="AH603" s="36">
        <v>10056513</v>
      </c>
      <c r="AI603" s="36"/>
      <c r="AJ603" s="18">
        <v>7.6975322533141615</v>
      </c>
      <c r="AK603" s="36"/>
      <c r="AL603" s="36">
        <v>957793</v>
      </c>
      <c r="AM603" s="36"/>
      <c r="AN603" s="18">
        <v>7.35</v>
      </c>
      <c r="AO603" s="18"/>
      <c r="AP603" s="36">
        <v>553987</v>
      </c>
      <c r="AQ603" s="18"/>
      <c r="AR603" s="36">
        <v>2769899</v>
      </c>
      <c r="AS603" s="18"/>
      <c r="AT603" s="68">
        <v>2461994.4257155568</v>
      </c>
      <c r="AU603" s="71"/>
      <c r="AV603" s="13"/>
      <c r="AW603" s="13"/>
      <c r="AX603" s="13"/>
      <c r="AY603" s="13"/>
      <c r="AZ603" s="13"/>
      <c r="BA603" s="13"/>
      <c r="BB603" s="36">
        <v>13025997.919810101</v>
      </c>
      <c r="BC603" s="36">
        <v>1.9810102880001068E-2</v>
      </c>
      <c r="BD603" s="13"/>
      <c r="BE603" s="13"/>
      <c r="BF603" s="43"/>
      <c r="BG603" s="13"/>
    </row>
    <row r="604" spans="1:59" ht="14.4" x14ac:dyDescent="0.3">
      <c r="A604" s="12" t="s">
        <v>958</v>
      </c>
      <c r="B604" s="29" t="s">
        <v>959</v>
      </c>
      <c r="C604" s="12" t="s">
        <v>929</v>
      </c>
      <c r="D604" s="12">
        <v>2</v>
      </c>
      <c r="E604" s="12">
        <v>5</v>
      </c>
      <c r="F604" s="12">
        <v>30102</v>
      </c>
      <c r="G604" s="12">
        <v>344</v>
      </c>
      <c r="H604" s="12" t="s">
        <v>496</v>
      </c>
      <c r="I604" s="13"/>
      <c r="J604" s="36">
        <v>4602021.84</v>
      </c>
      <c r="K604" s="13"/>
      <c r="L604" s="36">
        <v>551084.96720666671</v>
      </c>
      <c r="M604" s="13"/>
      <c r="N604" s="37">
        <v>44012</v>
      </c>
      <c r="O604" s="13"/>
      <c r="P604" s="38">
        <v>1.6000000000000001E-3</v>
      </c>
      <c r="Q604" s="39"/>
      <c r="R604" s="39"/>
      <c r="S604" s="13"/>
      <c r="T604" s="40">
        <v>-1</v>
      </c>
      <c r="U604" s="13"/>
      <c r="V604" s="41">
        <v>2.2000000000000002</v>
      </c>
      <c r="W604" s="13"/>
      <c r="X604" s="36">
        <v>101244</v>
      </c>
      <c r="Y604" s="13"/>
      <c r="Z604" s="37">
        <v>46934</v>
      </c>
      <c r="AA604" s="13"/>
      <c r="AB604" s="42">
        <v>60</v>
      </c>
      <c r="AC604" s="12" t="s">
        <v>139</v>
      </c>
      <c r="AD604" s="42" t="s">
        <v>140</v>
      </c>
      <c r="AE604" s="13"/>
      <c r="AF604" s="40">
        <v>-3</v>
      </c>
      <c r="AG604" s="13"/>
      <c r="AH604" s="36">
        <v>4188998</v>
      </c>
      <c r="AI604" s="43"/>
      <c r="AJ604" s="18">
        <v>11.27</v>
      </c>
      <c r="AK604" s="43"/>
      <c r="AL604" s="36">
        <v>371695</v>
      </c>
      <c r="AM604" s="36"/>
      <c r="AN604" s="18">
        <v>8.08</v>
      </c>
      <c r="AO604" s="18"/>
      <c r="AP604" s="36">
        <v>270451</v>
      </c>
      <c r="AQ604" s="18"/>
      <c r="AR604" s="36">
        <v>1475161</v>
      </c>
      <c r="AS604" s="18"/>
      <c r="AT604" s="18"/>
      <c r="AU604" s="71"/>
      <c r="AV604" s="13"/>
      <c r="AW604" s="13"/>
      <c r="AX604" s="12">
        <v>344</v>
      </c>
      <c r="AY604" s="13"/>
      <c r="AZ604" s="13"/>
      <c r="BA604" s="13"/>
      <c r="BB604" s="36">
        <v>4602021.8424984086</v>
      </c>
      <c r="BC604" s="36">
        <v>2.498408779501915E-3</v>
      </c>
      <c r="BD604" s="13"/>
      <c r="BE604" s="13"/>
      <c r="BF604" s="43"/>
      <c r="BG604" s="13"/>
    </row>
    <row r="605" spans="1:59" s="29" customFormat="1" x14ac:dyDescent="0.25">
      <c r="A605" s="12" t="s">
        <v>960</v>
      </c>
      <c r="B605" s="29" t="s">
        <v>961</v>
      </c>
      <c r="C605" s="29" t="s">
        <v>929</v>
      </c>
      <c r="D605" s="29">
        <v>2</v>
      </c>
      <c r="E605" s="29">
        <v>6</v>
      </c>
      <c r="F605" s="29">
        <v>30102</v>
      </c>
      <c r="G605" s="12">
        <v>345</v>
      </c>
      <c r="H605" s="12" t="s">
        <v>151</v>
      </c>
      <c r="I605" s="12"/>
      <c r="J605" s="36">
        <v>3450437.53</v>
      </c>
      <c r="K605" s="12"/>
      <c r="L605" s="36">
        <v>485851.75085111149</v>
      </c>
      <c r="M605" s="12"/>
      <c r="N605" s="37">
        <v>44012</v>
      </c>
      <c r="O605" s="12"/>
      <c r="P605" s="38">
        <v>1.2999999999999999E-3</v>
      </c>
      <c r="Q605" s="39"/>
      <c r="R605" s="39"/>
      <c r="S605" s="12"/>
      <c r="T605" s="40">
        <v>-1</v>
      </c>
      <c r="U605" s="12"/>
      <c r="V605" s="41">
        <v>2.2000000000000002</v>
      </c>
      <c r="W605" s="12"/>
      <c r="X605" s="36">
        <v>75910</v>
      </c>
      <c r="Y605" s="12"/>
      <c r="Z605" s="37">
        <v>46934</v>
      </c>
      <c r="AA605" s="12"/>
      <c r="AB605" s="42">
        <v>50</v>
      </c>
      <c r="AC605" s="12" t="s">
        <v>139</v>
      </c>
      <c r="AD605" s="42" t="s">
        <v>400</v>
      </c>
      <c r="AE605" s="12"/>
      <c r="AF605" s="40">
        <v>-2</v>
      </c>
      <c r="AG605" s="12"/>
      <c r="AH605" s="36">
        <v>3033595</v>
      </c>
      <c r="AI605" s="43"/>
      <c r="AJ605" s="18">
        <v>11.32</v>
      </c>
      <c r="AK605" s="43"/>
      <c r="AL605" s="36">
        <v>267985</v>
      </c>
      <c r="AM605" s="36"/>
      <c r="AN605" s="18">
        <v>7.77</v>
      </c>
      <c r="AO605" s="18"/>
      <c r="AP605" s="36">
        <v>192075</v>
      </c>
      <c r="AQ605" s="18"/>
      <c r="AR605" s="36">
        <v>852300</v>
      </c>
      <c r="AS605" s="18"/>
      <c r="AT605" s="18"/>
      <c r="AU605" s="71"/>
      <c r="AV605" s="12"/>
      <c r="AW605" s="12"/>
      <c r="AX605" s="12">
        <v>345</v>
      </c>
      <c r="AY605" s="12"/>
      <c r="AZ605" s="12"/>
      <c r="BA605" s="12"/>
      <c r="BB605" s="36">
        <v>3450437.5181183596</v>
      </c>
      <c r="BC605" s="36">
        <v>-1.1881640180945396E-2</v>
      </c>
      <c r="BD605" s="12"/>
      <c r="BE605" s="12"/>
      <c r="BF605" s="43"/>
      <c r="BG605" s="12"/>
    </row>
    <row r="606" spans="1:59" ht="14.4" x14ac:dyDescent="0.3">
      <c r="A606" s="12" t="s">
        <v>962</v>
      </c>
      <c r="B606" s="29" t="s">
        <v>963</v>
      </c>
      <c r="C606" s="12" t="s">
        <v>929</v>
      </c>
      <c r="D606" s="12">
        <v>2</v>
      </c>
      <c r="E606" s="12">
        <v>7</v>
      </c>
      <c r="F606" s="12">
        <v>30102</v>
      </c>
      <c r="G606" s="12">
        <v>346</v>
      </c>
      <c r="H606" s="12" t="s">
        <v>154</v>
      </c>
      <c r="I606" s="13"/>
      <c r="J606" s="45">
        <v>20936.09</v>
      </c>
      <c r="K606" s="13"/>
      <c r="L606" s="45">
        <v>2631.6411066666624</v>
      </c>
      <c r="M606" s="13"/>
      <c r="N606" s="37">
        <v>44012</v>
      </c>
      <c r="O606" s="13"/>
      <c r="P606" s="38">
        <v>2.5999999999999999E-3</v>
      </c>
      <c r="Q606" s="39"/>
      <c r="R606" s="39"/>
      <c r="S606" s="13"/>
      <c r="T606" s="40">
        <v>0</v>
      </c>
      <c r="U606" s="13"/>
      <c r="V606" s="41">
        <v>2.2999999999999998</v>
      </c>
      <c r="W606" s="13"/>
      <c r="X606" s="45">
        <v>482</v>
      </c>
      <c r="Y606" s="13"/>
      <c r="Z606" s="37">
        <v>46934</v>
      </c>
      <c r="AA606" s="13"/>
      <c r="AB606" s="42">
        <v>50</v>
      </c>
      <c r="AC606" s="12" t="s">
        <v>139</v>
      </c>
      <c r="AD606" s="42" t="s">
        <v>501</v>
      </c>
      <c r="AE606" s="13"/>
      <c r="AF606" s="40">
        <v>-2</v>
      </c>
      <c r="AG606" s="13"/>
      <c r="AH606" s="45">
        <v>18723</v>
      </c>
      <c r="AI606" s="46"/>
      <c r="AJ606" s="18">
        <v>11.13</v>
      </c>
      <c r="AK606" s="46"/>
      <c r="AL606" s="45">
        <v>1682</v>
      </c>
      <c r="AM606" s="47"/>
      <c r="AN606" s="18">
        <v>8.0299999999999994</v>
      </c>
      <c r="AO606" s="18"/>
      <c r="AP606" s="45">
        <v>1200</v>
      </c>
      <c r="AQ606" s="18"/>
      <c r="AR606" s="45">
        <v>7158</v>
      </c>
      <c r="AS606" s="18"/>
      <c r="AT606" s="18"/>
      <c r="AU606" s="71"/>
      <c r="AV606" s="29"/>
      <c r="AW606" s="29"/>
      <c r="AX606" s="12">
        <v>346</v>
      </c>
      <c r="AY606" s="29"/>
      <c r="AZ606" s="29"/>
      <c r="BA606" s="29"/>
      <c r="BB606" s="45">
        <v>20936.094551805418</v>
      </c>
      <c r="BC606" s="45">
        <v>4.5518054175772704E-3</v>
      </c>
      <c r="BD606" s="13"/>
      <c r="BE606" s="13"/>
      <c r="BF606" s="43"/>
      <c r="BG606" s="13"/>
    </row>
    <row r="607" spans="1:59" ht="14.4" x14ac:dyDescent="0.3">
      <c r="A607" s="12" t="s">
        <v>948</v>
      </c>
      <c r="B607" s="29" t="s">
        <v>129</v>
      </c>
      <c r="C607" s="12" t="s">
        <v>929</v>
      </c>
      <c r="D607" s="12">
        <v>2</v>
      </c>
      <c r="E607" s="12">
        <v>8</v>
      </c>
      <c r="F607" s="12">
        <v>30102</v>
      </c>
      <c r="G607" s="12" t="s">
        <v>133</v>
      </c>
      <c r="H607" s="29" t="s">
        <v>964</v>
      </c>
      <c r="I607" s="13"/>
      <c r="J607" s="50">
        <v>22764803.899999999</v>
      </c>
      <c r="K607" s="29"/>
      <c r="L607" s="50">
        <v>3787494.7073755572</v>
      </c>
      <c r="M607" s="29"/>
      <c r="N607" s="37"/>
      <c r="O607" s="29"/>
      <c r="P607" s="38"/>
      <c r="Q607" s="39"/>
      <c r="R607" s="39"/>
      <c r="S607" s="29"/>
      <c r="T607" s="40"/>
      <c r="U607" s="13"/>
      <c r="V607" s="48">
        <v>2.7</v>
      </c>
      <c r="W607" s="13"/>
      <c r="X607" s="50">
        <v>622644</v>
      </c>
      <c r="Y607" s="13"/>
      <c r="Z607" s="37"/>
      <c r="AA607" s="13"/>
      <c r="AB607" s="42"/>
      <c r="AC607" s="13"/>
      <c r="AD607" s="42"/>
      <c r="AE607" s="13"/>
      <c r="AF607" s="40"/>
      <c r="AG607" s="13"/>
      <c r="AH607" s="50">
        <v>18717859</v>
      </c>
      <c r="AI607" s="51"/>
      <c r="AJ607" s="56">
        <v>10.847505570703749</v>
      </c>
      <c r="AK607" s="51"/>
      <c r="AL607" s="50">
        <v>1725545</v>
      </c>
      <c r="AM607" s="51"/>
      <c r="AN607" s="56">
        <v>7.5798808001153049</v>
      </c>
      <c r="AO607" s="56"/>
      <c r="AP607" s="50">
        <v>1102901</v>
      </c>
      <c r="AQ607" s="18"/>
      <c r="AR607" s="50">
        <v>5625784</v>
      </c>
      <c r="AS607" s="18"/>
      <c r="AT607" s="18"/>
      <c r="AU607" s="71"/>
      <c r="AV607" s="43"/>
      <c r="AW607" s="13"/>
      <c r="AX607" s="13"/>
      <c r="AY607" s="13"/>
      <c r="AZ607" s="13"/>
      <c r="BA607" s="13"/>
      <c r="BB607" s="50">
        <v>22764803.946000036</v>
      </c>
      <c r="BC607" s="50">
        <v>4.6000035690667573E-2</v>
      </c>
      <c r="BD607" s="13"/>
      <c r="BE607" s="13"/>
      <c r="BF607" s="43"/>
      <c r="BG607" s="13"/>
    </row>
    <row r="608" spans="1:59" ht="14.4" x14ac:dyDescent="0.3">
      <c r="A608" s="12" t="s">
        <v>948</v>
      </c>
      <c r="B608" s="29" t="s">
        <v>129</v>
      </c>
      <c r="C608" s="12" t="s">
        <v>929</v>
      </c>
      <c r="D608" s="12">
        <v>2</v>
      </c>
      <c r="E608" s="12">
        <v>9</v>
      </c>
      <c r="F608" s="12">
        <v>30102</v>
      </c>
      <c r="G608" s="12" t="s">
        <v>133</v>
      </c>
      <c r="H608" s="12" t="s">
        <v>133</v>
      </c>
      <c r="I608" s="13"/>
      <c r="J608" s="13"/>
      <c r="K608" s="13"/>
      <c r="L608" s="13"/>
      <c r="M608" s="13"/>
      <c r="N608" s="37"/>
      <c r="O608" s="13"/>
      <c r="P608" s="38"/>
      <c r="Q608" s="39"/>
      <c r="R608" s="39"/>
      <c r="S608" s="13"/>
      <c r="T608" s="40"/>
      <c r="U608" s="13"/>
      <c r="V608" s="34"/>
      <c r="W608" s="13"/>
      <c r="X608" s="13"/>
      <c r="Y608" s="13"/>
      <c r="Z608" s="37"/>
      <c r="AA608" s="13"/>
      <c r="AB608" s="42"/>
      <c r="AC608" s="13"/>
      <c r="AD608" s="42"/>
      <c r="AE608" s="13"/>
      <c r="AF608" s="40"/>
      <c r="AG608" s="13"/>
      <c r="AH608" s="13"/>
      <c r="AI608" s="13"/>
      <c r="AJ608" s="18"/>
      <c r="AK608" s="13"/>
      <c r="AL608" s="13"/>
      <c r="AM608" s="13"/>
      <c r="AN608" s="18"/>
      <c r="AO608" s="18"/>
      <c r="AP608" s="13"/>
      <c r="AQ608" s="18"/>
      <c r="AR608" s="13"/>
      <c r="AS608" s="18"/>
      <c r="AT608" s="18"/>
      <c r="AU608" s="18"/>
      <c r="AV608" s="29"/>
      <c r="AW608" s="29"/>
      <c r="AX608" s="29"/>
      <c r="AY608" s="29"/>
      <c r="AZ608" s="29"/>
      <c r="BA608" s="29"/>
      <c r="BB608" s="13"/>
      <c r="BC608" s="13"/>
      <c r="BD608" s="13"/>
      <c r="BE608" s="13"/>
      <c r="BF608" s="43"/>
      <c r="BG608" s="13"/>
    </row>
    <row r="609" spans="1:59" ht="14.4" hidden="1" outlineLevel="1" x14ac:dyDescent="0.3">
      <c r="A609" s="12" t="s">
        <v>965</v>
      </c>
      <c r="B609" s="29" t="s">
        <v>129</v>
      </c>
      <c r="C609" s="12" t="s">
        <v>929</v>
      </c>
      <c r="D609" s="12">
        <v>3</v>
      </c>
      <c r="E609" s="12">
        <v>10</v>
      </c>
      <c r="F609" s="12">
        <v>30103</v>
      </c>
      <c r="G609" s="29" t="s">
        <v>133</v>
      </c>
      <c r="H609" s="29" t="s">
        <v>966</v>
      </c>
      <c r="I609" s="13"/>
      <c r="J609" s="36"/>
      <c r="K609" s="13"/>
      <c r="L609" s="13"/>
      <c r="M609" s="13"/>
      <c r="N609" s="37"/>
      <c r="O609" s="13"/>
      <c r="P609" s="38"/>
      <c r="Q609" s="39"/>
      <c r="R609" s="39"/>
      <c r="S609" s="13"/>
      <c r="T609" s="40"/>
      <c r="U609" s="13"/>
      <c r="V609" s="34"/>
      <c r="W609" s="13"/>
      <c r="X609" s="36"/>
      <c r="Y609" s="13"/>
      <c r="Z609" s="37"/>
      <c r="AA609" s="13"/>
      <c r="AB609" s="42"/>
      <c r="AC609" s="13"/>
      <c r="AD609" s="42"/>
      <c r="AE609" s="13"/>
      <c r="AF609" s="40"/>
      <c r="AG609" s="13"/>
      <c r="AH609" s="36"/>
      <c r="AI609" s="65"/>
      <c r="AJ609" s="18"/>
      <c r="AK609" s="65"/>
      <c r="AL609" s="36"/>
      <c r="AM609" s="36"/>
      <c r="AN609" s="18"/>
      <c r="AO609" s="18"/>
      <c r="AP609" s="36"/>
      <c r="AQ609" s="18"/>
      <c r="AR609" s="36"/>
      <c r="AS609" s="18"/>
      <c r="AT609" s="18"/>
      <c r="AU609" s="18"/>
      <c r="AV609" s="29"/>
      <c r="AW609" s="29"/>
      <c r="AX609" s="29"/>
      <c r="AY609" s="29"/>
      <c r="AZ609" s="29"/>
      <c r="BA609" s="29"/>
      <c r="BB609" s="13"/>
      <c r="BC609" s="13"/>
      <c r="BD609" s="13"/>
      <c r="BE609" s="13"/>
      <c r="BF609" s="43"/>
      <c r="BG609" s="13"/>
    </row>
    <row r="610" spans="1:59" ht="14.4" hidden="1" outlineLevel="1" x14ac:dyDescent="0.3">
      <c r="A610" s="12" t="s">
        <v>967</v>
      </c>
      <c r="B610" s="29" t="s">
        <v>968</v>
      </c>
      <c r="C610" s="12" t="s">
        <v>929</v>
      </c>
      <c r="D610" s="12">
        <v>3</v>
      </c>
      <c r="E610" s="12">
        <v>1</v>
      </c>
      <c r="F610" s="12">
        <v>30103</v>
      </c>
      <c r="G610" s="12">
        <v>341</v>
      </c>
      <c r="H610" s="12" t="s">
        <v>138</v>
      </c>
      <c r="I610" s="29"/>
      <c r="J610" s="36"/>
      <c r="K610" s="13"/>
      <c r="L610" s="36"/>
      <c r="M610" s="13"/>
      <c r="N610" s="37"/>
      <c r="O610" s="13"/>
      <c r="P610" s="38"/>
      <c r="Q610" s="39"/>
      <c r="R610" s="39"/>
      <c r="S610" s="13"/>
      <c r="T610" s="40"/>
      <c r="U610" s="29"/>
      <c r="V610" s="41"/>
      <c r="W610" s="29"/>
      <c r="X610" s="36"/>
      <c r="Y610" s="29"/>
      <c r="Z610" s="37"/>
      <c r="AA610" s="13"/>
      <c r="AB610" s="42"/>
      <c r="AC610" s="13"/>
      <c r="AD610" s="42"/>
      <c r="AE610" s="13"/>
      <c r="AF610" s="40"/>
      <c r="AG610" s="29"/>
      <c r="AH610" s="36"/>
      <c r="AI610" s="43"/>
      <c r="AJ610" s="18"/>
      <c r="AK610" s="43"/>
      <c r="AL610" s="36"/>
      <c r="AM610" s="36"/>
      <c r="AN610" s="18"/>
      <c r="AO610" s="18"/>
      <c r="AP610" s="36"/>
      <c r="AQ610" s="18"/>
      <c r="AR610" s="36" t="e">
        <v>#N/A</v>
      </c>
      <c r="AS610" s="18"/>
      <c r="AT610" s="18"/>
      <c r="AU610" s="18"/>
      <c r="AV610" s="13"/>
      <c r="AW610" s="13"/>
      <c r="AX610" s="12">
        <v>341</v>
      </c>
      <c r="AY610" s="13"/>
      <c r="AZ610" s="13"/>
      <c r="BA610" s="13"/>
      <c r="BB610" s="36">
        <v>0</v>
      </c>
      <c r="BC610" s="36">
        <v>0</v>
      </c>
      <c r="BD610" s="13"/>
      <c r="BE610" s="13"/>
      <c r="BF610" s="43"/>
    </row>
    <row r="611" spans="1:59" ht="14.4" hidden="1" outlineLevel="1" x14ac:dyDescent="0.3">
      <c r="A611" s="12" t="s">
        <v>969</v>
      </c>
      <c r="B611" s="29" t="s">
        <v>970</v>
      </c>
      <c r="C611" s="12" t="s">
        <v>929</v>
      </c>
      <c r="D611" s="12">
        <v>3</v>
      </c>
      <c r="E611" s="12">
        <v>2</v>
      </c>
      <c r="F611" s="12">
        <v>30103</v>
      </c>
      <c r="G611" s="12">
        <v>342</v>
      </c>
      <c r="H611" s="12" t="s">
        <v>483</v>
      </c>
      <c r="I611" s="13"/>
      <c r="J611" s="36"/>
      <c r="K611" s="13"/>
      <c r="L611" s="36"/>
      <c r="M611" s="13"/>
      <c r="N611" s="37"/>
      <c r="O611" s="13"/>
      <c r="P611" s="38"/>
      <c r="Q611" s="39"/>
      <c r="R611" s="39"/>
      <c r="S611" s="13"/>
      <c r="T611" s="40"/>
      <c r="U611" s="13"/>
      <c r="V611" s="41"/>
      <c r="W611" s="13"/>
      <c r="X611" s="36"/>
      <c r="Y611" s="13"/>
      <c r="Z611" s="37"/>
      <c r="AA611" s="13"/>
      <c r="AB611" s="42"/>
      <c r="AC611" s="13"/>
      <c r="AD611" s="42"/>
      <c r="AE611" s="13"/>
      <c r="AF611" s="40"/>
      <c r="AG611" s="13"/>
      <c r="AH611" s="36"/>
      <c r="AI611" s="43"/>
      <c r="AJ611" s="18"/>
      <c r="AK611" s="43"/>
      <c r="AL611" s="36"/>
      <c r="AM611" s="36"/>
      <c r="AN611" s="18"/>
      <c r="AO611" s="18"/>
      <c r="AP611" s="36"/>
      <c r="AQ611" s="18"/>
      <c r="AR611" s="36" t="e">
        <v>#N/A</v>
      </c>
      <c r="AS611" s="18"/>
      <c r="AT611" s="18"/>
      <c r="AU611" s="18"/>
      <c r="AV611" s="13"/>
      <c r="AW611" s="13"/>
      <c r="AX611" s="12">
        <v>342</v>
      </c>
      <c r="AY611" s="13"/>
      <c r="AZ611" s="13"/>
      <c r="BA611" s="13"/>
      <c r="BB611" s="36">
        <v>0</v>
      </c>
      <c r="BC611" s="36">
        <v>0</v>
      </c>
      <c r="BD611" s="13"/>
      <c r="BE611" s="13"/>
      <c r="BF611" s="43"/>
    </row>
    <row r="612" spans="1:59" ht="14.4" hidden="1" outlineLevel="2" x14ac:dyDescent="0.3">
      <c r="A612" s="12" t="s">
        <v>971</v>
      </c>
      <c r="B612" s="29" t="s">
        <v>972</v>
      </c>
      <c r="C612" s="12" t="s">
        <v>929</v>
      </c>
      <c r="D612" s="12">
        <v>3</v>
      </c>
      <c r="E612" s="12">
        <v>3</v>
      </c>
      <c r="F612" s="12">
        <v>30103</v>
      </c>
      <c r="G612" s="12">
        <v>343</v>
      </c>
      <c r="H612" s="12" t="s">
        <v>486</v>
      </c>
      <c r="I612" s="29"/>
      <c r="J612" s="36"/>
      <c r="K612" s="13"/>
      <c r="L612" s="76"/>
      <c r="M612" s="74"/>
      <c r="N612" s="37"/>
      <c r="O612" s="74"/>
      <c r="P612" s="67"/>
      <c r="Q612" s="17"/>
      <c r="R612" s="67"/>
      <c r="S612" s="74"/>
      <c r="T612" s="40"/>
      <c r="U612" s="29"/>
      <c r="V612" s="41"/>
      <c r="W612" s="13"/>
      <c r="X612" s="36"/>
      <c r="Y612" s="29"/>
      <c r="Z612" s="37"/>
      <c r="AA612" s="13"/>
      <c r="AB612" s="42"/>
      <c r="AC612" s="13"/>
      <c r="AD612" s="42"/>
      <c r="AE612" s="13"/>
      <c r="AF612" s="40"/>
      <c r="AG612" s="29"/>
      <c r="AH612" s="75"/>
      <c r="AI612" s="43"/>
      <c r="AJ612" s="18"/>
      <c r="AK612" s="43"/>
      <c r="AL612" s="36"/>
      <c r="AM612" s="36"/>
      <c r="AN612" s="18"/>
      <c r="AO612" s="18"/>
      <c r="AP612" s="36"/>
      <c r="AQ612" s="18"/>
      <c r="AR612" s="36" t="e">
        <v>#N/A</v>
      </c>
      <c r="AS612" s="18"/>
      <c r="AT612" s="18"/>
      <c r="AU612" s="18"/>
      <c r="AV612" s="13"/>
      <c r="AW612" s="13"/>
      <c r="AX612" s="12">
        <v>343</v>
      </c>
      <c r="AY612" s="13"/>
      <c r="AZ612" s="13"/>
      <c r="BA612" s="13"/>
      <c r="BB612" s="36"/>
      <c r="BC612" s="36"/>
      <c r="BD612" s="13"/>
      <c r="BE612" s="13"/>
      <c r="BF612" s="43"/>
    </row>
    <row r="613" spans="1:59" ht="14.4" hidden="1" outlineLevel="2" x14ac:dyDescent="0.3">
      <c r="A613" s="12" t="s">
        <v>973</v>
      </c>
      <c r="B613" s="29" t="s">
        <v>974</v>
      </c>
      <c r="C613" s="12" t="s">
        <v>929</v>
      </c>
      <c r="D613" s="12">
        <v>3</v>
      </c>
      <c r="E613" s="12">
        <v>4</v>
      </c>
      <c r="F613" s="12">
        <v>30103</v>
      </c>
      <c r="G613" s="12">
        <v>343.2</v>
      </c>
      <c r="H613" s="12" t="s">
        <v>489</v>
      </c>
      <c r="I613" s="13"/>
      <c r="J613" s="36"/>
      <c r="K613" s="13"/>
      <c r="L613" s="36"/>
      <c r="M613" s="74"/>
      <c r="N613" s="37"/>
      <c r="O613" s="74"/>
      <c r="P613" s="67"/>
      <c r="Q613" s="17"/>
      <c r="R613" s="67"/>
      <c r="S613" s="74"/>
      <c r="T613" s="40"/>
      <c r="U613" s="13"/>
      <c r="V613" s="41"/>
      <c r="W613" s="13"/>
      <c r="X613" s="36"/>
      <c r="Y613" s="13"/>
      <c r="Z613" s="37"/>
      <c r="AA613" s="13"/>
      <c r="AB613" s="42"/>
      <c r="AC613" s="13"/>
      <c r="AD613" s="42"/>
      <c r="AE613" s="13"/>
      <c r="AF613" s="40"/>
      <c r="AG613" s="13"/>
      <c r="AH613" s="75"/>
      <c r="AI613" s="43"/>
      <c r="AJ613" s="18"/>
      <c r="AK613" s="43"/>
      <c r="AL613" s="36"/>
      <c r="AM613" s="36"/>
      <c r="AN613" s="18"/>
      <c r="AO613" s="18"/>
      <c r="AP613" s="36"/>
      <c r="AQ613" s="18"/>
      <c r="AR613" s="36" t="e">
        <v>#N/A</v>
      </c>
      <c r="AS613" s="18"/>
      <c r="AT613" s="18"/>
      <c r="AU613" s="18"/>
      <c r="AV613" s="13"/>
      <c r="AW613" s="13"/>
      <c r="AX613" s="12">
        <v>343.2</v>
      </c>
      <c r="AY613" s="13"/>
      <c r="AZ613" s="13"/>
      <c r="BA613" s="13"/>
      <c r="BB613" s="36"/>
      <c r="BC613" s="36"/>
      <c r="BD613" s="13"/>
      <c r="BE613" s="13"/>
      <c r="BF613" s="43"/>
    </row>
    <row r="614" spans="1:59" ht="14.4" hidden="1" outlineLevel="1" x14ac:dyDescent="0.3">
      <c r="A614" s="12" t="s">
        <v>971</v>
      </c>
      <c r="B614" s="12" t="s">
        <v>972</v>
      </c>
      <c r="C614" s="12" t="s">
        <v>939</v>
      </c>
      <c r="D614" s="13"/>
      <c r="E614" s="13"/>
      <c r="F614" s="13"/>
      <c r="G614" s="12">
        <v>343</v>
      </c>
      <c r="H614" s="12" t="s">
        <v>492</v>
      </c>
      <c r="I614" s="13"/>
      <c r="J614" s="36"/>
      <c r="K614" s="13"/>
      <c r="L614" s="36"/>
      <c r="M614" s="13"/>
      <c r="N614" s="37"/>
      <c r="O614" s="13"/>
      <c r="P614" s="38"/>
      <c r="Q614" s="39"/>
      <c r="R614" s="39"/>
      <c r="S614" s="13"/>
      <c r="T614" s="40"/>
      <c r="U614" s="13"/>
      <c r="V614" s="41"/>
      <c r="W614" s="13"/>
      <c r="X614" s="36"/>
      <c r="Y614" s="13"/>
      <c r="Z614" s="37"/>
      <c r="AA614" s="13"/>
      <c r="AB614" s="67"/>
      <c r="AC614" s="17"/>
      <c r="AD614" s="67"/>
      <c r="AE614" s="13"/>
      <c r="AF614" s="40"/>
      <c r="AG614" s="13"/>
      <c r="AH614" s="36"/>
      <c r="AI614" s="36"/>
      <c r="AJ614" s="18"/>
      <c r="AK614" s="36"/>
      <c r="AL614" s="36"/>
      <c r="AM614" s="36"/>
      <c r="AN614" s="18"/>
      <c r="AO614" s="18"/>
      <c r="AP614" s="36"/>
      <c r="AQ614" s="18"/>
      <c r="AR614" s="36" t="e">
        <v>#N/A</v>
      </c>
      <c r="AS614" s="18"/>
      <c r="AT614" s="68">
        <v>0</v>
      </c>
      <c r="AU614" s="18"/>
      <c r="AV614" s="13"/>
      <c r="AW614" s="13"/>
      <c r="AX614" s="13"/>
      <c r="AY614" s="13"/>
      <c r="AZ614" s="13"/>
      <c r="BA614" s="13"/>
      <c r="BB614" s="36">
        <v>0</v>
      </c>
      <c r="BC614" s="36">
        <v>0</v>
      </c>
      <c r="BD614" s="13"/>
      <c r="BE614" s="13"/>
      <c r="BF614" s="43"/>
    </row>
    <row r="615" spans="1:59" ht="14.4" hidden="1" outlineLevel="1" x14ac:dyDescent="0.3">
      <c r="A615" s="12" t="s">
        <v>975</v>
      </c>
      <c r="B615" s="29" t="s">
        <v>976</v>
      </c>
      <c r="C615" s="12" t="s">
        <v>929</v>
      </c>
      <c r="D615" s="12">
        <v>3</v>
      </c>
      <c r="E615" s="12">
        <v>5</v>
      </c>
      <c r="F615" s="12">
        <v>30103</v>
      </c>
      <c r="G615" s="12">
        <v>344</v>
      </c>
      <c r="H615" s="12" t="s">
        <v>496</v>
      </c>
      <c r="I615" s="13"/>
      <c r="J615" s="36"/>
      <c r="K615" s="13"/>
      <c r="L615" s="36"/>
      <c r="M615" s="13"/>
      <c r="N615" s="37"/>
      <c r="O615" s="13"/>
      <c r="P615" s="38"/>
      <c r="Q615" s="39"/>
      <c r="R615" s="39"/>
      <c r="S615" s="13"/>
      <c r="T615" s="40"/>
      <c r="U615" s="13"/>
      <c r="V615" s="41"/>
      <c r="W615" s="13"/>
      <c r="X615" s="36"/>
      <c r="Y615" s="13"/>
      <c r="Z615" s="37"/>
      <c r="AA615" s="13"/>
      <c r="AB615" s="42"/>
      <c r="AC615" s="13"/>
      <c r="AD615" s="42"/>
      <c r="AE615" s="13"/>
      <c r="AF615" s="40"/>
      <c r="AG615" s="13"/>
      <c r="AH615" s="36"/>
      <c r="AI615" s="43"/>
      <c r="AJ615" s="18"/>
      <c r="AK615" s="43"/>
      <c r="AL615" s="36"/>
      <c r="AM615" s="36"/>
      <c r="AN615" s="18"/>
      <c r="AO615" s="18"/>
      <c r="AP615" s="36"/>
      <c r="AQ615" s="18"/>
      <c r="AR615" s="36" t="e">
        <v>#N/A</v>
      </c>
      <c r="AS615" s="18"/>
      <c r="AT615" s="18"/>
      <c r="AU615" s="18"/>
      <c r="AV615" s="13"/>
      <c r="AW615" s="13"/>
      <c r="AX615" s="12">
        <v>344</v>
      </c>
      <c r="AY615" s="13"/>
      <c r="AZ615" s="13"/>
      <c r="BA615" s="13"/>
      <c r="BB615" s="36">
        <v>0</v>
      </c>
      <c r="BC615" s="36">
        <v>0</v>
      </c>
      <c r="BD615" s="13"/>
      <c r="BE615" s="13"/>
      <c r="BF615" s="43"/>
    </row>
    <row r="616" spans="1:59" ht="14.4" hidden="1" outlineLevel="1" x14ac:dyDescent="0.3">
      <c r="A616" s="12" t="s">
        <v>977</v>
      </c>
      <c r="B616" s="29" t="s">
        <v>978</v>
      </c>
      <c r="C616" s="12" t="s">
        <v>929</v>
      </c>
      <c r="D616" s="12">
        <v>3</v>
      </c>
      <c r="E616" s="12">
        <v>6</v>
      </c>
      <c r="F616" s="12">
        <v>30103</v>
      </c>
      <c r="G616" s="12">
        <v>345</v>
      </c>
      <c r="H616" s="12" t="s">
        <v>151</v>
      </c>
      <c r="I616" s="13"/>
      <c r="J616" s="36"/>
      <c r="K616" s="13"/>
      <c r="L616" s="36"/>
      <c r="M616" s="13"/>
      <c r="N616" s="37"/>
      <c r="O616" s="13"/>
      <c r="P616" s="38"/>
      <c r="Q616" s="39"/>
      <c r="R616" s="39"/>
      <c r="S616" s="13"/>
      <c r="T616" s="40"/>
      <c r="U616" s="13"/>
      <c r="V616" s="41"/>
      <c r="W616" s="13"/>
      <c r="X616" s="36"/>
      <c r="Y616" s="13"/>
      <c r="Z616" s="37"/>
      <c r="AA616" s="13"/>
      <c r="AB616" s="42"/>
      <c r="AC616" s="13"/>
      <c r="AD616" s="42"/>
      <c r="AE616" s="13"/>
      <c r="AF616" s="40"/>
      <c r="AG616" s="13"/>
      <c r="AH616" s="36"/>
      <c r="AI616" s="43"/>
      <c r="AJ616" s="18"/>
      <c r="AK616" s="43"/>
      <c r="AL616" s="36"/>
      <c r="AM616" s="36"/>
      <c r="AN616" s="18"/>
      <c r="AO616" s="18"/>
      <c r="AP616" s="36"/>
      <c r="AQ616" s="18"/>
      <c r="AR616" s="36" t="e">
        <v>#N/A</v>
      </c>
      <c r="AS616" s="18"/>
      <c r="AT616" s="18"/>
      <c r="AU616" s="18"/>
      <c r="AV616" s="13"/>
      <c r="AW616" s="13"/>
      <c r="AX616" s="12">
        <v>345</v>
      </c>
      <c r="AY616" s="13"/>
      <c r="AZ616" s="13"/>
      <c r="BA616" s="13"/>
      <c r="BB616" s="36">
        <v>0</v>
      </c>
      <c r="BC616" s="36">
        <v>0</v>
      </c>
      <c r="BD616" s="13"/>
      <c r="BE616" s="13"/>
      <c r="BF616" s="43"/>
    </row>
    <row r="617" spans="1:59" ht="14.4" hidden="1" outlineLevel="1" x14ac:dyDescent="0.3">
      <c r="A617" s="12" t="s">
        <v>979</v>
      </c>
      <c r="B617" s="29" t="s">
        <v>980</v>
      </c>
      <c r="C617" s="12" t="s">
        <v>929</v>
      </c>
      <c r="D617" s="12">
        <v>3</v>
      </c>
      <c r="E617" s="12">
        <v>7</v>
      </c>
      <c r="F617" s="12">
        <v>30103</v>
      </c>
      <c r="G617" s="12">
        <v>346</v>
      </c>
      <c r="H617" s="12" t="s">
        <v>693</v>
      </c>
      <c r="I617" s="13"/>
      <c r="J617" s="45"/>
      <c r="K617" s="13"/>
      <c r="L617" s="45"/>
      <c r="M617" s="13"/>
      <c r="N617" s="37"/>
      <c r="O617" s="13"/>
      <c r="P617" s="38"/>
      <c r="Q617" s="39"/>
      <c r="R617" s="39"/>
      <c r="S617" s="13"/>
      <c r="T617" s="40"/>
      <c r="U617" s="13"/>
      <c r="V617" s="41"/>
      <c r="W617" s="13"/>
      <c r="X617" s="45"/>
      <c r="Y617" s="13"/>
      <c r="Z617" s="37"/>
      <c r="AA617" s="13"/>
      <c r="AB617" s="42"/>
      <c r="AC617" s="13"/>
      <c r="AD617" s="42"/>
      <c r="AE617" s="13"/>
      <c r="AF617" s="40"/>
      <c r="AG617" s="13"/>
      <c r="AH617" s="45"/>
      <c r="AI617" s="46"/>
      <c r="AJ617" s="18"/>
      <c r="AK617" s="46"/>
      <c r="AL617" s="45"/>
      <c r="AM617" s="47"/>
      <c r="AN617" s="18"/>
      <c r="AO617" s="18"/>
      <c r="AP617" s="45"/>
      <c r="AQ617" s="18"/>
      <c r="AR617" s="45" t="e">
        <v>#N/A</v>
      </c>
      <c r="AS617" s="18"/>
      <c r="AT617" s="18"/>
      <c r="AU617" s="18"/>
      <c r="AV617" s="29"/>
      <c r="AW617" s="29"/>
      <c r="AX617" s="12">
        <v>346</v>
      </c>
      <c r="AY617" s="29"/>
      <c r="AZ617" s="29"/>
      <c r="BA617" s="29"/>
      <c r="BB617" s="45">
        <v>0</v>
      </c>
      <c r="BC617" s="45">
        <v>0</v>
      </c>
      <c r="BD617" s="13"/>
      <c r="BE617" s="13"/>
      <c r="BF617" s="43"/>
    </row>
    <row r="618" spans="1:59" ht="14.4" hidden="1" outlineLevel="1" x14ac:dyDescent="0.3">
      <c r="A618" s="12" t="s">
        <v>965</v>
      </c>
      <c r="B618" s="29" t="s">
        <v>129</v>
      </c>
      <c r="C618" s="12" t="s">
        <v>929</v>
      </c>
      <c r="D618" s="12">
        <v>3</v>
      </c>
      <c r="E618" s="12">
        <v>8</v>
      </c>
      <c r="F618" s="12">
        <v>30103</v>
      </c>
      <c r="G618" s="12" t="s">
        <v>133</v>
      </c>
      <c r="H618" s="29" t="s">
        <v>981</v>
      </c>
      <c r="I618" s="13"/>
      <c r="J618" s="50"/>
      <c r="K618" s="29"/>
      <c r="L618" s="50"/>
      <c r="M618" s="29"/>
      <c r="N618" s="37"/>
      <c r="O618" s="29"/>
      <c r="P618" s="38"/>
      <c r="Q618" s="39"/>
      <c r="R618" s="39"/>
      <c r="S618" s="29"/>
      <c r="T618" s="40"/>
      <c r="U618" s="13"/>
      <c r="V618" s="48"/>
      <c r="W618" s="13"/>
      <c r="X618" s="50"/>
      <c r="Y618" s="13"/>
      <c r="Z618" s="37"/>
      <c r="AA618" s="13"/>
      <c r="AB618" s="42"/>
      <c r="AC618" s="13"/>
      <c r="AD618" s="42"/>
      <c r="AE618" s="13"/>
      <c r="AF618" s="40"/>
      <c r="AG618" s="13"/>
      <c r="AH618" s="50"/>
      <c r="AI618" s="51"/>
      <c r="AJ618" s="56"/>
      <c r="AK618" s="51"/>
      <c r="AL618" s="50"/>
      <c r="AM618" s="51"/>
      <c r="AN618" s="56"/>
      <c r="AO618" s="56"/>
      <c r="AP618" s="50"/>
      <c r="AQ618" s="18"/>
      <c r="AR618" s="50" t="e">
        <v>#N/A</v>
      </c>
      <c r="AS618" s="18"/>
      <c r="AT618" s="18"/>
      <c r="AU618" s="18"/>
      <c r="AV618" s="43"/>
      <c r="AW618" s="13"/>
      <c r="AX618" s="13"/>
      <c r="AY618" s="13"/>
      <c r="AZ618" s="13"/>
      <c r="BA618" s="13"/>
      <c r="BB618" s="50">
        <v>0</v>
      </c>
      <c r="BC618" s="50">
        <v>0</v>
      </c>
      <c r="BD618" s="13"/>
      <c r="BE618" s="13"/>
      <c r="BF618" s="43"/>
    </row>
    <row r="619" spans="1:59" ht="14.4" hidden="1" outlineLevel="1" x14ac:dyDescent="0.3">
      <c r="A619" s="13"/>
      <c r="B619" s="29" t="s">
        <v>129</v>
      </c>
      <c r="C619" s="13"/>
      <c r="D619" s="13"/>
      <c r="E619" s="13"/>
      <c r="F619" s="13"/>
      <c r="G619" s="12" t="s">
        <v>133</v>
      </c>
      <c r="H619" s="12" t="s">
        <v>133</v>
      </c>
      <c r="I619" s="13"/>
      <c r="J619" s="13"/>
      <c r="K619" s="13"/>
      <c r="L619" s="13"/>
      <c r="M619" s="13"/>
      <c r="N619" s="37"/>
      <c r="O619" s="13"/>
      <c r="P619" s="38"/>
      <c r="Q619" s="39"/>
      <c r="R619" s="39"/>
      <c r="S619" s="13"/>
      <c r="T619" s="40"/>
      <c r="U619" s="13"/>
      <c r="V619" s="34"/>
      <c r="W619" s="13"/>
      <c r="X619" s="13"/>
      <c r="Y619" s="13"/>
      <c r="Z619" s="37"/>
      <c r="AA619" s="13"/>
      <c r="AB619" s="42"/>
      <c r="AC619" s="13"/>
      <c r="AD619" s="42"/>
      <c r="AE619" s="13"/>
      <c r="AF619" s="40"/>
      <c r="AG619" s="13"/>
      <c r="AH619" s="13"/>
      <c r="AI619" s="13"/>
      <c r="AJ619" s="18"/>
      <c r="AK619" s="13"/>
      <c r="AL619" s="13"/>
      <c r="AM619" s="13"/>
      <c r="AN619" s="18"/>
      <c r="AO619" s="18"/>
      <c r="AP619" s="13"/>
      <c r="AQ619" s="18"/>
      <c r="AR619" s="13"/>
      <c r="AS619" s="18"/>
      <c r="AT619" s="18"/>
      <c r="AU619" s="18"/>
      <c r="AV619" s="29"/>
      <c r="AW619" s="29"/>
      <c r="AX619" s="29"/>
      <c r="AY619" s="29"/>
      <c r="AZ619" s="29"/>
      <c r="BA619" s="29"/>
      <c r="BB619" s="13"/>
      <c r="BC619" s="13"/>
      <c r="BD619" s="13"/>
      <c r="BE619" s="13"/>
      <c r="BF619" s="43"/>
    </row>
    <row r="620" spans="1:59" s="29" customFormat="1" collapsed="1" x14ac:dyDescent="0.25">
      <c r="A620" s="12"/>
      <c r="B620" s="29" t="s">
        <v>129</v>
      </c>
      <c r="C620" s="12" t="s">
        <v>929</v>
      </c>
      <c r="D620" s="12">
        <v>3</v>
      </c>
      <c r="E620" s="12">
        <v>10</v>
      </c>
      <c r="F620" s="12">
        <v>30203</v>
      </c>
      <c r="G620" s="29" t="s">
        <v>133</v>
      </c>
      <c r="H620" s="29" t="s">
        <v>982</v>
      </c>
      <c r="J620" s="59"/>
      <c r="L620" s="59"/>
      <c r="N620" s="37"/>
      <c r="P620" s="38"/>
      <c r="Q620" s="39"/>
      <c r="R620" s="39"/>
      <c r="T620" s="40"/>
      <c r="V620" s="32"/>
      <c r="X620" s="59"/>
      <c r="Z620" s="37"/>
      <c r="AA620" s="12"/>
      <c r="AB620" s="42"/>
      <c r="AC620" s="12"/>
      <c r="AD620" s="42"/>
      <c r="AE620" s="12"/>
      <c r="AF620" s="40"/>
      <c r="AH620" s="59"/>
      <c r="AI620" s="59"/>
      <c r="AJ620" s="56"/>
      <c r="AK620" s="59"/>
      <c r="AL620" s="59"/>
      <c r="AM620" s="59"/>
      <c r="AN620" s="56"/>
      <c r="AO620" s="56"/>
      <c r="AP620" s="59"/>
      <c r="AQ620" s="18"/>
      <c r="AR620" s="59"/>
      <c r="AS620" s="18"/>
      <c r="AT620" s="68"/>
      <c r="AU620" s="18"/>
      <c r="AV620" s="12"/>
      <c r="AW620" s="12"/>
      <c r="AX620" s="12"/>
      <c r="AY620" s="12"/>
      <c r="AZ620" s="12"/>
      <c r="BA620" s="12"/>
      <c r="BB620" s="59"/>
      <c r="BC620" s="59"/>
      <c r="BF620" s="43"/>
    </row>
    <row r="621" spans="1:59" s="29" customFormat="1" x14ac:dyDescent="0.25">
      <c r="A621" s="72" t="s">
        <v>983</v>
      </c>
      <c r="B621" s="29" t="s">
        <v>984</v>
      </c>
      <c r="C621" s="12" t="s">
        <v>929</v>
      </c>
      <c r="D621" s="12">
        <v>3</v>
      </c>
      <c r="E621" s="12">
        <v>1</v>
      </c>
      <c r="F621" s="12">
        <v>30203</v>
      </c>
      <c r="G621" s="12">
        <v>341</v>
      </c>
      <c r="H621" s="12" t="s">
        <v>138</v>
      </c>
      <c r="J621" s="36">
        <v>43805885.75</v>
      </c>
      <c r="L621" s="36">
        <v>76824.347026980817</v>
      </c>
      <c r="N621" s="37">
        <v>53508</v>
      </c>
      <c r="P621" s="38" t="s">
        <v>808</v>
      </c>
      <c r="Q621" s="39"/>
      <c r="R621" s="39"/>
      <c r="T621" s="40">
        <v>0</v>
      </c>
      <c r="V621" s="41">
        <v>3.3</v>
      </c>
      <c r="X621" s="36">
        <v>1445594</v>
      </c>
      <c r="Z621" s="37">
        <v>57161</v>
      </c>
      <c r="AA621" s="12"/>
      <c r="AB621" s="42">
        <v>80</v>
      </c>
      <c r="AC621" s="12" t="s">
        <v>139</v>
      </c>
      <c r="AD621" s="42" t="s">
        <v>140</v>
      </c>
      <c r="AE621" s="12"/>
      <c r="AF621" s="40">
        <v>-2</v>
      </c>
      <c r="AH621" s="36">
        <v>44605179</v>
      </c>
      <c r="AI621" s="59"/>
      <c r="AJ621" s="18">
        <v>37.840000000000003</v>
      </c>
      <c r="AK621" s="59"/>
      <c r="AL621" s="36">
        <v>1178784</v>
      </c>
      <c r="AM621" s="59"/>
      <c r="AN621" s="18">
        <v>2.69</v>
      </c>
      <c r="AO621" s="18"/>
      <c r="AP621" s="36">
        <v>-266810</v>
      </c>
      <c r="AQ621" s="18"/>
      <c r="AR621" s="36">
        <v>548248</v>
      </c>
      <c r="AS621" s="18"/>
      <c r="AT621" s="68"/>
      <c r="AU621" s="66"/>
      <c r="AV621" s="12"/>
      <c r="AW621" s="12"/>
      <c r="AX621" s="12"/>
      <c r="AY621" s="12"/>
      <c r="AZ621" s="12"/>
      <c r="BA621" s="12"/>
      <c r="BB621" s="36">
        <v>344753.34</v>
      </c>
      <c r="BC621" s="36">
        <v>-43461132.409999996</v>
      </c>
      <c r="BF621" s="43"/>
    </row>
    <row r="622" spans="1:59" s="29" customFormat="1" x14ac:dyDescent="0.25">
      <c r="A622" s="72" t="s">
        <v>985</v>
      </c>
      <c r="B622" s="29" t="s">
        <v>986</v>
      </c>
      <c r="C622" s="12" t="s">
        <v>929</v>
      </c>
      <c r="D622" s="12">
        <v>3</v>
      </c>
      <c r="E622" s="12">
        <v>2</v>
      </c>
      <c r="F622" s="12">
        <v>30203</v>
      </c>
      <c r="G622" s="12">
        <v>342</v>
      </c>
      <c r="H622" s="12" t="s">
        <v>483</v>
      </c>
      <c r="J622" s="36">
        <v>26150084.739999998</v>
      </c>
      <c r="L622" s="36">
        <v>45860.576734274007</v>
      </c>
      <c r="N622" s="37">
        <v>53508</v>
      </c>
      <c r="P622" s="38" t="s">
        <v>808</v>
      </c>
      <c r="Q622" s="39"/>
      <c r="R622" s="39"/>
      <c r="T622" s="40">
        <v>0</v>
      </c>
      <c r="V622" s="41">
        <v>3.3</v>
      </c>
      <c r="X622" s="36">
        <v>862953</v>
      </c>
      <c r="Z622" s="37">
        <v>57161</v>
      </c>
      <c r="AA622" s="12"/>
      <c r="AB622" s="42">
        <v>50</v>
      </c>
      <c r="AC622" s="12" t="s">
        <v>139</v>
      </c>
      <c r="AD622" s="42" t="s">
        <v>391</v>
      </c>
      <c r="AE622" s="12"/>
      <c r="AF622" s="40">
        <v>-3</v>
      </c>
      <c r="AH622" s="36">
        <v>26888727</v>
      </c>
      <c r="AI622" s="59"/>
      <c r="AJ622" s="18">
        <v>34.770000000000003</v>
      </c>
      <c r="AK622" s="59"/>
      <c r="AL622" s="36">
        <v>773331</v>
      </c>
      <c r="AM622" s="59"/>
      <c r="AN622" s="18">
        <v>2.96</v>
      </c>
      <c r="AO622" s="18"/>
      <c r="AP622" s="36">
        <v>-89622</v>
      </c>
      <c r="AQ622" s="18"/>
      <c r="AR622" s="36">
        <v>336413</v>
      </c>
      <c r="AS622" s="18"/>
      <c r="AT622" s="68"/>
      <c r="AU622" s="66"/>
      <c r="AV622" s="12"/>
      <c r="AW622" s="12"/>
      <c r="AX622" s="12"/>
      <c r="AY622" s="12"/>
      <c r="AZ622" s="12"/>
      <c r="BA622" s="12"/>
      <c r="BB622" s="36">
        <v>205801.78</v>
      </c>
      <c r="BC622" s="36">
        <v>-25944282.959999997</v>
      </c>
      <c r="BF622" s="43"/>
    </row>
    <row r="623" spans="1:59" s="29" customFormat="1" hidden="1" outlineLevel="1" x14ac:dyDescent="0.25">
      <c r="A623" s="72" t="s">
        <v>987</v>
      </c>
      <c r="B623" s="29" t="s">
        <v>988</v>
      </c>
      <c r="C623" s="12" t="s">
        <v>929</v>
      </c>
      <c r="D623" s="12">
        <v>3</v>
      </c>
      <c r="E623" s="12">
        <v>3</v>
      </c>
      <c r="F623" s="12">
        <v>30203</v>
      </c>
      <c r="G623" s="12">
        <v>343</v>
      </c>
      <c r="H623" s="12" t="s">
        <v>486</v>
      </c>
      <c r="J623" s="36">
        <v>213843170.72</v>
      </c>
      <c r="L623" s="36">
        <v>389972.34074156277</v>
      </c>
      <c r="N623" s="37">
        <v>53508</v>
      </c>
      <c r="P623" s="67" t="s">
        <v>808</v>
      </c>
      <c r="Q623" s="17"/>
      <c r="R623" s="67"/>
      <c r="T623" s="40">
        <v>0</v>
      </c>
      <c r="V623" s="41">
        <v>3.3</v>
      </c>
      <c r="W623" s="12"/>
      <c r="X623" s="36">
        <v>7056825</v>
      </c>
      <c r="Z623" s="37">
        <v>57161</v>
      </c>
      <c r="AA623" s="12"/>
      <c r="AB623" s="42">
        <v>50</v>
      </c>
      <c r="AC623" s="12" t="s">
        <v>139</v>
      </c>
      <c r="AD623" s="42" t="s">
        <v>395</v>
      </c>
      <c r="AE623" s="12"/>
      <c r="AF623" s="40">
        <v>-3</v>
      </c>
      <c r="AH623" s="36">
        <v>219868494</v>
      </c>
      <c r="AI623" s="59"/>
      <c r="AJ623" s="18">
        <v>33.840000000000003</v>
      </c>
      <c r="AK623" s="59"/>
      <c r="AL623" s="36">
        <v>6497296</v>
      </c>
      <c r="AM623" s="59"/>
      <c r="AN623" s="18">
        <v>3.04</v>
      </c>
      <c r="AO623" s="18"/>
      <c r="AP623" s="36">
        <v>-559529</v>
      </c>
      <c r="AQ623" s="18"/>
      <c r="AR623" s="36">
        <v>2634291</v>
      </c>
      <c r="AS623" s="18"/>
      <c r="AT623" s="68"/>
      <c r="AU623" s="18"/>
      <c r="AV623" s="12"/>
      <c r="AW623" s="12"/>
      <c r="AX623" s="12"/>
      <c r="AY623" s="12"/>
      <c r="AZ623" s="12"/>
      <c r="BA623" s="12"/>
      <c r="BB623" s="36"/>
      <c r="BC623" s="36"/>
      <c r="BF623" s="43"/>
    </row>
    <row r="624" spans="1:59" s="29" customFormat="1" hidden="1" outlineLevel="1" x14ac:dyDescent="0.25">
      <c r="A624" s="72" t="s">
        <v>989</v>
      </c>
      <c r="B624" s="29" t="s">
        <v>990</v>
      </c>
      <c r="C624" s="12" t="s">
        <v>929</v>
      </c>
      <c r="D624" s="12">
        <v>3</v>
      </c>
      <c r="E624" s="12">
        <v>4</v>
      </c>
      <c r="F624" s="12">
        <v>30203</v>
      </c>
      <c r="G624" s="12">
        <v>343.2</v>
      </c>
      <c r="H624" s="12" t="s">
        <v>489</v>
      </c>
      <c r="J624" s="36">
        <v>83870826.980000004</v>
      </c>
      <c r="L624" s="36">
        <v>132142.0528498182</v>
      </c>
      <c r="N624" s="37">
        <v>53508</v>
      </c>
      <c r="P624" s="67" t="s">
        <v>808</v>
      </c>
      <c r="Q624" s="17"/>
      <c r="R624" s="67"/>
      <c r="T624" s="40">
        <v>0</v>
      </c>
      <c r="V624" s="41">
        <v>3.3</v>
      </c>
      <c r="W624" s="12"/>
      <c r="X624" s="36">
        <v>2767737</v>
      </c>
      <c r="Z624" s="37">
        <v>57161</v>
      </c>
      <c r="AA624" s="12"/>
      <c r="AB624" s="42">
        <v>25</v>
      </c>
      <c r="AC624" s="12" t="s">
        <v>139</v>
      </c>
      <c r="AD624" s="42" t="s">
        <v>395</v>
      </c>
      <c r="AE624" s="12"/>
      <c r="AF624" s="40">
        <v>29</v>
      </c>
      <c r="AH624" s="36">
        <v>59416145</v>
      </c>
      <c r="AI624" s="59"/>
      <c r="AJ624" s="18">
        <v>24.32</v>
      </c>
      <c r="AK624" s="59"/>
      <c r="AL624" s="36">
        <v>2443098</v>
      </c>
      <c r="AM624" s="59"/>
      <c r="AN624" s="18">
        <v>2.91</v>
      </c>
      <c r="AO624" s="18"/>
      <c r="AP624" s="36">
        <v>-324639</v>
      </c>
      <c r="AQ624" s="18"/>
      <c r="AR624" s="36">
        <v>892629</v>
      </c>
      <c r="AS624" s="18"/>
      <c r="AT624" s="68"/>
      <c r="AU624" s="18"/>
      <c r="AV624" s="12"/>
      <c r="AW624" s="12"/>
      <c r="AX624" s="12"/>
      <c r="AY624" s="12"/>
      <c r="AZ624" s="12"/>
      <c r="BA624" s="12"/>
      <c r="BB624" s="36"/>
      <c r="BC624" s="36"/>
      <c r="BF624" s="43"/>
    </row>
    <row r="625" spans="1:58" s="29" customFormat="1" collapsed="1" x14ac:dyDescent="0.25">
      <c r="A625" s="72" t="s">
        <v>987</v>
      </c>
      <c r="B625" s="12" t="s">
        <v>988</v>
      </c>
      <c r="C625" s="12" t="s">
        <v>939</v>
      </c>
      <c r="D625" s="12">
        <v>3</v>
      </c>
      <c r="E625" s="12">
        <v>5</v>
      </c>
      <c r="F625" s="12">
        <v>30203</v>
      </c>
      <c r="G625" s="12">
        <v>343</v>
      </c>
      <c r="H625" s="12" t="s">
        <v>492</v>
      </c>
      <c r="J625" s="36">
        <v>297713997.69999999</v>
      </c>
      <c r="K625" s="12"/>
      <c r="L625" s="36">
        <v>522114.39359138097</v>
      </c>
      <c r="N625" s="37">
        <v>53508</v>
      </c>
      <c r="P625" s="38" t="s">
        <v>808</v>
      </c>
      <c r="Q625" s="39"/>
      <c r="R625" s="39"/>
      <c r="T625" s="40">
        <v>0</v>
      </c>
      <c r="V625" s="41">
        <v>3.3</v>
      </c>
      <c r="W625" s="12"/>
      <c r="X625" s="36">
        <v>9824562</v>
      </c>
      <c r="Z625" s="37">
        <v>57161</v>
      </c>
      <c r="AA625" s="12"/>
      <c r="AB625" s="67" t="s">
        <v>493</v>
      </c>
      <c r="AC625" s="17"/>
      <c r="AD625" s="67"/>
      <c r="AE625" s="12"/>
      <c r="AF625" s="40" t="s">
        <v>493</v>
      </c>
      <c r="AH625" s="36">
        <v>279284639</v>
      </c>
      <c r="AI625" s="59"/>
      <c r="AJ625" s="18">
        <v>33.840000000000003</v>
      </c>
      <c r="AK625" s="59"/>
      <c r="AL625" s="36">
        <v>8940394</v>
      </c>
      <c r="AM625" s="59"/>
      <c r="AN625" s="18">
        <v>3</v>
      </c>
      <c r="AO625" s="18"/>
      <c r="AP625" s="36">
        <v>-884168</v>
      </c>
      <c r="AQ625" s="18"/>
      <c r="AR625" s="36">
        <v>3526920</v>
      </c>
      <c r="AS625" s="18"/>
      <c r="AT625" s="36">
        <v>522114.39359138097</v>
      </c>
      <c r="AU625" s="66"/>
      <c r="AV625" s="12"/>
      <c r="AW625" s="12"/>
      <c r="AX625" s="12"/>
      <c r="AY625" s="12"/>
      <c r="AZ625" s="12"/>
      <c r="BA625" s="12"/>
      <c r="BB625" s="36">
        <v>470821193.99000001</v>
      </c>
      <c r="BC625" s="36">
        <v>173107196.29000002</v>
      </c>
      <c r="BF625" s="43"/>
    </row>
    <row r="626" spans="1:58" s="29" customFormat="1" x14ac:dyDescent="0.25">
      <c r="A626" s="72" t="s">
        <v>991</v>
      </c>
      <c r="B626" s="29" t="s">
        <v>992</v>
      </c>
      <c r="C626" s="12" t="s">
        <v>929</v>
      </c>
      <c r="D626" s="12">
        <v>3</v>
      </c>
      <c r="E626" s="12">
        <v>5</v>
      </c>
      <c r="F626" s="12">
        <v>30203</v>
      </c>
      <c r="G626" s="12">
        <v>344</v>
      </c>
      <c r="H626" s="12" t="s">
        <v>496</v>
      </c>
      <c r="J626" s="36">
        <v>38221666.560000002</v>
      </c>
      <c r="L626" s="36">
        <v>67031.051318371945</v>
      </c>
      <c r="N626" s="37">
        <v>53508</v>
      </c>
      <c r="P626" s="38" t="s">
        <v>808</v>
      </c>
      <c r="Q626" s="39"/>
      <c r="R626" s="39"/>
      <c r="T626" s="40">
        <v>0</v>
      </c>
      <c r="V626" s="41">
        <v>3.3</v>
      </c>
      <c r="X626" s="36">
        <v>1261315</v>
      </c>
      <c r="Z626" s="37">
        <v>57161</v>
      </c>
      <c r="AA626" s="12"/>
      <c r="AB626" s="42">
        <v>60</v>
      </c>
      <c r="AC626" s="12" t="s">
        <v>139</v>
      </c>
      <c r="AD626" s="42" t="s">
        <v>140</v>
      </c>
      <c r="AE626" s="12"/>
      <c r="AF626" s="40">
        <v>-3</v>
      </c>
      <c r="AH626" s="36">
        <v>39301286</v>
      </c>
      <c r="AI626" s="59"/>
      <c r="AJ626" s="18">
        <v>36.840000000000003</v>
      </c>
      <c r="AK626" s="59"/>
      <c r="AL626" s="36">
        <v>1066810</v>
      </c>
      <c r="AM626" s="59"/>
      <c r="AN626" s="18">
        <v>2.79</v>
      </c>
      <c r="AO626" s="18"/>
      <c r="AP626" s="36">
        <v>-194505</v>
      </c>
      <c r="AQ626" s="18"/>
      <c r="AR626" s="36">
        <v>496434</v>
      </c>
      <c r="AS626" s="18"/>
      <c r="AT626" s="18"/>
      <c r="AU626" s="66"/>
      <c r="AV626" s="12"/>
      <c r="AW626" s="12"/>
      <c r="AX626" s="12"/>
      <c r="AY626" s="12"/>
      <c r="AZ626" s="12"/>
      <c r="BA626" s="12"/>
      <c r="BB626" s="36">
        <v>300805.40999999997</v>
      </c>
      <c r="BC626" s="36">
        <v>-37920861.150000006</v>
      </c>
      <c r="BF626" s="43"/>
    </row>
    <row r="627" spans="1:58" s="29" customFormat="1" x14ac:dyDescent="0.25">
      <c r="A627" s="72" t="s">
        <v>993</v>
      </c>
      <c r="B627" s="29" t="s">
        <v>994</v>
      </c>
      <c r="C627" s="12" t="s">
        <v>929</v>
      </c>
      <c r="D627" s="12">
        <v>3</v>
      </c>
      <c r="E627" s="12">
        <v>6</v>
      </c>
      <c r="F627" s="12">
        <v>30203</v>
      </c>
      <c r="G627" s="12">
        <v>345</v>
      </c>
      <c r="H627" s="12" t="s">
        <v>151</v>
      </c>
      <c r="J627" s="36">
        <v>60694880.549999997</v>
      </c>
      <c r="L627" s="36">
        <v>106443.33486931828</v>
      </c>
      <c r="N627" s="37">
        <v>53508</v>
      </c>
      <c r="P627" s="38" t="s">
        <v>808</v>
      </c>
      <c r="Q627" s="39"/>
      <c r="R627" s="39"/>
      <c r="T627" s="40">
        <v>0</v>
      </c>
      <c r="V627" s="41">
        <v>3.3</v>
      </c>
      <c r="X627" s="36">
        <v>2002931</v>
      </c>
      <c r="Z627" s="37">
        <v>57161</v>
      </c>
      <c r="AA627" s="12"/>
      <c r="AB627" s="42">
        <v>50</v>
      </c>
      <c r="AC627" s="12" t="s">
        <v>139</v>
      </c>
      <c r="AD627" s="42" t="s">
        <v>400</v>
      </c>
      <c r="AE627" s="12"/>
      <c r="AF627" s="40">
        <v>-2</v>
      </c>
      <c r="AH627" s="36">
        <v>61802335</v>
      </c>
      <c r="AI627" s="59"/>
      <c r="AJ627" s="18">
        <v>36.42</v>
      </c>
      <c r="AK627" s="59"/>
      <c r="AL627" s="36">
        <v>1696934</v>
      </c>
      <c r="AM627" s="59"/>
      <c r="AN627" s="18">
        <v>2.8</v>
      </c>
      <c r="AO627" s="18"/>
      <c r="AP627" s="36">
        <v>-305997</v>
      </c>
      <c r="AQ627" s="18"/>
      <c r="AR627" s="36">
        <v>804195</v>
      </c>
      <c r="AS627" s="18"/>
      <c r="AT627" s="18"/>
      <c r="AU627" s="66"/>
      <c r="AV627" s="12"/>
      <c r="AW627" s="12"/>
      <c r="AX627" s="12"/>
      <c r="AY627" s="12"/>
      <c r="AZ627" s="12"/>
      <c r="BA627" s="12"/>
      <c r="BB627" s="36">
        <v>477670.12</v>
      </c>
      <c r="BC627" s="36">
        <v>-60217210.43</v>
      </c>
      <c r="BF627" s="43"/>
    </row>
    <row r="628" spans="1:58" s="29" customFormat="1" x14ac:dyDescent="0.25">
      <c r="A628" s="72" t="s">
        <v>995</v>
      </c>
      <c r="B628" s="29" t="s">
        <v>996</v>
      </c>
      <c r="C628" s="12" t="s">
        <v>929</v>
      </c>
      <c r="D628" s="12">
        <v>3</v>
      </c>
      <c r="E628" s="12">
        <v>7</v>
      </c>
      <c r="F628" s="12">
        <v>30203</v>
      </c>
      <c r="G628" s="12">
        <v>346</v>
      </c>
      <c r="H628" s="12" t="s">
        <v>154</v>
      </c>
      <c r="J628" s="45">
        <v>5607843.1799999997</v>
      </c>
      <c r="L628" s="45">
        <v>9834.726159673819</v>
      </c>
      <c r="N628" s="37">
        <v>53508</v>
      </c>
      <c r="P628" s="38" t="s">
        <v>808</v>
      </c>
      <c r="Q628" s="39"/>
      <c r="R628" s="39"/>
      <c r="T628" s="40">
        <v>0</v>
      </c>
      <c r="V628" s="41">
        <v>3.3</v>
      </c>
      <c r="X628" s="45">
        <v>185059</v>
      </c>
      <c r="Z628" s="37">
        <v>57161</v>
      </c>
      <c r="AA628" s="12"/>
      <c r="AB628" s="42">
        <v>50</v>
      </c>
      <c r="AC628" s="12" t="s">
        <v>139</v>
      </c>
      <c r="AD628" s="42" t="s">
        <v>501</v>
      </c>
      <c r="AE628" s="12"/>
      <c r="AF628" s="40">
        <v>-2</v>
      </c>
      <c r="AH628" s="45">
        <v>5710165</v>
      </c>
      <c r="AI628" s="59"/>
      <c r="AJ628" s="18">
        <v>34.72</v>
      </c>
      <c r="AK628" s="59"/>
      <c r="AL628" s="45">
        <v>164463</v>
      </c>
      <c r="AM628" s="59"/>
      <c r="AN628" s="18">
        <v>2.93</v>
      </c>
      <c r="AO628" s="18"/>
      <c r="AP628" s="45">
        <v>-20596</v>
      </c>
      <c r="AQ628" s="18"/>
      <c r="AR628" s="45">
        <v>79565</v>
      </c>
      <c r="AS628" s="18"/>
      <c r="AT628" s="18"/>
      <c r="AU628" s="66"/>
      <c r="AV628" s="12"/>
      <c r="AW628" s="12"/>
      <c r="AX628" s="12"/>
      <c r="AY628" s="12"/>
      <c r="AZ628" s="12"/>
      <c r="BA628" s="12"/>
      <c r="BB628" s="45">
        <v>44133.86</v>
      </c>
      <c r="BC628" s="45">
        <v>-5563709.3199999994</v>
      </c>
      <c r="BF628" s="43"/>
    </row>
    <row r="629" spans="1:58" s="29" customFormat="1" x14ac:dyDescent="0.25">
      <c r="A629" s="12"/>
      <c r="B629" s="29" t="s">
        <v>129</v>
      </c>
      <c r="C629" s="12" t="s">
        <v>929</v>
      </c>
      <c r="D629" s="12">
        <v>3</v>
      </c>
      <c r="E629" s="12">
        <v>8</v>
      </c>
      <c r="F629" s="12">
        <v>30203</v>
      </c>
      <c r="G629" s="12" t="s">
        <v>133</v>
      </c>
      <c r="H629" s="29" t="s">
        <v>997</v>
      </c>
      <c r="J629" s="50">
        <v>472194358.48000002</v>
      </c>
      <c r="L629" s="50">
        <v>828108.42969999975</v>
      </c>
      <c r="N629" s="37"/>
      <c r="P629" s="38"/>
      <c r="Q629" s="39"/>
      <c r="R629" s="39"/>
      <c r="T629" s="40"/>
      <c r="V629" s="48">
        <v>3.3</v>
      </c>
      <c r="X629" s="50">
        <v>15582414</v>
      </c>
      <c r="Z629" s="37"/>
      <c r="AA629" s="12"/>
      <c r="AB629" s="42"/>
      <c r="AC629" s="12"/>
      <c r="AD629" s="42"/>
      <c r="AE629" s="12"/>
      <c r="AF629" s="40"/>
      <c r="AH629" s="31">
        <v>457592331</v>
      </c>
      <c r="AI629" s="59"/>
      <c r="AJ629" s="49">
        <v>33.109162434131491</v>
      </c>
      <c r="AK629" s="59"/>
      <c r="AL629" s="50">
        <v>13820716</v>
      </c>
      <c r="AM629" s="59"/>
      <c r="AN629" s="49">
        <v>2.9269125629728125</v>
      </c>
      <c r="AO629" s="49"/>
      <c r="AP629" s="50">
        <v>-1761698</v>
      </c>
      <c r="AQ629" s="18"/>
      <c r="AR629" s="31">
        <v>5791775</v>
      </c>
      <c r="AS629" s="18"/>
      <c r="AT629" s="18"/>
      <c r="AU629" s="66"/>
      <c r="AV629" s="12"/>
      <c r="AW629" s="12"/>
      <c r="AX629" s="12"/>
      <c r="AY629" s="12"/>
      <c r="AZ629" s="12"/>
      <c r="BA629" s="12"/>
      <c r="BB629" s="31">
        <v>472194358.50000006</v>
      </c>
      <c r="BC629" s="31">
        <v>2.0000026561319828E-2</v>
      </c>
      <c r="BF629" s="43"/>
    </row>
    <row r="630" spans="1:58" ht="14.4" x14ac:dyDescent="0.3">
      <c r="A630" s="13"/>
      <c r="B630" s="29"/>
      <c r="C630" s="13"/>
      <c r="D630" s="13"/>
      <c r="E630" s="13"/>
      <c r="F630" s="13"/>
      <c r="G630" s="13" t="s">
        <v>133</v>
      </c>
      <c r="H630" s="13"/>
      <c r="I630" s="13"/>
      <c r="J630" s="13"/>
      <c r="K630" s="13"/>
      <c r="L630" s="13"/>
      <c r="M630" s="13"/>
      <c r="N630" s="37"/>
      <c r="O630" s="13"/>
      <c r="P630" s="38"/>
      <c r="Q630" s="39"/>
      <c r="R630" s="39"/>
      <c r="S630" s="13"/>
      <c r="T630" s="40"/>
      <c r="U630" s="13"/>
      <c r="V630" s="34"/>
      <c r="W630" s="13"/>
      <c r="X630" s="13"/>
      <c r="Y630" s="13"/>
      <c r="Z630" s="37"/>
      <c r="AA630" s="13"/>
      <c r="AB630" s="42"/>
      <c r="AC630" s="13"/>
      <c r="AD630" s="42"/>
      <c r="AE630" s="13"/>
      <c r="AF630" s="40"/>
      <c r="AG630" s="13"/>
      <c r="AH630" s="13"/>
      <c r="AI630" s="13"/>
      <c r="AJ630" s="18"/>
      <c r="AK630" s="13"/>
      <c r="AL630" s="13"/>
      <c r="AM630" s="13"/>
      <c r="AN630" s="18"/>
      <c r="AO630" s="18"/>
      <c r="AP630" s="13"/>
      <c r="AQ630" s="18"/>
      <c r="AR630" s="13"/>
      <c r="AS630" s="18"/>
      <c r="AT630" s="18"/>
      <c r="AU630" s="18"/>
      <c r="AV630" s="29"/>
      <c r="AW630" s="29"/>
      <c r="AX630" s="29"/>
      <c r="AY630" s="29"/>
      <c r="AZ630" s="29"/>
      <c r="BA630" s="29"/>
      <c r="BB630" s="13"/>
      <c r="BC630" s="13"/>
      <c r="BD630" s="13"/>
      <c r="BE630" s="13"/>
      <c r="BF630" s="43"/>
    </row>
    <row r="631" spans="1:58" ht="15" thickBot="1" x14ac:dyDescent="0.35">
      <c r="A631" s="13"/>
      <c r="B631" s="12" t="s">
        <v>129</v>
      </c>
      <c r="C631" s="13"/>
      <c r="D631" s="13"/>
      <c r="E631" s="13"/>
      <c r="F631" s="13"/>
      <c r="G631" s="28" t="s">
        <v>998</v>
      </c>
      <c r="H631" s="13"/>
      <c r="I631" s="13"/>
      <c r="J631" s="60">
        <v>514644681.91000003</v>
      </c>
      <c r="K631" s="13"/>
      <c r="L631" s="60">
        <v>8369295.575738891</v>
      </c>
      <c r="M631" s="13"/>
      <c r="N631" s="37"/>
      <c r="O631" s="13"/>
      <c r="P631" s="38"/>
      <c r="Q631" s="39"/>
      <c r="R631" s="39"/>
      <c r="S631" s="13"/>
      <c r="T631" s="40"/>
      <c r="U631" s="13"/>
      <c r="V631" s="53">
        <v>3.3</v>
      </c>
      <c r="W631" s="13"/>
      <c r="X631" s="60">
        <v>16753655</v>
      </c>
      <c r="Y631" s="13"/>
      <c r="Z631" s="37"/>
      <c r="AA631" s="13"/>
      <c r="AB631" s="42"/>
      <c r="AC631" s="13"/>
      <c r="AD631" s="42"/>
      <c r="AE631" s="13"/>
      <c r="AF631" s="40"/>
      <c r="AG631" s="13"/>
      <c r="AH631" s="60">
        <v>34635020</v>
      </c>
      <c r="AI631" s="61"/>
      <c r="AJ631" s="56">
        <v>2.0362866243296454</v>
      </c>
      <c r="AK631" s="61"/>
      <c r="AL631" s="60">
        <v>17008912</v>
      </c>
      <c r="AM631" s="61"/>
      <c r="AN631" s="56">
        <v>3.3049815917410923</v>
      </c>
      <c r="AO631" s="56"/>
      <c r="AP631" s="60">
        <v>255257</v>
      </c>
      <c r="AQ631" s="18"/>
      <c r="AR631" s="60" t="e">
        <v>#N/A</v>
      </c>
      <c r="AS631" s="18"/>
      <c r="AT631" s="18"/>
      <c r="AU631" s="66"/>
      <c r="AV631" s="13"/>
      <c r="AW631" s="13"/>
      <c r="AX631" s="13"/>
      <c r="AY631" s="13"/>
      <c r="AZ631" s="13"/>
      <c r="BA631" s="13"/>
      <c r="BB631" s="60">
        <v>42450323.623500019</v>
      </c>
      <c r="BC631" s="60">
        <v>0.1935000180019415</v>
      </c>
      <c r="BD631" s="13"/>
      <c r="BE631" s="13"/>
      <c r="BF631" s="43"/>
    </row>
    <row r="632" spans="1:58" ht="15" thickTop="1" x14ac:dyDescent="0.3">
      <c r="A632" s="13"/>
      <c r="B632" s="13"/>
      <c r="C632" s="13"/>
      <c r="D632" s="13"/>
      <c r="E632" s="13"/>
      <c r="F632" s="13"/>
      <c r="G632" s="28"/>
      <c r="H632" s="13" t="s">
        <v>133</v>
      </c>
      <c r="I632" s="13"/>
      <c r="J632" s="61"/>
      <c r="K632" s="13"/>
      <c r="L632" s="61"/>
      <c r="M632" s="13"/>
      <c r="N632" s="37"/>
      <c r="O632" s="13"/>
      <c r="P632" s="38"/>
      <c r="Q632" s="39"/>
      <c r="R632" s="39"/>
      <c r="S632" s="13"/>
      <c r="T632" s="40"/>
      <c r="U632" s="13"/>
      <c r="V632" s="34"/>
      <c r="W632" s="13"/>
      <c r="X632" s="61"/>
      <c r="Y632" s="13"/>
      <c r="Z632" s="37"/>
      <c r="AA632" s="13"/>
      <c r="AB632" s="42"/>
      <c r="AC632" s="13"/>
      <c r="AD632" s="42"/>
      <c r="AE632" s="13"/>
      <c r="AF632" s="40"/>
      <c r="AG632" s="13"/>
      <c r="AH632" s="61"/>
      <c r="AI632" s="61"/>
      <c r="AJ632" s="18"/>
      <c r="AK632" s="61"/>
      <c r="AL632" s="61"/>
      <c r="AM632" s="61"/>
      <c r="AN632" s="18"/>
      <c r="AO632" s="18"/>
      <c r="AP632" s="61"/>
      <c r="AQ632" s="18"/>
      <c r="AR632" s="61"/>
      <c r="AS632" s="18"/>
      <c r="AT632" s="18"/>
      <c r="AU632" s="18"/>
      <c r="AV632" s="13"/>
      <c r="AW632" s="13"/>
      <c r="AX632" s="13"/>
      <c r="AY632" s="13"/>
      <c r="AZ632" s="13"/>
      <c r="BA632" s="13"/>
      <c r="BB632" s="61"/>
      <c r="BC632" s="61"/>
      <c r="BD632" s="13"/>
      <c r="BE632" s="13"/>
      <c r="BF632" s="43"/>
    </row>
    <row r="633" spans="1:58" ht="14.4" x14ac:dyDescent="0.3">
      <c r="A633" s="13"/>
      <c r="B633" s="13"/>
      <c r="C633" s="13"/>
      <c r="D633" s="13"/>
      <c r="E633" s="13"/>
      <c r="F633" s="13"/>
      <c r="G633" s="28"/>
      <c r="H633" s="13"/>
      <c r="I633" s="13"/>
      <c r="J633" s="61"/>
      <c r="K633" s="13"/>
      <c r="L633" s="61"/>
      <c r="M633" s="13"/>
      <c r="N633" s="37"/>
      <c r="O633" s="13"/>
      <c r="P633" s="38"/>
      <c r="Q633" s="39"/>
      <c r="R633" s="39"/>
      <c r="S633" s="13"/>
      <c r="T633" s="40"/>
      <c r="U633" s="13"/>
      <c r="V633" s="34"/>
      <c r="W633" s="13"/>
      <c r="X633" s="61"/>
      <c r="Y633" s="13"/>
      <c r="Z633" s="37"/>
      <c r="AA633" s="13"/>
      <c r="AB633" s="42"/>
      <c r="AC633" s="13"/>
      <c r="AD633" s="42"/>
      <c r="AE633" s="13"/>
      <c r="AF633" s="40"/>
      <c r="AG633" s="13"/>
      <c r="AH633" s="61"/>
      <c r="AI633" s="61"/>
      <c r="AJ633" s="18"/>
      <c r="AK633" s="61"/>
      <c r="AL633" s="61"/>
      <c r="AM633" s="61"/>
      <c r="AN633" s="18"/>
      <c r="AO633" s="18"/>
      <c r="AP633" s="61"/>
      <c r="AQ633" s="18"/>
      <c r="AR633" s="61"/>
      <c r="AS633" s="18"/>
      <c r="AT633" s="18"/>
      <c r="AU633" s="18"/>
      <c r="AV633" s="13"/>
      <c r="AW633" s="13"/>
      <c r="AX633" s="13"/>
      <c r="AY633" s="13"/>
      <c r="AZ633" s="13"/>
      <c r="BA633" s="13"/>
      <c r="BB633" s="61"/>
      <c r="BC633" s="61"/>
      <c r="BD633" s="13"/>
      <c r="BE633" s="13"/>
      <c r="BF633" s="43"/>
    </row>
    <row r="634" spans="1:58" ht="14.4" x14ac:dyDescent="0.3">
      <c r="A634" s="13"/>
      <c r="B634" s="13"/>
      <c r="C634" s="13"/>
      <c r="D634" s="13"/>
      <c r="E634" s="13"/>
      <c r="F634" s="13"/>
      <c r="G634" s="28" t="s">
        <v>999</v>
      </c>
      <c r="H634" s="13"/>
      <c r="I634" s="13"/>
      <c r="J634" s="61"/>
      <c r="K634" s="13"/>
      <c r="L634" s="61"/>
      <c r="M634" s="13"/>
      <c r="N634" s="37"/>
      <c r="O634" s="13"/>
      <c r="P634" s="38"/>
      <c r="Q634" s="39"/>
      <c r="R634" s="39"/>
      <c r="S634" s="13"/>
      <c r="T634" s="40"/>
      <c r="U634" s="13"/>
      <c r="V634" s="34"/>
      <c r="W634" s="13"/>
      <c r="X634" s="61"/>
      <c r="Y634" s="13"/>
      <c r="Z634" s="37"/>
      <c r="AA634" s="13"/>
      <c r="AB634" s="42"/>
      <c r="AC634" s="13"/>
      <c r="AD634" s="42"/>
      <c r="AE634" s="13"/>
      <c r="AF634" s="40"/>
      <c r="AG634" s="13"/>
      <c r="AH634" s="61"/>
      <c r="AI634" s="61"/>
      <c r="AJ634" s="18"/>
      <c r="AK634" s="61"/>
      <c r="AL634" s="61"/>
      <c r="AM634" s="61"/>
      <c r="AN634" s="18"/>
      <c r="AO634" s="18"/>
      <c r="AP634" s="61"/>
      <c r="AQ634" s="18"/>
      <c r="AR634" s="61"/>
      <c r="AS634" s="18"/>
      <c r="AT634" s="18"/>
      <c r="AU634" s="18"/>
      <c r="AV634" s="13"/>
      <c r="AW634" s="13"/>
      <c r="AX634" s="13"/>
      <c r="AY634" s="13"/>
      <c r="AZ634" s="13"/>
      <c r="BA634" s="13"/>
      <c r="BB634" s="61"/>
      <c r="BC634" s="61"/>
      <c r="BD634" s="13"/>
      <c r="BE634" s="13"/>
      <c r="BF634" s="43"/>
    </row>
    <row r="635" spans="1:58" ht="14.4" x14ac:dyDescent="0.3">
      <c r="A635" s="13"/>
      <c r="B635" s="13"/>
      <c r="C635" s="13"/>
      <c r="D635" s="13"/>
      <c r="E635" s="13"/>
      <c r="F635" s="13"/>
      <c r="G635" s="28"/>
      <c r="H635" s="13" t="s">
        <v>133</v>
      </c>
      <c r="I635" s="13"/>
      <c r="J635" s="61"/>
      <c r="K635" s="13"/>
      <c r="L635" s="61"/>
      <c r="M635" s="13"/>
      <c r="N635" s="37"/>
      <c r="O635" s="13"/>
      <c r="P635" s="38"/>
      <c r="Q635" s="39"/>
      <c r="R635" s="39"/>
      <c r="S635" s="13"/>
      <c r="T635" s="40"/>
      <c r="U635" s="13"/>
      <c r="V635" s="34"/>
      <c r="W635" s="13"/>
      <c r="X635" s="61"/>
      <c r="Y635" s="13"/>
      <c r="Z635" s="37"/>
      <c r="AA635" s="13"/>
      <c r="AB635" s="42"/>
      <c r="AC635" s="13"/>
      <c r="AD635" s="42"/>
      <c r="AE635" s="13"/>
      <c r="AF635" s="40"/>
      <c r="AG635" s="13"/>
      <c r="AH635" s="61"/>
      <c r="AI635" s="61"/>
      <c r="AJ635" s="18"/>
      <c r="AK635" s="61"/>
      <c r="AL635" s="61"/>
      <c r="AM635" s="61"/>
      <c r="AN635" s="18"/>
      <c r="AO635" s="18"/>
      <c r="AP635" s="61"/>
      <c r="AQ635" s="18"/>
      <c r="AR635" s="61"/>
      <c r="AS635" s="18"/>
      <c r="AT635" s="18"/>
      <c r="AU635" s="18"/>
      <c r="AV635" s="13"/>
      <c r="AW635" s="13"/>
      <c r="AX635" s="13"/>
      <c r="AY635" s="13"/>
      <c r="AZ635" s="13"/>
      <c r="BA635" s="13"/>
      <c r="BB635" s="61"/>
      <c r="BC635" s="61"/>
      <c r="BD635" s="13"/>
      <c r="BE635" s="13"/>
      <c r="BF635" s="43"/>
    </row>
    <row r="636" spans="1:58" ht="14.4" x14ac:dyDescent="0.3">
      <c r="A636" s="29" t="s">
        <v>133</v>
      </c>
      <c r="B636" s="29" t="s">
        <v>133</v>
      </c>
      <c r="C636" s="29" t="s">
        <v>1000</v>
      </c>
      <c r="D636" s="29">
        <v>1</v>
      </c>
      <c r="E636" s="29"/>
      <c r="F636" s="29"/>
      <c r="G636" s="29"/>
      <c r="H636" s="29" t="s">
        <v>1001</v>
      </c>
      <c r="I636" s="13"/>
      <c r="J636" s="61"/>
      <c r="K636" s="13"/>
      <c r="L636" s="61"/>
      <c r="M636" s="13"/>
      <c r="N636" s="37"/>
      <c r="O636" s="13"/>
      <c r="P636" s="38"/>
      <c r="Q636" s="39"/>
      <c r="R636" s="39"/>
      <c r="S636" s="13"/>
      <c r="T636" s="40"/>
      <c r="U636" s="13"/>
      <c r="V636" s="34"/>
      <c r="W636" s="13"/>
      <c r="X636" s="61"/>
      <c r="Y636" s="13"/>
      <c r="Z636" s="37"/>
      <c r="AA636" s="13"/>
      <c r="AB636" s="42"/>
      <c r="AC636" s="13"/>
      <c r="AD636" s="42"/>
      <c r="AE636" s="13"/>
      <c r="AF636" s="40"/>
      <c r="AG636" s="13"/>
      <c r="AH636" s="61"/>
      <c r="AI636" s="61"/>
      <c r="AJ636" s="18"/>
      <c r="AK636" s="61"/>
      <c r="AL636" s="61"/>
      <c r="AM636" s="61"/>
      <c r="AN636" s="18"/>
      <c r="AO636" s="18"/>
      <c r="AP636" s="61"/>
      <c r="AQ636" s="18"/>
      <c r="AR636" s="61"/>
      <c r="AS636" s="18"/>
      <c r="AT636" s="18"/>
      <c r="AU636" s="18"/>
      <c r="AV636" s="13"/>
      <c r="AW636" s="13"/>
      <c r="AX636" s="13"/>
      <c r="AY636" s="13"/>
      <c r="AZ636" s="13"/>
      <c r="BA636" s="13"/>
      <c r="BB636" s="61"/>
      <c r="BC636" s="61"/>
      <c r="BD636" s="13"/>
      <c r="BE636" s="13"/>
      <c r="BF636" s="43"/>
    </row>
    <row r="637" spans="1:58" ht="14.4" x14ac:dyDescent="0.3">
      <c r="A637" s="12" t="s">
        <v>1002</v>
      </c>
      <c r="B637" s="29" t="s">
        <v>1003</v>
      </c>
      <c r="C637" s="29" t="s">
        <v>1000</v>
      </c>
      <c r="D637" s="12">
        <v>1</v>
      </c>
      <c r="E637" s="12">
        <v>1</v>
      </c>
      <c r="F637" s="12">
        <v>40101</v>
      </c>
      <c r="G637" s="12">
        <v>341</v>
      </c>
      <c r="H637" s="12" t="s">
        <v>138</v>
      </c>
      <c r="I637" s="13"/>
      <c r="J637" s="36">
        <v>4635208.53</v>
      </c>
      <c r="K637" s="13"/>
      <c r="L637" s="36">
        <v>990040.23187500006</v>
      </c>
      <c r="M637" s="13"/>
      <c r="N637" s="37">
        <v>50951</v>
      </c>
      <c r="O637" s="13"/>
      <c r="P637" s="38" t="s">
        <v>808</v>
      </c>
      <c r="Q637" s="39"/>
      <c r="R637" s="39"/>
      <c r="S637" s="13"/>
      <c r="T637" s="40">
        <v>0</v>
      </c>
      <c r="U637" s="13"/>
      <c r="V637" s="41">
        <v>3.3</v>
      </c>
      <c r="W637" s="13"/>
      <c r="X637" s="36">
        <v>152962</v>
      </c>
      <c r="Y637" s="13"/>
      <c r="Z637" s="37">
        <v>50951</v>
      </c>
      <c r="AA637" s="13"/>
      <c r="AB637" s="42" t="s">
        <v>808</v>
      </c>
      <c r="AC637" s="13"/>
      <c r="AD637" s="42"/>
      <c r="AE637" s="13"/>
      <c r="AF637" s="40">
        <v>0</v>
      </c>
      <c r="AG637" s="13"/>
      <c r="AH637" s="36">
        <v>3645168</v>
      </c>
      <c r="AI637" s="43"/>
      <c r="AJ637" s="18">
        <v>22.52</v>
      </c>
      <c r="AK637" s="43"/>
      <c r="AL637" s="36">
        <v>161864</v>
      </c>
      <c r="AM637" s="36"/>
      <c r="AN637" s="18">
        <v>3.49</v>
      </c>
      <c r="AO637" s="18"/>
      <c r="AP637" s="36">
        <v>8902</v>
      </c>
      <c r="AQ637" s="18"/>
      <c r="AR637" s="36">
        <v>1083432</v>
      </c>
      <c r="AS637" s="18"/>
      <c r="AT637" s="18"/>
      <c r="AU637" s="18"/>
      <c r="AV637" s="13"/>
      <c r="AW637" s="13"/>
      <c r="AX637" s="12">
        <v>341</v>
      </c>
      <c r="AY637" s="13"/>
      <c r="AZ637" s="13"/>
      <c r="BA637" s="13"/>
      <c r="BB637" s="36">
        <v>4635208.5299999993</v>
      </c>
      <c r="BC637" s="36">
        <v>0</v>
      </c>
      <c r="BD637" s="29"/>
      <c r="BE637" s="13"/>
      <c r="BF637" s="43"/>
    </row>
    <row r="638" spans="1:58" ht="14.4" x14ac:dyDescent="0.3">
      <c r="A638" s="12" t="s">
        <v>1004</v>
      </c>
      <c r="B638" s="29" t="s">
        <v>1005</v>
      </c>
      <c r="C638" s="29" t="s">
        <v>1000</v>
      </c>
      <c r="D638" s="12">
        <v>1</v>
      </c>
      <c r="E638" s="12">
        <v>3</v>
      </c>
      <c r="F638" s="12">
        <v>40101</v>
      </c>
      <c r="G638" s="12">
        <v>343</v>
      </c>
      <c r="H638" s="12" t="s">
        <v>486</v>
      </c>
      <c r="I638" s="13"/>
      <c r="J638" s="36">
        <v>118689126.81</v>
      </c>
      <c r="K638" s="13"/>
      <c r="L638" s="36">
        <v>28800157.011239998</v>
      </c>
      <c r="M638" s="13"/>
      <c r="N638" s="37">
        <v>50951</v>
      </c>
      <c r="O638" s="13"/>
      <c r="P638" s="38" t="s">
        <v>808</v>
      </c>
      <c r="Q638" s="39"/>
      <c r="R638" s="39"/>
      <c r="S638" s="13"/>
      <c r="T638" s="40">
        <v>0</v>
      </c>
      <c r="U638" s="13"/>
      <c r="V638" s="41">
        <v>3.3</v>
      </c>
      <c r="W638" s="13"/>
      <c r="X638" s="36">
        <v>3916741</v>
      </c>
      <c r="Y638" s="13"/>
      <c r="Z638" s="37">
        <v>50951</v>
      </c>
      <c r="AA638" s="13"/>
      <c r="AB638" s="42" t="s">
        <v>808</v>
      </c>
      <c r="AC638" s="13"/>
      <c r="AD638" s="42"/>
      <c r="AE638" s="13"/>
      <c r="AF638" s="40">
        <v>0</v>
      </c>
      <c r="AG638" s="13"/>
      <c r="AH638" s="36">
        <v>89888970</v>
      </c>
      <c r="AI638" s="43"/>
      <c r="AJ638" s="18">
        <v>22.52</v>
      </c>
      <c r="AK638" s="43"/>
      <c r="AL638" s="36">
        <v>3991517</v>
      </c>
      <c r="AM638" s="36"/>
      <c r="AN638" s="18">
        <v>3.36</v>
      </c>
      <c r="AO638" s="18"/>
      <c r="AP638" s="36">
        <v>74776</v>
      </c>
      <c r="AQ638" s="18"/>
      <c r="AR638" s="36">
        <v>28981407</v>
      </c>
      <c r="AS638" s="18"/>
      <c r="AT638" s="18"/>
      <c r="AU638" s="18"/>
      <c r="AV638" s="13"/>
      <c r="AW638" s="13"/>
      <c r="AX638" s="12">
        <v>343</v>
      </c>
      <c r="AY638" s="13"/>
      <c r="AZ638" s="13"/>
      <c r="BA638" s="13"/>
      <c r="BB638" s="36">
        <v>118689126.81</v>
      </c>
      <c r="BC638" s="36">
        <v>0</v>
      </c>
      <c r="BD638" s="29"/>
      <c r="BE638" s="13"/>
      <c r="BF638" s="43"/>
    </row>
    <row r="639" spans="1:58" ht="14.4" x14ac:dyDescent="0.3">
      <c r="A639" s="12" t="s">
        <v>1006</v>
      </c>
      <c r="B639" s="29" t="s">
        <v>1007</v>
      </c>
      <c r="C639" s="29" t="s">
        <v>1000</v>
      </c>
      <c r="D639" s="12">
        <v>1</v>
      </c>
      <c r="E639" s="12">
        <v>5</v>
      </c>
      <c r="F639" s="12">
        <v>40101</v>
      </c>
      <c r="G639" s="12">
        <v>345</v>
      </c>
      <c r="H639" s="12" t="s">
        <v>151</v>
      </c>
      <c r="I639" s="13"/>
      <c r="J639" s="45">
        <v>27532944.870000001</v>
      </c>
      <c r="K639" s="13"/>
      <c r="L639" s="45">
        <v>4878293.1971725002</v>
      </c>
      <c r="M639" s="13"/>
      <c r="N639" s="37">
        <v>50951</v>
      </c>
      <c r="O639" s="13"/>
      <c r="P639" s="38" t="s">
        <v>808</v>
      </c>
      <c r="Q639" s="39"/>
      <c r="R639" s="39"/>
      <c r="S639" s="13"/>
      <c r="T639" s="40">
        <v>0</v>
      </c>
      <c r="U639" s="13"/>
      <c r="V639" s="41">
        <v>3.3</v>
      </c>
      <c r="W639" s="13"/>
      <c r="X639" s="45">
        <v>908587</v>
      </c>
      <c r="Y639" s="13"/>
      <c r="Z639" s="37">
        <v>50951</v>
      </c>
      <c r="AA639" s="13"/>
      <c r="AB639" s="42" t="s">
        <v>808</v>
      </c>
      <c r="AC639" s="13"/>
      <c r="AD639" s="42"/>
      <c r="AE639" s="13"/>
      <c r="AF639" s="40">
        <v>0</v>
      </c>
      <c r="AG639" s="13"/>
      <c r="AH639" s="45">
        <v>22654652</v>
      </c>
      <c r="AI639" s="43"/>
      <c r="AJ639" s="18">
        <v>22.52</v>
      </c>
      <c r="AK639" s="43"/>
      <c r="AL639" s="45">
        <v>1005979</v>
      </c>
      <c r="AM639" s="47"/>
      <c r="AN639" s="18">
        <v>3.65</v>
      </c>
      <c r="AO639" s="18"/>
      <c r="AP639" s="45">
        <v>97392</v>
      </c>
      <c r="AQ639" s="18"/>
      <c r="AR639" s="45">
        <v>6672208</v>
      </c>
      <c r="AS639" s="18"/>
      <c r="AT639" s="18"/>
      <c r="AU639" s="18"/>
      <c r="AV639" s="13"/>
      <c r="AW639" s="13"/>
      <c r="AX639" s="13"/>
      <c r="AY639" s="13"/>
      <c r="AZ639" s="13"/>
      <c r="BA639" s="13"/>
      <c r="BB639" s="36">
        <v>27532944.869999997</v>
      </c>
      <c r="BC639" s="36">
        <v>0</v>
      </c>
      <c r="BD639" s="29"/>
      <c r="BE639" s="13"/>
      <c r="BF639" s="43"/>
    </row>
    <row r="640" spans="1:58" ht="14.4" x14ac:dyDescent="0.3">
      <c r="A640" s="12" t="s">
        <v>1008</v>
      </c>
      <c r="B640" s="29" t="s">
        <v>1009</v>
      </c>
      <c r="C640" s="29" t="s">
        <v>1000</v>
      </c>
      <c r="D640" s="12">
        <v>1</v>
      </c>
      <c r="E640" s="12">
        <v>7</v>
      </c>
      <c r="F640" s="12">
        <v>40101</v>
      </c>
      <c r="G640" s="13"/>
      <c r="H640" s="29" t="s">
        <v>1010</v>
      </c>
      <c r="I640" s="13"/>
      <c r="J640" s="31">
        <v>150857280.21000001</v>
      </c>
      <c r="K640" s="29"/>
      <c r="L640" s="31">
        <v>34668490.440287501</v>
      </c>
      <c r="M640" s="29"/>
      <c r="N640" s="37"/>
      <c r="O640" s="29"/>
      <c r="P640" s="38"/>
      <c r="Q640" s="39"/>
      <c r="R640" s="39"/>
      <c r="S640" s="29"/>
      <c r="T640" s="40"/>
      <c r="U640" s="13"/>
      <c r="V640" s="48">
        <v>3.3</v>
      </c>
      <c r="W640" s="13"/>
      <c r="X640" s="31">
        <v>4978290</v>
      </c>
      <c r="Y640" s="13"/>
      <c r="Z640" s="37"/>
      <c r="AA640" s="13"/>
      <c r="AB640" s="42"/>
      <c r="AC640" s="13"/>
      <c r="AD640" s="42"/>
      <c r="AE640" s="13"/>
      <c r="AF640" s="40"/>
      <c r="AG640" s="13"/>
      <c r="AH640" s="31">
        <v>116188790</v>
      </c>
      <c r="AI640" s="31"/>
      <c r="AJ640" s="49">
        <v>22.52000054270297</v>
      </c>
      <c r="AK640" s="31"/>
      <c r="AL640" s="31">
        <v>5159360</v>
      </c>
      <c r="AM640" s="31"/>
      <c r="AN640" s="49">
        <v>3.420027189153843</v>
      </c>
      <c r="AO640" s="49"/>
      <c r="AP640" s="31">
        <v>181070</v>
      </c>
      <c r="AQ640" s="18"/>
      <c r="AR640" s="31">
        <v>36737047</v>
      </c>
      <c r="AS640" s="18"/>
      <c r="AT640" s="18"/>
      <c r="AU640" s="18"/>
      <c r="AV640" s="13"/>
      <c r="AW640" s="13"/>
      <c r="AX640" s="13"/>
      <c r="AY640" s="13"/>
      <c r="AZ640" s="13"/>
      <c r="BA640" s="13"/>
      <c r="BB640" s="31">
        <v>150857280.21000001</v>
      </c>
      <c r="BC640" s="31">
        <v>0</v>
      </c>
      <c r="BD640" s="13"/>
      <c r="BE640" s="13"/>
      <c r="BF640" s="43"/>
    </row>
    <row r="641" spans="1:58" ht="14.4" x14ac:dyDescent="0.3">
      <c r="A641" s="13"/>
      <c r="B641" s="13"/>
      <c r="C641" s="13"/>
      <c r="D641" s="13"/>
      <c r="E641" s="13"/>
      <c r="F641" s="13"/>
      <c r="G641" s="28"/>
      <c r="H641" s="13" t="s">
        <v>133</v>
      </c>
      <c r="I641" s="13"/>
      <c r="J641" s="31"/>
      <c r="K641" s="29"/>
      <c r="L641" s="31"/>
      <c r="M641" s="29"/>
      <c r="N641" s="37"/>
      <c r="O641" s="29"/>
      <c r="P641" s="38"/>
      <c r="Q641" s="39"/>
      <c r="R641" s="39"/>
      <c r="S641" s="29"/>
      <c r="T641" s="40"/>
      <c r="U641" s="13"/>
      <c r="V641" s="34"/>
      <c r="W641" s="13"/>
      <c r="X641" s="31"/>
      <c r="Y641" s="13"/>
      <c r="Z641" s="37"/>
      <c r="AA641" s="13"/>
      <c r="AB641" s="42"/>
      <c r="AC641" s="13"/>
      <c r="AD641" s="42"/>
      <c r="AE641" s="13"/>
      <c r="AF641" s="40"/>
      <c r="AG641" s="13"/>
      <c r="AH641" s="31"/>
      <c r="AI641" s="31"/>
      <c r="AJ641" s="18"/>
      <c r="AK641" s="31"/>
      <c r="AL641" s="31"/>
      <c r="AM641" s="31"/>
      <c r="AN641" s="18"/>
      <c r="AO641" s="18"/>
      <c r="AP641" s="31"/>
      <c r="AQ641" s="18"/>
      <c r="AR641" s="31"/>
      <c r="AS641" s="18"/>
      <c r="AT641" s="18"/>
      <c r="AU641" s="18"/>
      <c r="AV641" s="13"/>
      <c r="AW641" s="13"/>
      <c r="AX641" s="13"/>
      <c r="AY641" s="13"/>
      <c r="AZ641" s="13"/>
      <c r="BA641" s="13"/>
      <c r="BB641" s="31"/>
      <c r="BC641" s="31"/>
      <c r="BD641" s="13"/>
      <c r="BE641" s="13"/>
      <c r="BF641" s="43"/>
    </row>
    <row r="642" spans="1:58" ht="14.4" x14ac:dyDescent="0.3">
      <c r="A642" s="29" t="s">
        <v>133</v>
      </c>
      <c r="B642" s="29" t="s">
        <v>133</v>
      </c>
      <c r="C642" s="29" t="s">
        <v>1000</v>
      </c>
      <c r="D642" s="29">
        <v>1</v>
      </c>
      <c r="E642" s="29"/>
      <c r="F642" s="29"/>
      <c r="G642" s="29"/>
      <c r="H642" s="29" t="s">
        <v>1011</v>
      </c>
      <c r="I642" s="13"/>
      <c r="J642" s="61"/>
      <c r="K642" s="13"/>
      <c r="L642" s="61"/>
      <c r="M642" s="13"/>
      <c r="N642" s="37"/>
      <c r="O642" s="13"/>
      <c r="P642" s="38"/>
      <c r="Q642" s="39"/>
      <c r="R642" s="39"/>
      <c r="S642" s="13"/>
      <c r="T642" s="40"/>
      <c r="U642" s="13"/>
      <c r="V642" s="34"/>
      <c r="W642" s="13"/>
      <c r="X642" s="61"/>
      <c r="Y642" s="13"/>
      <c r="Z642" s="37"/>
      <c r="AA642" s="13"/>
      <c r="AB642" s="42"/>
      <c r="AC642" s="13"/>
      <c r="AD642" s="42"/>
      <c r="AE642" s="13"/>
      <c r="AF642" s="40"/>
      <c r="AG642" s="13"/>
      <c r="AH642" s="61"/>
      <c r="AI642" s="61"/>
      <c r="AJ642" s="18"/>
      <c r="AK642" s="61"/>
      <c r="AL642" s="61"/>
      <c r="AM642" s="61"/>
      <c r="AN642" s="18"/>
      <c r="AO642" s="18"/>
      <c r="AP642" s="61"/>
      <c r="AQ642" s="18"/>
      <c r="AR642" s="61"/>
      <c r="AS642" s="18"/>
      <c r="AT642" s="18"/>
      <c r="AU642" s="18"/>
      <c r="AV642" s="13"/>
      <c r="AW642" s="13"/>
      <c r="AX642" s="13"/>
      <c r="AY642" s="13"/>
      <c r="AZ642" s="13"/>
      <c r="BA642" s="13"/>
      <c r="BB642" s="61"/>
      <c r="BC642" s="61"/>
      <c r="BD642" s="13"/>
      <c r="BE642" s="13"/>
      <c r="BF642" s="43"/>
    </row>
    <row r="643" spans="1:58" ht="14.4" x14ac:dyDescent="0.3">
      <c r="A643" s="12" t="s">
        <v>1012</v>
      </c>
      <c r="B643" s="29" t="s">
        <v>1013</v>
      </c>
      <c r="C643" s="29" t="s">
        <v>1000</v>
      </c>
      <c r="D643" s="12">
        <v>1</v>
      </c>
      <c r="E643" s="12">
        <v>1</v>
      </c>
      <c r="F643" s="12">
        <v>40102</v>
      </c>
      <c r="G643" s="12">
        <v>341</v>
      </c>
      <c r="H643" s="12" t="s">
        <v>138</v>
      </c>
      <c r="I643" s="13"/>
      <c r="J643" s="36">
        <v>3986978.08</v>
      </c>
      <c r="K643" s="13"/>
      <c r="L643" s="36">
        <v>748518.9577875</v>
      </c>
      <c r="M643" s="13"/>
      <c r="N643" s="37">
        <v>51317</v>
      </c>
      <c r="O643" s="13"/>
      <c r="P643" s="38" t="s">
        <v>808</v>
      </c>
      <c r="Q643" s="39"/>
      <c r="R643" s="39"/>
      <c r="S643" s="13"/>
      <c r="T643" s="40">
        <v>0</v>
      </c>
      <c r="U643" s="13"/>
      <c r="V643" s="41">
        <v>3.3</v>
      </c>
      <c r="W643" s="13"/>
      <c r="X643" s="36">
        <v>131570</v>
      </c>
      <c r="Y643" s="13"/>
      <c r="Z643" s="37">
        <v>51317</v>
      </c>
      <c r="AA643" s="13"/>
      <c r="AB643" s="42" t="s">
        <v>808</v>
      </c>
      <c r="AC643" s="13"/>
      <c r="AD643" s="42"/>
      <c r="AE643" s="13"/>
      <c r="AF643" s="40">
        <v>0</v>
      </c>
      <c r="AG643" s="13"/>
      <c r="AH643" s="36">
        <v>3238459</v>
      </c>
      <c r="AI643" s="43"/>
      <c r="AJ643" s="18">
        <v>23.52</v>
      </c>
      <c r="AK643" s="43"/>
      <c r="AL643" s="36">
        <v>137690</v>
      </c>
      <c r="AM643" s="36"/>
      <c r="AN643" s="18">
        <v>3.45</v>
      </c>
      <c r="AO643" s="18"/>
      <c r="AP643" s="36">
        <v>6120</v>
      </c>
      <c r="AQ643" s="18"/>
      <c r="AR643" s="36">
        <v>847026</v>
      </c>
      <c r="AS643" s="18"/>
      <c r="AT643" s="18"/>
      <c r="AU643" s="18"/>
      <c r="AV643" s="13"/>
      <c r="AW643" s="13"/>
      <c r="AX643" s="12">
        <v>341</v>
      </c>
      <c r="AY643" s="13"/>
      <c r="AZ643" s="13"/>
      <c r="BA643" s="13"/>
      <c r="BB643" s="36">
        <v>3986978.08</v>
      </c>
      <c r="BC643" s="36">
        <v>0</v>
      </c>
      <c r="BD643" s="29"/>
      <c r="BE643" s="13"/>
      <c r="BF643" s="43"/>
    </row>
    <row r="644" spans="1:58" ht="14.4" x14ac:dyDescent="0.3">
      <c r="A644" s="12" t="s">
        <v>1014</v>
      </c>
      <c r="B644" s="29" t="s">
        <v>1015</v>
      </c>
      <c r="C644" s="29" t="s">
        <v>1000</v>
      </c>
      <c r="D644" s="12">
        <v>1</v>
      </c>
      <c r="E644" s="12">
        <v>3</v>
      </c>
      <c r="F644" s="12">
        <v>40102</v>
      </c>
      <c r="G644" s="12">
        <v>343</v>
      </c>
      <c r="H644" s="12" t="s">
        <v>486</v>
      </c>
      <c r="I644" s="13"/>
      <c r="J644" s="36">
        <v>52858698.509999998</v>
      </c>
      <c r="K644" s="13"/>
      <c r="L644" s="36">
        <v>11827507.538885001</v>
      </c>
      <c r="M644" s="13"/>
      <c r="N644" s="37">
        <v>51317</v>
      </c>
      <c r="O644" s="13"/>
      <c r="P644" s="38" t="s">
        <v>808</v>
      </c>
      <c r="Q644" s="39"/>
      <c r="R644" s="39"/>
      <c r="S644" s="13"/>
      <c r="T644" s="40">
        <v>0</v>
      </c>
      <c r="U644" s="13"/>
      <c r="V644" s="41">
        <v>3.3</v>
      </c>
      <c r="W644" s="13"/>
      <c r="X644" s="36">
        <v>1744337</v>
      </c>
      <c r="Y644" s="13"/>
      <c r="Z644" s="37">
        <v>51317</v>
      </c>
      <c r="AA644" s="13"/>
      <c r="AB644" s="42" t="s">
        <v>808</v>
      </c>
      <c r="AC644" s="13"/>
      <c r="AD644" s="42"/>
      <c r="AE644" s="13"/>
      <c r="AF644" s="40">
        <v>0</v>
      </c>
      <c r="AG644" s="13"/>
      <c r="AH644" s="36">
        <v>41031191</v>
      </c>
      <c r="AI644" s="43"/>
      <c r="AJ644" s="18">
        <v>23.52</v>
      </c>
      <c r="AK644" s="43"/>
      <c r="AL644" s="36">
        <v>1744523</v>
      </c>
      <c r="AM644" s="36"/>
      <c r="AN644" s="18">
        <v>3.3</v>
      </c>
      <c r="AO644" s="18"/>
      <c r="AP644" s="36">
        <v>186</v>
      </c>
      <c r="AQ644" s="18"/>
      <c r="AR644" s="36">
        <v>11229727</v>
      </c>
      <c r="AS644" s="18"/>
      <c r="AT644" s="18"/>
      <c r="AU644" s="18"/>
      <c r="AV644" s="13"/>
      <c r="AW644" s="13"/>
      <c r="AX644" s="12">
        <v>343</v>
      </c>
      <c r="AY644" s="13"/>
      <c r="AZ644" s="13"/>
      <c r="BA644" s="13"/>
      <c r="BB644" s="36">
        <v>52858698.509999998</v>
      </c>
      <c r="BC644" s="36">
        <v>0</v>
      </c>
      <c r="BD644" s="29"/>
      <c r="BE644" s="13"/>
      <c r="BF644" s="43"/>
    </row>
    <row r="645" spans="1:58" ht="14.4" x14ac:dyDescent="0.3">
      <c r="A645" s="12" t="s">
        <v>1016</v>
      </c>
      <c r="B645" s="29" t="s">
        <v>1017</v>
      </c>
      <c r="C645" s="29" t="s">
        <v>1000</v>
      </c>
      <c r="D645" s="12">
        <v>1</v>
      </c>
      <c r="E645" s="12">
        <v>5</v>
      </c>
      <c r="F645" s="12">
        <v>40102</v>
      </c>
      <c r="G645" s="12">
        <v>345</v>
      </c>
      <c r="H645" s="12" t="s">
        <v>151</v>
      </c>
      <c r="I645" s="13"/>
      <c r="J645" s="45">
        <v>6281495.8399999999</v>
      </c>
      <c r="K645" s="13"/>
      <c r="L645" s="45">
        <v>1091797.4577599999</v>
      </c>
      <c r="M645" s="13"/>
      <c r="N645" s="37">
        <v>51317</v>
      </c>
      <c r="O645" s="13"/>
      <c r="P645" s="38" t="s">
        <v>808</v>
      </c>
      <c r="Q645" s="39"/>
      <c r="R645" s="39"/>
      <c r="S645" s="13"/>
      <c r="T645" s="40">
        <v>0</v>
      </c>
      <c r="U645" s="13"/>
      <c r="V645" s="41">
        <v>3.3</v>
      </c>
      <c r="W645" s="13"/>
      <c r="X645" s="45">
        <v>207289</v>
      </c>
      <c r="Y645" s="13"/>
      <c r="Z645" s="37">
        <v>51317</v>
      </c>
      <c r="AA645" s="13"/>
      <c r="AB645" s="42" t="s">
        <v>808</v>
      </c>
      <c r="AC645" s="13"/>
      <c r="AD645" s="42"/>
      <c r="AE645" s="13"/>
      <c r="AF645" s="40">
        <v>0</v>
      </c>
      <c r="AG645" s="13"/>
      <c r="AH645" s="45">
        <v>5189698</v>
      </c>
      <c r="AI645" s="43"/>
      <c r="AJ645" s="18">
        <v>23.52</v>
      </c>
      <c r="AK645" s="43"/>
      <c r="AL645" s="45">
        <v>220650</v>
      </c>
      <c r="AM645" s="47"/>
      <c r="AN645" s="18">
        <v>3.51</v>
      </c>
      <c r="AO645" s="18"/>
      <c r="AP645" s="45">
        <v>13361</v>
      </c>
      <c r="AQ645" s="18"/>
      <c r="AR645" s="45">
        <v>1334492</v>
      </c>
      <c r="AS645" s="18"/>
      <c r="AT645" s="18"/>
      <c r="AU645" s="18"/>
      <c r="AV645" s="13"/>
      <c r="AW645" s="13"/>
      <c r="AX645" s="13"/>
      <c r="AY645" s="13"/>
      <c r="AZ645" s="13"/>
      <c r="BA645" s="13"/>
      <c r="BB645" s="36">
        <v>6281495.8399999999</v>
      </c>
      <c r="BC645" s="36">
        <v>0</v>
      </c>
      <c r="BD645" s="29"/>
      <c r="BE645" s="13"/>
      <c r="BF645" s="43"/>
    </row>
    <row r="646" spans="1:58" ht="14.4" x14ac:dyDescent="0.3">
      <c r="A646" s="12" t="s">
        <v>1018</v>
      </c>
      <c r="B646" s="29" t="s">
        <v>1019</v>
      </c>
      <c r="C646" s="29" t="s">
        <v>1000</v>
      </c>
      <c r="D646" s="12">
        <v>1</v>
      </c>
      <c r="E646" s="12">
        <v>7</v>
      </c>
      <c r="F646" s="12">
        <v>40102</v>
      </c>
      <c r="G646" s="13"/>
      <c r="H646" s="29" t="s">
        <v>1020</v>
      </c>
      <c r="I646" s="13"/>
      <c r="J646" s="31">
        <v>63127172.429999992</v>
      </c>
      <c r="K646" s="29"/>
      <c r="L646" s="31">
        <v>13667823.954432502</v>
      </c>
      <c r="M646" s="29"/>
      <c r="N646" s="37"/>
      <c r="O646" s="29"/>
      <c r="P646" s="38"/>
      <c r="Q646" s="39"/>
      <c r="R646" s="39"/>
      <c r="S646" s="29"/>
      <c r="T646" s="40"/>
      <c r="U646" s="13"/>
      <c r="V646" s="48">
        <v>3.3</v>
      </c>
      <c r="W646" s="13"/>
      <c r="X646" s="31">
        <v>2083196</v>
      </c>
      <c r="Y646" s="13"/>
      <c r="Z646" s="37"/>
      <c r="AA646" s="13"/>
      <c r="AB646" s="42"/>
      <c r="AC646" s="13"/>
      <c r="AD646" s="42"/>
      <c r="AE646" s="13"/>
      <c r="AF646" s="40"/>
      <c r="AG646" s="13"/>
      <c r="AH646" s="31">
        <v>49459348</v>
      </c>
      <c r="AI646" s="31"/>
      <c r="AJ646" s="49">
        <v>23.520004869551656</v>
      </c>
      <c r="AK646" s="31"/>
      <c r="AL646" s="31">
        <v>2102863</v>
      </c>
      <c r="AM646" s="31"/>
      <c r="AN646" s="49">
        <v>3.331153478055441</v>
      </c>
      <c r="AO646" s="49"/>
      <c r="AP646" s="31">
        <v>19667</v>
      </c>
      <c r="AQ646" s="18"/>
      <c r="AR646" s="31">
        <v>13411245</v>
      </c>
      <c r="AS646" s="18"/>
      <c r="AT646" s="18"/>
      <c r="AU646" s="18"/>
      <c r="AV646" s="13"/>
      <c r="AW646" s="13"/>
      <c r="AX646" s="13"/>
      <c r="AY646" s="13"/>
      <c r="AZ646" s="13"/>
      <c r="BA646" s="13"/>
      <c r="BB646" s="31">
        <v>63127172.429999992</v>
      </c>
      <c r="BC646" s="31">
        <v>0</v>
      </c>
      <c r="BD646" s="13"/>
      <c r="BE646" s="13"/>
      <c r="BF646" s="43"/>
    </row>
    <row r="647" spans="1:58" ht="14.4" x14ac:dyDescent="0.3">
      <c r="A647" s="13"/>
      <c r="B647" s="13"/>
      <c r="C647" s="13"/>
      <c r="D647" s="13"/>
      <c r="E647" s="13"/>
      <c r="F647" s="13"/>
      <c r="G647" s="28"/>
      <c r="H647" s="13" t="s">
        <v>133</v>
      </c>
      <c r="I647" s="13"/>
      <c r="J647" s="31"/>
      <c r="K647" s="29"/>
      <c r="L647" s="31"/>
      <c r="M647" s="29"/>
      <c r="N647" s="37"/>
      <c r="O647" s="29"/>
      <c r="P647" s="38"/>
      <c r="Q647" s="39"/>
      <c r="R647" s="39"/>
      <c r="S647" s="29"/>
      <c r="T647" s="40"/>
      <c r="U647" s="13"/>
      <c r="V647" s="34"/>
      <c r="W647" s="13"/>
      <c r="X647" s="31"/>
      <c r="Y647" s="13"/>
      <c r="Z647" s="37"/>
      <c r="AA647" s="13"/>
      <c r="AB647" s="42"/>
      <c r="AC647" s="13"/>
      <c r="AD647" s="42"/>
      <c r="AE647" s="13"/>
      <c r="AF647" s="40"/>
      <c r="AG647" s="13"/>
      <c r="AH647" s="31"/>
      <c r="AI647" s="31"/>
      <c r="AJ647" s="18"/>
      <c r="AK647" s="31"/>
      <c r="AL647" s="31"/>
      <c r="AM647" s="31"/>
      <c r="AN647" s="18"/>
      <c r="AO647" s="18"/>
      <c r="AP647" s="31"/>
      <c r="AQ647" s="18"/>
      <c r="AR647" s="31"/>
      <c r="AS647" s="18"/>
      <c r="AT647" s="18"/>
      <c r="AU647" s="18"/>
      <c r="AV647" s="13"/>
      <c r="AW647" s="13"/>
      <c r="AX647" s="13"/>
      <c r="AY647" s="13"/>
      <c r="AZ647" s="13"/>
      <c r="BA647" s="13"/>
      <c r="BB647" s="31"/>
      <c r="BC647" s="31"/>
      <c r="BD647" s="13"/>
      <c r="BE647" s="13"/>
      <c r="BF647" s="43"/>
    </row>
    <row r="648" spans="1:58" ht="14.4" x14ac:dyDescent="0.3">
      <c r="A648" s="29" t="s">
        <v>133</v>
      </c>
      <c r="B648" s="29" t="s">
        <v>133</v>
      </c>
      <c r="C648" s="29" t="s">
        <v>1000</v>
      </c>
      <c r="D648" s="29">
        <v>1</v>
      </c>
      <c r="E648" s="29"/>
      <c r="F648" s="29"/>
      <c r="G648" s="29"/>
      <c r="H648" s="29" t="s">
        <v>1021</v>
      </c>
      <c r="I648" s="13"/>
      <c r="J648" s="61"/>
      <c r="K648" s="13"/>
      <c r="L648" s="61"/>
      <c r="M648" s="13"/>
      <c r="N648" s="37"/>
      <c r="O648" s="13"/>
      <c r="P648" s="38"/>
      <c r="Q648" s="39"/>
      <c r="R648" s="39"/>
      <c r="S648" s="13"/>
      <c r="T648" s="40"/>
      <c r="U648" s="13"/>
      <c r="V648" s="34"/>
      <c r="W648" s="13"/>
      <c r="X648" s="61"/>
      <c r="Y648" s="13"/>
      <c r="Z648" s="37"/>
      <c r="AA648" s="13"/>
      <c r="AB648" s="42"/>
      <c r="AC648" s="13"/>
      <c r="AD648" s="42"/>
      <c r="AE648" s="13"/>
      <c r="AF648" s="40"/>
      <c r="AG648" s="13"/>
      <c r="AH648" s="61"/>
      <c r="AI648" s="61"/>
      <c r="AJ648" s="18"/>
      <c r="AK648" s="61"/>
      <c r="AL648" s="61"/>
      <c r="AM648" s="61"/>
      <c r="AN648" s="18"/>
      <c r="AO648" s="18"/>
      <c r="AP648" s="61"/>
      <c r="AQ648" s="18"/>
      <c r="AR648" s="61"/>
      <c r="AS648" s="18"/>
      <c r="AT648" s="18"/>
      <c r="AU648" s="18"/>
      <c r="AV648" s="13"/>
      <c r="AW648" s="13"/>
      <c r="AX648" s="13"/>
      <c r="AY648" s="13"/>
      <c r="AZ648" s="13"/>
      <c r="BA648" s="13"/>
      <c r="BB648" s="61"/>
      <c r="BC648" s="61"/>
      <c r="BD648" s="13"/>
      <c r="BE648" s="13"/>
      <c r="BF648" s="43"/>
    </row>
    <row r="649" spans="1:58" ht="14.4" x14ac:dyDescent="0.3">
      <c r="A649" s="12" t="s">
        <v>1022</v>
      </c>
      <c r="B649" s="29" t="s">
        <v>1023</v>
      </c>
      <c r="C649" s="29" t="s">
        <v>1000</v>
      </c>
      <c r="D649" s="12">
        <v>1</v>
      </c>
      <c r="E649" s="12">
        <v>1</v>
      </c>
      <c r="F649" s="12">
        <v>40103</v>
      </c>
      <c r="G649" s="12">
        <v>341</v>
      </c>
      <c r="H649" s="12" t="s">
        <v>138</v>
      </c>
      <c r="I649" s="13"/>
      <c r="J649" s="36">
        <v>21320036.300000001</v>
      </c>
      <c r="K649" s="13"/>
      <c r="L649" s="36">
        <v>3172446.8782525002</v>
      </c>
      <c r="M649" s="13"/>
      <c r="N649" s="37">
        <v>51317</v>
      </c>
      <c r="O649" s="13"/>
      <c r="P649" s="38" t="s">
        <v>808</v>
      </c>
      <c r="Q649" s="39"/>
      <c r="R649" s="39"/>
      <c r="S649" s="13"/>
      <c r="T649" s="40">
        <v>0</v>
      </c>
      <c r="U649" s="13"/>
      <c r="V649" s="41">
        <v>3.3</v>
      </c>
      <c r="W649" s="13"/>
      <c r="X649" s="36">
        <v>703561</v>
      </c>
      <c r="Y649" s="13"/>
      <c r="Z649" s="37">
        <v>53143</v>
      </c>
      <c r="AA649" s="13"/>
      <c r="AB649" s="42" t="s">
        <v>808</v>
      </c>
      <c r="AC649" s="13"/>
      <c r="AD649" s="42"/>
      <c r="AE649" s="13"/>
      <c r="AF649" s="40">
        <v>0</v>
      </c>
      <c r="AG649" s="13"/>
      <c r="AH649" s="36">
        <v>18147589</v>
      </c>
      <c r="AI649" s="43"/>
      <c r="AJ649" s="18">
        <v>28.48</v>
      </c>
      <c r="AK649" s="43"/>
      <c r="AL649" s="36">
        <v>637205</v>
      </c>
      <c r="AM649" s="36"/>
      <c r="AN649" s="18">
        <v>2.99</v>
      </c>
      <c r="AO649" s="18"/>
      <c r="AP649" s="36">
        <v>-66356</v>
      </c>
      <c r="AQ649" s="18"/>
      <c r="AR649" s="36">
        <v>3762432</v>
      </c>
      <c r="AS649" s="18"/>
      <c r="AT649" s="18"/>
      <c r="AU649" s="18"/>
      <c r="AV649" s="13"/>
      <c r="AW649" s="13"/>
      <c r="AX649" s="12">
        <v>341</v>
      </c>
      <c r="AY649" s="13"/>
      <c r="AZ649" s="13"/>
      <c r="BA649" s="13"/>
      <c r="BB649" s="36">
        <v>21320036.300000001</v>
      </c>
      <c r="BC649" s="36">
        <v>0</v>
      </c>
      <c r="BD649" s="29"/>
      <c r="BE649" s="13"/>
      <c r="BF649" s="43"/>
    </row>
    <row r="650" spans="1:58" ht="14.4" x14ac:dyDescent="0.3">
      <c r="A650" s="12" t="s">
        <v>1024</v>
      </c>
      <c r="B650" s="29" t="s">
        <v>1025</v>
      </c>
      <c r="C650" s="29" t="s">
        <v>1000</v>
      </c>
      <c r="D650" s="12">
        <v>1</v>
      </c>
      <c r="E650" s="12">
        <v>3</v>
      </c>
      <c r="F650" s="12">
        <v>40103</v>
      </c>
      <c r="G650" s="12">
        <v>343</v>
      </c>
      <c r="H650" s="12" t="s">
        <v>486</v>
      </c>
      <c r="I650" s="13"/>
      <c r="J650" s="36">
        <v>405752299.57999998</v>
      </c>
      <c r="K650" s="13"/>
      <c r="L650" s="36">
        <v>73095003.809428751</v>
      </c>
      <c r="M650" s="13"/>
      <c r="N650" s="37">
        <v>51317</v>
      </c>
      <c r="O650" s="13"/>
      <c r="P650" s="38" t="s">
        <v>808</v>
      </c>
      <c r="Q650" s="39"/>
      <c r="R650" s="39"/>
      <c r="S650" s="13"/>
      <c r="T650" s="40">
        <v>0</v>
      </c>
      <c r="U650" s="13"/>
      <c r="V650" s="41">
        <v>3.3</v>
      </c>
      <c r="W650" s="13"/>
      <c r="X650" s="36">
        <v>13389826</v>
      </c>
      <c r="Y650" s="13"/>
      <c r="Z650" s="37">
        <v>53143</v>
      </c>
      <c r="AA650" s="13"/>
      <c r="AB650" s="42" t="s">
        <v>808</v>
      </c>
      <c r="AC650" s="13"/>
      <c r="AD650" s="42"/>
      <c r="AE650" s="13"/>
      <c r="AF650" s="40">
        <v>0</v>
      </c>
      <c r="AG650" s="13"/>
      <c r="AH650" s="36">
        <v>332657296</v>
      </c>
      <c r="AI650" s="43"/>
      <c r="AJ650" s="18">
        <v>28.47</v>
      </c>
      <c r="AK650" s="43"/>
      <c r="AL650" s="36">
        <v>11684485</v>
      </c>
      <c r="AM650" s="36"/>
      <c r="AN650" s="18">
        <v>2.88</v>
      </c>
      <c r="AO650" s="18"/>
      <c r="AP650" s="36">
        <v>-1705341</v>
      </c>
      <c r="AQ650" s="18"/>
      <c r="AR650" s="36">
        <v>71714409</v>
      </c>
      <c r="AS650" s="18"/>
      <c r="AT650" s="18"/>
      <c r="AU650" s="18"/>
      <c r="AV650" s="13"/>
      <c r="AW650" s="13"/>
      <c r="AX650" s="12">
        <v>343</v>
      </c>
      <c r="AY650" s="13"/>
      <c r="AZ650" s="13"/>
      <c r="BA650" s="13"/>
      <c r="BB650" s="36">
        <v>405752299.57999998</v>
      </c>
      <c r="BC650" s="36">
        <v>0</v>
      </c>
      <c r="BD650" s="29"/>
      <c r="BE650" s="13"/>
      <c r="BF650" s="43"/>
    </row>
    <row r="651" spans="1:58" ht="14.4" x14ac:dyDescent="0.3">
      <c r="A651" s="12" t="s">
        <v>1026</v>
      </c>
      <c r="B651" s="29" t="s">
        <v>1027</v>
      </c>
      <c r="C651" s="29" t="s">
        <v>1000</v>
      </c>
      <c r="D651" s="12">
        <v>1</v>
      </c>
      <c r="E651" s="12">
        <v>5</v>
      </c>
      <c r="F651" s="12">
        <v>40103</v>
      </c>
      <c r="G651" s="12">
        <v>345</v>
      </c>
      <c r="H651" s="12" t="s">
        <v>151</v>
      </c>
      <c r="I651" s="13"/>
      <c r="J651" s="36">
        <v>4239215.1399999997</v>
      </c>
      <c r="K651" s="13"/>
      <c r="L651" s="36">
        <v>633733.44200375001</v>
      </c>
      <c r="M651" s="13"/>
      <c r="N651" s="37">
        <v>51317</v>
      </c>
      <c r="O651" s="13"/>
      <c r="P651" s="38" t="s">
        <v>808</v>
      </c>
      <c r="Q651" s="39"/>
      <c r="R651" s="39"/>
      <c r="S651" s="13"/>
      <c r="T651" s="40">
        <v>0</v>
      </c>
      <c r="U651" s="13"/>
      <c r="V651" s="41">
        <v>3.3</v>
      </c>
      <c r="W651" s="13"/>
      <c r="X651" s="47">
        <v>139894</v>
      </c>
      <c r="Y651" s="13"/>
      <c r="Z651" s="37">
        <v>53143</v>
      </c>
      <c r="AA651" s="13"/>
      <c r="AB651" s="42" t="s">
        <v>808</v>
      </c>
      <c r="AC651" s="13"/>
      <c r="AD651" s="42"/>
      <c r="AE651" s="13"/>
      <c r="AF651" s="40"/>
      <c r="AG651" s="13"/>
      <c r="AH651" s="47">
        <v>3605482</v>
      </c>
      <c r="AI651" s="43"/>
      <c r="AJ651" s="18">
        <v>28.47</v>
      </c>
      <c r="AK651" s="43"/>
      <c r="AL651" s="47">
        <v>126641</v>
      </c>
      <c r="AM651" s="36"/>
      <c r="AN651" s="18">
        <v>2.99</v>
      </c>
      <c r="AO651" s="18"/>
      <c r="AP651" s="47">
        <v>-13253</v>
      </c>
      <c r="AQ651" s="18"/>
      <c r="AR651" s="47">
        <v>765617</v>
      </c>
      <c r="AS651" s="18"/>
      <c r="AT651" s="18"/>
      <c r="AU651" s="18"/>
      <c r="AV651" s="13"/>
      <c r="AW651" s="13"/>
      <c r="AX651" s="13"/>
      <c r="AY651" s="13"/>
      <c r="AZ651" s="13"/>
      <c r="BA651" s="13"/>
      <c r="BB651" s="36">
        <v>4239215.1400000006</v>
      </c>
      <c r="BC651" s="36">
        <v>0</v>
      </c>
      <c r="BD651" s="29"/>
      <c r="BE651" s="13"/>
      <c r="BF651" s="43"/>
    </row>
    <row r="652" spans="1:58" ht="14.4" x14ac:dyDescent="0.3">
      <c r="A652" s="12" t="s">
        <v>1028</v>
      </c>
      <c r="B652" s="29" t="s">
        <v>1029</v>
      </c>
      <c r="C652" s="29" t="s">
        <v>1000</v>
      </c>
      <c r="D652" s="12">
        <v>1</v>
      </c>
      <c r="E652" s="12">
        <v>6</v>
      </c>
      <c r="F652" s="12">
        <v>40103</v>
      </c>
      <c r="G652" s="12">
        <v>346</v>
      </c>
      <c r="H652" s="12" t="s">
        <v>154</v>
      </c>
      <c r="I652" s="13"/>
      <c r="J652" s="45">
        <v>1335.27</v>
      </c>
      <c r="K652" s="13"/>
      <c r="L652" s="45">
        <v>256.74905749999999</v>
      </c>
      <c r="M652" s="13"/>
      <c r="N652" s="37">
        <v>51317</v>
      </c>
      <c r="O652" s="13"/>
      <c r="P652" s="38" t="s">
        <v>808</v>
      </c>
      <c r="Q652" s="39"/>
      <c r="R652" s="39"/>
      <c r="S652" s="13"/>
      <c r="T652" s="40">
        <v>0</v>
      </c>
      <c r="U652" s="13"/>
      <c r="V652" s="41">
        <v>3.3</v>
      </c>
      <c r="W652" s="13"/>
      <c r="X652" s="45">
        <v>44</v>
      </c>
      <c r="Y652" s="13"/>
      <c r="Z652" s="37">
        <v>53143</v>
      </c>
      <c r="AA652" s="13"/>
      <c r="AB652" s="42" t="s">
        <v>808</v>
      </c>
      <c r="AC652" s="13"/>
      <c r="AD652" s="42"/>
      <c r="AE652" s="13"/>
      <c r="AF652" s="40">
        <v>0</v>
      </c>
      <c r="AG652" s="13"/>
      <c r="AH652" s="45">
        <v>1079</v>
      </c>
      <c r="AI652" s="46"/>
      <c r="AJ652" s="18">
        <v>28.47</v>
      </c>
      <c r="AK652" s="46"/>
      <c r="AL652" s="45">
        <v>38</v>
      </c>
      <c r="AM652" s="47"/>
      <c r="AN652" s="18">
        <v>2.85</v>
      </c>
      <c r="AO652" s="18"/>
      <c r="AP652" s="45">
        <v>-6</v>
      </c>
      <c r="AQ652" s="18"/>
      <c r="AR652" s="45">
        <v>242</v>
      </c>
      <c r="AS652" s="18"/>
      <c r="AT652" s="18"/>
      <c r="AU652" s="18"/>
      <c r="AV652" s="29"/>
      <c r="AW652" s="29"/>
      <c r="AX652" s="12">
        <v>346</v>
      </c>
      <c r="AY652" s="29"/>
      <c r="AZ652" s="29"/>
      <c r="BA652" s="29"/>
      <c r="BB652" s="45">
        <v>1335.2699999999998</v>
      </c>
      <c r="BC652" s="45">
        <v>0</v>
      </c>
      <c r="BD652" s="13"/>
      <c r="BE652" s="13"/>
      <c r="BF652" s="43"/>
    </row>
    <row r="653" spans="1:58" ht="14.4" x14ac:dyDescent="0.3">
      <c r="A653" s="13"/>
      <c r="B653" s="29"/>
      <c r="C653" s="29"/>
      <c r="D653" s="12">
        <v>1</v>
      </c>
      <c r="E653" s="12">
        <v>7</v>
      </c>
      <c r="F653" s="12">
        <v>40103</v>
      </c>
      <c r="H653" s="29" t="s">
        <v>1030</v>
      </c>
      <c r="I653" s="13"/>
      <c r="J653" s="31">
        <v>431312886.28999996</v>
      </c>
      <c r="K653" s="29"/>
      <c r="L653" s="31">
        <v>76901440.878742516</v>
      </c>
      <c r="M653" s="29"/>
      <c r="N653" s="29"/>
      <c r="O653" s="29"/>
      <c r="P653" s="42"/>
      <c r="Q653" s="13"/>
      <c r="R653" s="13"/>
      <c r="S653" s="29"/>
      <c r="T653" s="40"/>
      <c r="U653" s="13"/>
      <c r="V653" s="48">
        <v>3.3</v>
      </c>
      <c r="W653" s="13"/>
      <c r="X653" s="31">
        <v>14233325</v>
      </c>
      <c r="Y653" s="13"/>
      <c r="Z653" s="37"/>
      <c r="AA653" s="13"/>
      <c r="AB653" s="42"/>
      <c r="AC653" s="13"/>
      <c r="AD653" s="42"/>
      <c r="AE653" s="13"/>
      <c r="AF653" s="40"/>
      <c r="AG653" s="13"/>
      <c r="AH653" s="31">
        <v>354411446</v>
      </c>
      <c r="AI653" s="31"/>
      <c r="AJ653" s="49">
        <v>28.470512562730107</v>
      </c>
      <c r="AK653" s="31"/>
      <c r="AL653" s="31">
        <v>12448369</v>
      </c>
      <c r="AM653" s="31"/>
      <c r="AN653" s="49">
        <v>2.8861574498912939</v>
      </c>
      <c r="AO653" s="49"/>
      <c r="AP653" s="31">
        <v>-1784956</v>
      </c>
      <c r="AQ653" s="18"/>
      <c r="AR653" s="31">
        <v>76242700</v>
      </c>
      <c r="AS653" s="18"/>
      <c r="AT653" s="18"/>
      <c r="AU653" s="18"/>
      <c r="AV653" s="13"/>
      <c r="AW653" s="13"/>
      <c r="AX653" s="13"/>
      <c r="AY653" s="13"/>
      <c r="AZ653" s="13"/>
      <c r="BA653" s="13"/>
      <c r="BB653" s="31">
        <v>431312886.28999996</v>
      </c>
      <c r="BC653" s="31">
        <v>0</v>
      </c>
      <c r="BD653" s="13"/>
      <c r="BE653" s="13"/>
      <c r="BF653" s="43"/>
    </row>
    <row r="654" spans="1:58" ht="14.4" x14ac:dyDescent="0.3">
      <c r="A654" s="13"/>
      <c r="B654" s="29"/>
      <c r="C654" s="29"/>
      <c r="D654" s="13"/>
      <c r="E654" s="13"/>
      <c r="F654" s="13"/>
      <c r="G654" s="13"/>
      <c r="H654" s="29" t="s">
        <v>133</v>
      </c>
      <c r="I654" s="13"/>
      <c r="J654" s="31"/>
      <c r="K654" s="29"/>
      <c r="L654" s="31"/>
      <c r="M654" s="29"/>
      <c r="N654" s="29"/>
      <c r="O654" s="29"/>
      <c r="P654" s="42"/>
      <c r="Q654" s="13"/>
      <c r="R654" s="13"/>
      <c r="S654" s="29"/>
      <c r="T654" s="40"/>
      <c r="U654" s="13"/>
      <c r="V654" s="48"/>
      <c r="W654" s="13"/>
      <c r="X654" s="31"/>
      <c r="Y654" s="13"/>
      <c r="Z654" s="37"/>
      <c r="AA654" s="13"/>
      <c r="AB654" s="42"/>
      <c r="AC654" s="13"/>
      <c r="AD654" s="42"/>
      <c r="AE654" s="13"/>
      <c r="AF654" s="40"/>
      <c r="AG654" s="13"/>
      <c r="AH654" s="31"/>
      <c r="AI654" s="31"/>
      <c r="AJ654" s="49"/>
      <c r="AK654" s="31"/>
      <c r="AL654" s="31"/>
      <c r="AM654" s="31"/>
      <c r="AN654" s="49"/>
      <c r="AO654" s="49"/>
      <c r="AP654" s="31"/>
      <c r="AQ654" s="18"/>
      <c r="AR654" s="31"/>
      <c r="AS654" s="18"/>
      <c r="AT654" s="18"/>
      <c r="AU654" s="18"/>
      <c r="AV654" s="13"/>
      <c r="AW654" s="13"/>
      <c r="AX654" s="13"/>
      <c r="AY654" s="13"/>
      <c r="AZ654" s="13"/>
      <c r="BA654" s="13"/>
      <c r="BB654" s="31"/>
      <c r="BC654" s="31"/>
      <c r="BD654" s="13"/>
      <c r="BE654" s="13"/>
      <c r="BF654" s="43"/>
    </row>
    <row r="655" spans="1:58" ht="14.4" x14ac:dyDescent="0.3">
      <c r="A655" s="29"/>
      <c r="B655" s="29" t="s">
        <v>133</v>
      </c>
      <c r="C655" s="29"/>
      <c r="D655" s="29">
        <v>1</v>
      </c>
      <c r="E655" s="29"/>
      <c r="F655" s="29"/>
      <c r="G655" s="29"/>
      <c r="H655" s="29" t="s">
        <v>1031</v>
      </c>
      <c r="I655" s="13"/>
      <c r="J655" s="61"/>
      <c r="K655" s="13"/>
      <c r="L655" s="61"/>
      <c r="M655" s="13"/>
      <c r="N655" s="37"/>
      <c r="O655" s="13"/>
      <c r="P655" s="38"/>
      <c r="Q655" s="39"/>
      <c r="R655" s="39"/>
      <c r="S655" s="13"/>
      <c r="T655" s="40"/>
      <c r="U655" s="13"/>
      <c r="V655" s="34"/>
      <c r="W655" s="13"/>
      <c r="X655" s="61"/>
      <c r="Y655" s="13"/>
      <c r="Z655" s="37"/>
      <c r="AA655" s="13"/>
      <c r="AB655" s="42"/>
      <c r="AC655" s="13"/>
      <c r="AD655" s="42"/>
      <c r="AE655" s="13"/>
      <c r="AF655" s="40"/>
      <c r="AG655" s="13"/>
      <c r="AH655" s="61"/>
      <c r="AI655" s="61"/>
      <c r="AJ655" s="18"/>
      <c r="AK655" s="61"/>
      <c r="AL655" s="61"/>
      <c r="AM655" s="61"/>
      <c r="AN655" s="18"/>
      <c r="AO655" s="18"/>
      <c r="AP655" s="61"/>
      <c r="AQ655" s="18"/>
      <c r="AR655" s="61"/>
      <c r="AS655" s="18"/>
      <c r="AT655" s="18"/>
      <c r="AU655" s="18"/>
      <c r="AV655" s="13"/>
      <c r="AW655" s="13"/>
      <c r="AX655" s="13"/>
      <c r="AY655" s="13"/>
      <c r="AZ655" s="13"/>
      <c r="BA655" s="13"/>
      <c r="BB655" s="61"/>
      <c r="BC655" s="61"/>
      <c r="BD655" s="13"/>
      <c r="BE655" s="13"/>
      <c r="BF655" s="43"/>
    </row>
    <row r="656" spans="1:58" ht="14.4" x14ac:dyDescent="0.3">
      <c r="A656" s="72" t="s">
        <v>1032</v>
      </c>
      <c r="B656" s="29" t="s">
        <v>1033</v>
      </c>
      <c r="C656" s="12" t="s">
        <v>1000</v>
      </c>
      <c r="D656" s="12">
        <v>1</v>
      </c>
      <c r="E656" s="12">
        <v>1</v>
      </c>
      <c r="F656" s="12">
        <v>40104</v>
      </c>
      <c r="G656" s="12">
        <v>341</v>
      </c>
      <c r="H656" s="12" t="s">
        <v>138</v>
      </c>
      <c r="I656" s="13"/>
      <c r="J656" s="36">
        <v>4078183.73</v>
      </c>
      <c r="K656" s="13"/>
      <c r="L656" s="36">
        <v>18085.717052661887</v>
      </c>
      <c r="M656" s="13"/>
      <c r="N656" s="37">
        <v>50951</v>
      </c>
      <c r="O656" s="13"/>
      <c r="P656" s="38" t="s">
        <v>808</v>
      </c>
      <c r="Q656" s="39"/>
      <c r="R656" s="39"/>
      <c r="S656" s="13"/>
      <c r="T656" s="40">
        <v>0</v>
      </c>
      <c r="U656" s="13"/>
      <c r="V656" s="41">
        <v>3.3</v>
      </c>
      <c r="W656" s="13"/>
      <c r="X656" s="36">
        <v>134580</v>
      </c>
      <c r="Y656" s="13"/>
      <c r="Z656" s="37">
        <v>53508</v>
      </c>
      <c r="AA656" s="13"/>
      <c r="AB656" s="42" t="s">
        <v>808</v>
      </c>
      <c r="AC656" s="13"/>
      <c r="AD656" s="42"/>
      <c r="AE656" s="13"/>
      <c r="AF656" s="40">
        <v>0</v>
      </c>
      <c r="AG656" s="13"/>
      <c r="AH656" s="36">
        <v>4060098</v>
      </c>
      <c r="AI656" s="43"/>
      <c r="AJ656" s="18">
        <v>29.53</v>
      </c>
      <c r="AK656" s="43"/>
      <c r="AL656" s="36">
        <v>137491</v>
      </c>
      <c r="AM656" s="36"/>
      <c r="AN656" s="18">
        <v>3.37</v>
      </c>
      <c r="AO656" s="18"/>
      <c r="AP656" s="36">
        <v>2911</v>
      </c>
      <c r="AQ656" s="18"/>
      <c r="AR656" s="36">
        <v>67983</v>
      </c>
      <c r="AS656" s="18"/>
      <c r="AT656" s="18"/>
      <c r="AU656" s="18"/>
      <c r="AV656" s="13"/>
      <c r="AW656" s="13"/>
      <c r="AX656" s="12">
        <v>341</v>
      </c>
      <c r="AY656" s="13"/>
      <c r="AZ656" s="13"/>
      <c r="BA656" s="13"/>
      <c r="BB656" s="36">
        <v>32095.4</v>
      </c>
      <c r="BC656" s="36">
        <v>-4046088.33</v>
      </c>
      <c r="BD656" s="29"/>
      <c r="BE656" s="13"/>
      <c r="BF656" s="43"/>
    </row>
    <row r="657" spans="1:58" ht="14.4" x14ac:dyDescent="0.3">
      <c r="A657" s="72" t="s">
        <v>1034</v>
      </c>
      <c r="B657" s="29" t="s">
        <v>1035</v>
      </c>
      <c r="C657" s="12" t="s">
        <v>1000</v>
      </c>
      <c r="D657" s="12">
        <v>1</v>
      </c>
      <c r="E657" s="12">
        <v>3</v>
      </c>
      <c r="F657" s="12">
        <v>40104</v>
      </c>
      <c r="G657" s="12">
        <v>343</v>
      </c>
      <c r="H657" s="12" t="s">
        <v>486</v>
      </c>
      <c r="I657" s="13"/>
      <c r="J657" s="36">
        <v>104118206.20999999</v>
      </c>
      <c r="K657" s="13"/>
      <c r="L657" s="36">
        <v>461738.00451721268</v>
      </c>
      <c r="M657" s="13"/>
      <c r="N657" s="37">
        <v>50951</v>
      </c>
      <c r="O657" s="13"/>
      <c r="P657" s="38" t="s">
        <v>808</v>
      </c>
      <c r="Q657" s="39"/>
      <c r="R657" s="39"/>
      <c r="S657" s="13"/>
      <c r="T657" s="40">
        <v>0</v>
      </c>
      <c r="U657" s="13"/>
      <c r="V657" s="41">
        <v>3.3</v>
      </c>
      <c r="W657" s="13"/>
      <c r="X657" s="36">
        <v>3435901</v>
      </c>
      <c r="Y657" s="13"/>
      <c r="Z657" s="37">
        <v>53508</v>
      </c>
      <c r="AA657" s="13"/>
      <c r="AB657" s="42" t="s">
        <v>808</v>
      </c>
      <c r="AC657" s="13"/>
      <c r="AD657" s="42"/>
      <c r="AE657" s="13"/>
      <c r="AF657" s="40">
        <v>0</v>
      </c>
      <c r="AG657" s="13"/>
      <c r="AH657" s="36">
        <v>103656468</v>
      </c>
      <c r="AI657" s="43"/>
      <c r="AJ657" s="18">
        <v>29.53</v>
      </c>
      <c r="AK657" s="43"/>
      <c r="AL657" s="36">
        <v>3510209</v>
      </c>
      <c r="AM657" s="36"/>
      <c r="AN657" s="18">
        <v>3.37</v>
      </c>
      <c r="AO657" s="18"/>
      <c r="AP657" s="36">
        <v>74308</v>
      </c>
      <c r="AQ657" s="18"/>
      <c r="AR657" s="36">
        <v>1735650</v>
      </c>
      <c r="AS657" s="18"/>
      <c r="AT657" s="18"/>
      <c r="AU657" s="18"/>
      <c r="AV657" s="13"/>
      <c r="AW657" s="13"/>
      <c r="AX657" s="12">
        <v>343</v>
      </c>
      <c r="AY657" s="13"/>
      <c r="AZ657" s="13"/>
      <c r="BA657" s="13"/>
      <c r="BB657" s="36">
        <v>132197890.28999999</v>
      </c>
      <c r="BC657" s="36">
        <v>28079684.079999998</v>
      </c>
      <c r="BD657" s="29"/>
      <c r="BE657" s="13"/>
      <c r="BF657" s="43"/>
    </row>
    <row r="658" spans="1:58" ht="14.4" x14ac:dyDescent="0.3">
      <c r="A658" s="72" t="s">
        <v>1036</v>
      </c>
      <c r="B658" s="29" t="s">
        <v>1037</v>
      </c>
      <c r="C658" s="12" t="s">
        <v>1000</v>
      </c>
      <c r="D658" s="12">
        <v>1</v>
      </c>
      <c r="E658" s="12">
        <v>5</v>
      </c>
      <c r="F658" s="12">
        <v>40104</v>
      </c>
      <c r="G658" s="12">
        <v>345</v>
      </c>
      <c r="H658" s="12" t="s">
        <v>151</v>
      </c>
      <c r="I658" s="13"/>
      <c r="J658" s="45">
        <v>24224241.09</v>
      </c>
      <c r="K658" s="13"/>
      <c r="L658" s="45">
        <v>107428.40420512533</v>
      </c>
      <c r="M658" s="13"/>
      <c r="N658" s="37">
        <v>50951</v>
      </c>
      <c r="O658" s="13"/>
      <c r="P658" s="38" t="s">
        <v>808</v>
      </c>
      <c r="Q658" s="39"/>
      <c r="R658" s="39"/>
      <c r="S658" s="13"/>
      <c r="T658" s="40">
        <v>0</v>
      </c>
      <c r="U658" s="13"/>
      <c r="V658" s="41">
        <v>3.3</v>
      </c>
      <c r="W658" s="13"/>
      <c r="X658" s="45">
        <v>799400</v>
      </c>
      <c r="Y658" s="13"/>
      <c r="Z658" s="37">
        <v>53508</v>
      </c>
      <c r="AA658" s="13"/>
      <c r="AB658" s="42" t="s">
        <v>808</v>
      </c>
      <c r="AC658" s="13"/>
      <c r="AD658" s="42"/>
      <c r="AE658" s="13"/>
      <c r="AF658" s="40">
        <v>0</v>
      </c>
      <c r="AG658" s="13"/>
      <c r="AH658" s="45">
        <v>24116813</v>
      </c>
      <c r="AI658" s="43"/>
      <c r="AJ658" s="18">
        <v>29.53</v>
      </c>
      <c r="AK658" s="43"/>
      <c r="AL658" s="45">
        <v>816689</v>
      </c>
      <c r="AM658" s="47"/>
      <c r="AN658" s="18">
        <v>3.37</v>
      </c>
      <c r="AO658" s="18"/>
      <c r="AP658" s="45">
        <v>17289</v>
      </c>
      <c r="AQ658" s="18"/>
      <c r="AR658" s="45">
        <v>403818</v>
      </c>
      <c r="AS658" s="18"/>
      <c r="AT658" s="18"/>
      <c r="AU658" s="18"/>
      <c r="AV658" s="13"/>
      <c r="AW658" s="13"/>
      <c r="AX658" s="13"/>
      <c r="AY658" s="13"/>
      <c r="AZ658" s="13"/>
      <c r="BA658" s="13"/>
      <c r="BB658" s="36">
        <v>190645.34</v>
      </c>
      <c r="BC658" s="36">
        <v>-24033595.75</v>
      </c>
      <c r="BD658" s="29"/>
      <c r="BE658" s="13"/>
      <c r="BF658" s="43"/>
    </row>
    <row r="659" spans="1:58" ht="14.4" x14ac:dyDescent="0.3">
      <c r="A659" s="13"/>
      <c r="B659" s="29"/>
      <c r="C659" s="12" t="s">
        <v>1000</v>
      </c>
      <c r="D659" s="12">
        <v>1</v>
      </c>
      <c r="E659" s="12">
        <v>7</v>
      </c>
      <c r="F659" s="12">
        <v>40104</v>
      </c>
      <c r="G659" s="13"/>
      <c r="H659" s="29" t="s">
        <v>1038</v>
      </c>
      <c r="I659" s="13"/>
      <c r="J659" s="31">
        <v>132420631.03</v>
      </c>
      <c r="K659" s="29"/>
      <c r="L659" s="31">
        <v>587252.12577499985</v>
      </c>
      <c r="M659" s="29"/>
      <c r="N659" s="37"/>
      <c r="O659" s="29"/>
      <c r="P659" s="38"/>
      <c r="Q659" s="39"/>
      <c r="R659" s="39"/>
      <c r="S659" s="29"/>
      <c r="T659" s="40"/>
      <c r="U659" s="13"/>
      <c r="V659" s="48">
        <v>3.3</v>
      </c>
      <c r="W659" s="13"/>
      <c r="X659" s="31">
        <v>4369881</v>
      </c>
      <c r="Y659" s="13"/>
      <c r="Z659" s="37"/>
      <c r="AA659" s="13"/>
      <c r="AB659" s="42"/>
      <c r="AC659" s="13"/>
      <c r="AD659" s="42"/>
      <c r="AE659" s="13"/>
      <c r="AF659" s="40"/>
      <c r="AG659" s="13"/>
      <c r="AH659" s="31">
        <v>131833379</v>
      </c>
      <c r="AI659" s="31"/>
      <c r="AJ659" s="49">
        <v>29.529993690065986</v>
      </c>
      <c r="AK659" s="31"/>
      <c r="AL659" s="31">
        <v>4464389</v>
      </c>
      <c r="AM659" s="31"/>
      <c r="AN659" s="49">
        <v>3.3713696765185999</v>
      </c>
      <c r="AO659" s="49"/>
      <c r="AP659" s="31">
        <v>94508</v>
      </c>
      <c r="AQ659" s="18"/>
      <c r="AR659" s="31">
        <v>2207451</v>
      </c>
      <c r="AS659" s="18"/>
      <c r="AT659" s="18"/>
      <c r="AU659" s="18"/>
      <c r="AV659" s="13"/>
      <c r="AW659" s="13"/>
      <c r="AX659" s="13"/>
      <c r="AY659" s="13"/>
      <c r="AZ659" s="13"/>
      <c r="BA659" s="13"/>
      <c r="BB659" s="31">
        <v>132420631.03</v>
      </c>
      <c r="BC659" s="31">
        <v>0</v>
      </c>
      <c r="BD659" s="13"/>
      <c r="BE659" s="13"/>
      <c r="BF659" s="43"/>
    </row>
    <row r="660" spans="1:58" ht="14.4" x14ac:dyDescent="0.3">
      <c r="A660" s="13"/>
      <c r="B660" s="13"/>
      <c r="C660" s="13"/>
      <c r="D660" s="13"/>
      <c r="E660" s="13"/>
      <c r="F660" s="13"/>
      <c r="G660" s="28"/>
      <c r="H660" s="13" t="s">
        <v>133</v>
      </c>
      <c r="I660" s="13"/>
      <c r="J660" s="31"/>
      <c r="K660" s="29"/>
      <c r="L660" s="31"/>
      <c r="M660" s="29"/>
      <c r="N660" s="37"/>
      <c r="O660" s="29"/>
      <c r="P660" s="38"/>
      <c r="Q660" s="39"/>
      <c r="R660" s="39"/>
      <c r="S660" s="29"/>
      <c r="T660" s="40"/>
      <c r="U660" s="13"/>
      <c r="V660" s="34"/>
      <c r="W660" s="13"/>
      <c r="X660" s="31"/>
      <c r="Y660" s="13"/>
      <c r="Z660" s="37"/>
      <c r="AA660" s="13"/>
      <c r="AB660" s="42"/>
      <c r="AC660" s="13"/>
      <c r="AD660" s="42"/>
      <c r="AE660" s="13"/>
      <c r="AF660" s="40"/>
      <c r="AG660" s="13"/>
      <c r="AH660" s="31"/>
      <c r="AI660" s="31"/>
      <c r="AJ660" s="18"/>
      <c r="AK660" s="31"/>
      <c r="AL660" s="31"/>
      <c r="AM660" s="31"/>
      <c r="AN660" s="18"/>
      <c r="AO660" s="18"/>
      <c r="AP660" s="31"/>
      <c r="AQ660" s="18"/>
      <c r="AR660" s="31"/>
      <c r="AS660" s="18"/>
      <c r="AT660" s="18"/>
      <c r="AU660" s="18"/>
      <c r="AV660" s="13"/>
      <c r="AW660" s="13"/>
      <c r="AX660" s="13"/>
      <c r="AY660" s="13"/>
      <c r="AZ660" s="13"/>
      <c r="BA660" s="13"/>
      <c r="BB660" s="31"/>
      <c r="BC660" s="31"/>
      <c r="BD660" s="13"/>
      <c r="BE660" s="13"/>
      <c r="BF660" s="43"/>
    </row>
    <row r="661" spans="1:58" ht="14.4" x14ac:dyDescent="0.3">
      <c r="A661" s="29"/>
      <c r="B661" s="29" t="s">
        <v>133</v>
      </c>
      <c r="C661" s="29"/>
      <c r="D661" s="29">
        <v>1</v>
      </c>
      <c r="E661" s="29"/>
      <c r="F661" s="29"/>
      <c r="G661" s="29"/>
      <c r="H661" s="29" t="s">
        <v>1039</v>
      </c>
      <c r="I661" s="13"/>
      <c r="J661" s="61"/>
      <c r="K661" s="13"/>
      <c r="L661" s="61"/>
      <c r="M661" s="13"/>
      <c r="N661" s="37"/>
      <c r="O661" s="13"/>
      <c r="P661" s="38"/>
      <c r="Q661" s="39"/>
      <c r="R661" s="39"/>
      <c r="S661" s="13"/>
      <c r="T661" s="40"/>
      <c r="U661" s="13"/>
      <c r="V661" s="34"/>
      <c r="W661" s="13"/>
      <c r="X661" s="61"/>
      <c r="Y661" s="13"/>
      <c r="Z661" s="37"/>
      <c r="AA661" s="13"/>
      <c r="AB661" s="42"/>
      <c r="AC661" s="13"/>
      <c r="AD661" s="42"/>
      <c r="AE661" s="13"/>
      <c r="AF661" s="40"/>
      <c r="AG661" s="13"/>
      <c r="AH661" s="61"/>
      <c r="AI661" s="61"/>
      <c r="AJ661" s="18"/>
      <c r="AK661" s="61"/>
      <c r="AL661" s="61"/>
      <c r="AM661" s="61"/>
      <c r="AN661" s="18"/>
      <c r="AO661" s="18"/>
      <c r="AP661" s="61"/>
      <c r="AQ661" s="18"/>
      <c r="AR661" s="61"/>
      <c r="AS661" s="18"/>
      <c r="AT661" s="18"/>
      <c r="AU661" s="18"/>
      <c r="AV661" s="13"/>
      <c r="AW661" s="13"/>
      <c r="AX661" s="13"/>
      <c r="AY661" s="13"/>
      <c r="AZ661" s="13"/>
      <c r="BA661" s="13"/>
      <c r="BB661" s="61"/>
      <c r="BC661" s="61"/>
      <c r="BD661" s="13"/>
      <c r="BE661" s="13"/>
      <c r="BF661" s="43"/>
    </row>
    <row r="662" spans="1:58" ht="14.4" x14ac:dyDescent="0.3">
      <c r="A662" s="72" t="s">
        <v>1040</v>
      </c>
      <c r="B662" s="29" t="s">
        <v>1041</v>
      </c>
      <c r="C662" s="12" t="s">
        <v>1000</v>
      </c>
      <c r="D662" s="12">
        <v>1</v>
      </c>
      <c r="E662" s="12">
        <v>1</v>
      </c>
      <c r="F662" s="12">
        <v>40105</v>
      </c>
      <c r="G662" s="12">
        <v>341</v>
      </c>
      <c r="H662" s="12" t="s">
        <v>138</v>
      </c>
      <c r="I662" s="13"/>
      <c r="J662" s="36">
        <v>4118678.93</v>
      </c>
      <c r="K662" s="13"/>
      <c r="L662" s="36">
        <v>7223.1119411290938</v>
      </c>
      <c r="M662" s="13"/>
      <c r="N662" s="37">
        <v>51317</v>
      </c>
      <c r="O662" s="13"/>
      <c r="P662" s="38" t="s">
        <v>808</v>
      </c>
      <c r="Q662" s="39"/>
      <c r="R662" s="39"/>
      <c r="S662" s="13"/>
      <c r="T662" s="40">
        <v>0</v>
      </c>
      <c r="U662" s="13"/>
      <c r="V662" s="41">
        <v>3.3</v>
      </c>
      <c r="W662" s="13"/>
      <c r="X662" s="36">
        <v>135916</v>
      </c>
      <c r="Y662" s="13"/>
      <c r="Z662" s="37">
        <v>53508</v>
      </c>
      <c r="AA662" s="13"/>
      <c r="AB662" s="42" t="s">
        <v>808</v>
      </c>
      <c r="AC662" s="13"/>
      <c r="AD662" s="42"/>
      <c r="AE662" s="13"/>
      <c r="AF662" s="40">
        <v>0</v>
      </c>
      <c r="AG662" s="13"/>
      <c r="AH662" s="36">
        <v>4111456</v>
      </c>
      <c r="AI662" s="43"/>
      <c r="AJ662" s="18">
        <v>29.53</v>
      </c>
      <c r="AK662" s="43"/>
      <c r="AL662" s="36">
        <v>139230</v>
      </c>
      <c r="AM662" s="36"/>
      <c r="AN662" s="18">
        <v>3.38</v>
      </c>
      <c r="AO662" s="18"/>
      <c r="AP662" s="36">
        <v>3314</v>
      </c>
      <c r="AQ662" s="18"/>
      <c r="AR662" s="36">
        <v>68658</v>
      </c>
      <c r="AS662" s="18"/>
      <c r="AT662" s="18"/>
      <c r="AU662" s="18"/>
      <c r="AV662" s="13"/>
      <c r="AW662" s="13"/>
      <c r="AX662" s="12">
        <v>341</v>
      </c>
      <c r="AY662" s="13"/>
      <c r="AZ662" s="13"/>
      <c r="BA662" s="13"/>
      <c r="BB662" s="36">
        <v>32414.1</v>
      </c>
      <c r="BC662" s="36">
        <v>-4086264.83</v>
      </c>
      <c r="BD662" s="29"/>
      <c r="BE662" s="13"/>
      <c r="BF662" s="43"/>
    </row>
    <row r="663" spans="1:58" ht="14.4" x14ac:dyDescent="0.3">
      <c r="A663" s="72" t="s">
        <v>1042</v>
      </c>
      <c r="B663" s="29" t="s">
        <v>1043</v>
      </c>
      <c r="C663" s="12" t="s">
        <v>1000</v>
      </c>
      <c r="D663" s="12">
        <v>1</v>
      </c>
      <c r="E663" s="12">
        <v>3</v>
      </c>
      <c r="F663" s="12">
        <v>40105</v>
      </c>
      <c r="G663" s="12">
        <v>343</v>
      </c>
      <c r="H663" s="12" t="s">
        <v>486</v>
      </c>
      <c r="I663" s="13"/>
      <c r="J663" s="36">
        <v>105224179.34999999</v>
      </c>
      <c r="K663" s="13"/>
      <c r="L663" s="36">
        <v>184536.36208989331</v>
      </c>
      <c r="M663" s="13"/>
      <c r="N663" s="37">
        <v>51317</v>
      </c>
      <c r="O663" s="13"/>
      <c r="P663" s="38" t="s">
        <v>808</v>
      </c>
      <c r="Q663" s="39"/>
      <c r="R663" s="39"/>
      <c r="S663" s="13"/>
      <c r="T663" s="40">
        <v>0</v>
      </c>
      <c r="U663" s="13"/>
      <c r="V663" s="41">
        <v>3.3</v>
      </c>
      <c r="W663" s="13"/>
      <c r="X663" s="36">
        <v>3472398</v>
      </c>
      <c r="Y663" s="13"/>
      <c r="Z663" s="37">
        <v>53508</v>
      </c>
      <c r="AA663" s="13"/>
      <c r="AB663" s="42" t="s">
        <v>808</v>
      </c>
      <c r="AC663" s="13"/>
      <c r="AD663" s="42"/>
      <c r="AE663" s="13"/>
      <c r="AF663" s="40">
        <v>0</v>
      </c>
      <c r="AG663" s="13"/>
      <c r="AH663" s="36">
        <v>105039643</v>
      </c>
      <c r="AI663" s="43"/>
      <c r="AJ663" s="18">
        <v>29.53</v>
      </c>
      <c r="AK663" s="43"/>
      <c r="AL663" s="36">
        <v>3557049</v>
      </c>
      <c r="AM663" s="36"/>
      <c r="AN663" s="18">
        <v>3.38</v>
      </c>
      <c r="AO663" s="18"/>
      <c r="AP663" s="36">
        <v>84651</v>
      </c>
      <c r="AQ663" s="18"/>
      <c r="AR663" s="36">
        <v>1754087</v>
      </c>
      <c r="AS663" s="18"/>
      <c r="AT663" s="18"/>
      <c r="AU663" s="18"/>
      <c r="AV663" s="13"/>
      <c r="AW663" s="13"/>
      <c r="AX663" s="12">
        <v>343</v>
      </c>
      <c r="AY663" s="13"/>
      <c r="AZ663" s="13"/>
      <c r="BA663" s="13"/>
      <c r="BB663" s="36">
        <v>133582686.66</v>
      </c>
      <c r="BC663" s="36">
        <v>28358507.310000002</v>
      </c>
      <c r="BD663" s="29"/>
      <c r="BE663" s="13"/>
      <c r="BF663" s="43"/>
    </row>
    <row r="664" spans="1:58" ht="14.4" x14ac:dyDescent="0.3">
      <c r="A664" s="72" t="s">
        <v>1044</v>
      </c>
      <c r="B664" s="29" t="s">
        <v>1045</v>
      </c>
      <c r="C664" s="12" t="s">
        <v>1000</v>
      </c>
      <c r="D664" s="12">
        <v>1</v>
      </c>
      <c r="E664" s="12">
        <v>5</v>
      </c>
      <c r="F664" s="12">
        <v>40105</v>
      </c>
      <c r="G664" s="12">
        <v>345</v>
      </c>
      <c r="H664" s="12" t="s">
        <v>151</v>
      </c>
      <c r="I664" s="13"/>
      <c r="J664" s="45">
        <v>24464780.879999999</v>
      </c>
      <c r="K664" s="13"/>
      <c r="L664" s="45">
        <v>42904.983348977563</v>
      </c>
      <c r="M664" s="13"/>
      <c r="N664" s="37">
        <v>51317</v>
      </c>
      <c r="O664" s="13"/>
      <c r="P664" s="38" t="s">
        <v>808</v>
      </c>
      <c r="Q664" s="39"/>
      <c r="R664" s="39"/>
      <c r="S664" s="13"/>
      <c r="T664" s="40">
        <v>0</v>
      </c>
      <c r="U664" s="13"/>
      <c r="V664" s="41">
        <v>3.3</v>
      </c>
      <c r="W664" s="13"/>
      <c r="X664" s="45">
        <v>807338</v>
      </c>
      <c r="Y664" s="13"/>
      <c r="Z664" s="37">
        <v>53508</v>
      </c>
      <c r="AA664" s="13"/>
      <c r="AB664" s="42" t="s">
        <v>808</v>
      </c>
      <c r="AC664" s="13"/>
      <c r="AD664" s="42"/>
      <c r="AE664" s="13"/>
      <c r="AF664" s="40">
        <v>0</v>
      </c>
      <c r="AG664" s="13"/>
      <c r="AH664" s="45">
        <v>24421876</v>
      </c>
      <c r="AI664" s="43"/>
      <c r="AJ664" s="18">
        <v>29.53</v>
      </c>
      <c r="AK664" s="43"/>
      <c r="AL664" s="45">
        <v>827019</v>
      </c>
      <c r="AM664" s="47"/>
      <c r="AN664" s="18">
        <v>3.38</v>
      </c>
      <c r="AO664" s="18"/>
      <c r="AP664" s="45">
        <v>19681</v>
      </c>
      <c r="AQ664" s="18"/>
      <c r="AR664" s="45">
        <v>407828</v>
      </c>
      <c r="AS664" s="18"/>
      <c r="AT664" s="18"/>
      <c r="AU664" s="18"/>
      <c r="AV664" s="13"/>
      <c r="AW664" s="13"/>
      <c r="AX664" s="13"/>
      <c r="AY664" s="13"/>
      <c r="AZ664" s="13"/>
      <c r="BA664" s="13"/>
      <c r="BB664" s="36">
        <v>192538.4</v>
      </c>
      <c r="BC664" s="36">
        <v>-24272242.48</v>
      </c>
      <c r="BD664" s="29"/>
      <c r="BE664" s="13"/>
      <c r="BF664" s="43"/>
    </row>
    <row r="665" spans="1:58" ht="14.4" x14ac:dyDescent="0.3">
      <c r="A665" s="13"/>
      <c r="B665" s="29"/>
      <c r="C665" s="12" t="s">
        <v>1000</v>
      </c>
      <c r="D665" s="12">
        <v>1</v>
      </c>
      <c r="E665" s="12">
        <v>7</v>
      </c>
      <c r="F665" s="12">
        <v>40105</v>
      </c>
      <c r="G665" s="13"/>
      <c r="H665" s="29" t="s">
        <v>1046</v>
      </c>
      <c r="I665" s="13"/>
      <c r="J665" s="31">
        <v>133807639.16</v>
      </c>
      <c r="K665" s="29"/>
      <c r="L665" s="31">
        <v>234664.45737999998</v>
      </c>
      <c r="M665" s="29"/>
      <c r="N665" s="37"/>
      <c r="O665" s="29"/>
      <c r="P665" s="38"/>
      <c r="Q665" s="39"/>
      <c r="R665" s="39"/>
      <c r="S665" s="29"/>
      <c r="T665" s="40"/>
      <c r="U665" s="13"/>
      <c r="V665" s="48">
        <v>3.3</v>
      </c>
      <c r="W665" s="13"/>
      <c r="X665" s="31">
        <v>4415652</v>
      </c>
      <c r="Y665" s="13"/>
      <c r="Z665" s="37"/>
      <c r="AA665" s="13"/>
      <c r="AB665" s="42"/>
      <c r="AC665" s="13"/>
      <c r="AD665" s="42"/>
      <c r="AE665" s="13"/>
      <c r="AF665" s="40"/>
      <c r="AG665" s="13"/>
      <c r="AH665" s="31">
        <v>133572975</v>
      </c>
      <c r="AI665" s="31"/>
      <c r="AJ665" s="49">
        <v>29.529996697100213</v>
      </c>
      <c r="AK665" s="31"/>
      <c r="AL665" s="31">
        <v>4523298</v>
      </c>
      <c r="AM665" s="31"/>
      <c r="AN665" s="49">
        <v>3.3804482527273971</v>
      </c>
      <c r="AO665" s="49"/>
      <c r="AP665" s="31">
        <v>107646</v>
      </c>
      <c r="AQ665" s="18"/>
      <c r="AR665" s="31">
        <v>2230573</v>
      </c>
      <c r="AS665" s="18"/>
      <c r="AT665" s="18"/>
      <c r="AU665" s="18"/>
      <c r="AV665" s="13"/>
      <c r="AW665" s="13"/>
      <c r="AX665" s="13"/>
      <c r="AY665" s="13"/>
      <c r="AZ665" s="13"/>
      <c r="BA665" s="13"/>
      <c r="BB665" s="31">
        <v>133807639.16</v>
      </c>
      <c r="BC665" s="31">
        <v>0</v>
      </c>
      <c r="BD665" s="13"/>
      <c r="BE665" s="13"/>
      <c r="BF665" s="43"/>
    </row>
    <row r="666" spans="1:58" ht="14.4" x14ac:dyDescent="0.3">
      <c r="A666" s="13"/>
      <c r="B666" s="13"/>
      <c r="C666" s="13"/>
      <c r="D666" s="13"/>
      <c r="E666" s="13"/>
      <c r="F666" s="13"/>
      <c r="G666" s="28"/>
      <c r="H666" s="13" t="s">
        <v>133</v>
      </c>
      <c r="I666" s="13"/>
      <c r="J666" s="31"/>
      <c r="K666" s="29"/>
      <c r="L666" s="31"/>
      <c r="M666" s="29"/>
      <c r="N666" s="37"/>
      <c r="O666" s="29"/>
      <c r="P666" s="38"/>
      <c r="Q666" s="39"/>
      <c r="R666" s="39"/>
      <c r="S666" s="29"/>
      <c r="T666" s="40"/>
      <c r="U666" s="13"/>
      <c r="V666" s="34"/>
      <c r="W666" s="13"/>
      <c r="X666" s="31"/>
      <c r="Y666" s="13"/>
      <c r="Z666" s="37"/>
      <c r="AA666" s="13"/>
      <c r="AB666" s="42"/>
      <c r="AC666" s="13"/>
      <c r="AD666" s="42"/>
      <c r="AE666" s="13"/>
      <c r="AF666" s="40"/>
      <c r="AG666" s="13"/>
      <c r="AH666" s="31"/>
      <c r="AI666" s="31"/>
      <c r="AJ666" s="18"/>
      <c r="AK666" s="31"/>
      <c r="AL666" s="31"/>
      <c r="AM666" s="31"/>
      <c r="AN666" s="18"/>
      <c r="AO666" s="18"/>
      <c r="AP666" s="31"/>
      <c r="AQ666" s="18"/>
      <c r="AR666" s="31"/>
      <c r="AS666" s="18"/>
      <c r="AT666" s="18"/>
      <c r="AU666" s="18"/>
      <c r="AV666" s="13"/>
      <c r="AW666" s="13"/>
      <c r="AX666" s="13"/>
      <c r="AY666" s="13"/>
      <c r="AZ666" s="13"/>
      <c r="BA666" s="13"/>
      <c r="BB666" s="31"/>
      <c r="BC666" s="31"/>
      <c r="BD666" s="13"/>
      <c r="BE666" s="13"/>
      <c r="BF666" s="43"/>
    </row>
    <row r="667" spans="1:58" ht="14.4" x14ac:dyDescent="0.3">
      <c r="A667" s="29"/>
      <c r="B667" s="29" t="s">
        <v>133</v>
      </c>
      <c r="C667" s="29"/>
      <c r="D667" s="29">
        <v>1</v>
      </c>
      <c r="E667" s="29"/>
      <c r="F667" s="29"/>
      <c r="G667" s="29"/>
      <c r="H667" s="29" t="s">
        <v>1047</v>
      </c>
      <c r="I667" s="13"/>
      <c r="J667" s="61"/>
      <c r="K667" s="13"/>
      <c r="L667" s="61"/>
      <c r="M667" s="13"/>
      <c r="N667" s="37"/>
      <c r="O667" s="13"/>
      <c r="P667" s="38"/>
      <c r="Q667" s="39"/>
      <c r="R667" s="39"/>
      <c r="S667" s="13"/>
      <c r="T667" s="40"/>
      <c r="U667" s="13"/>
      <c r="V667" s="34"/>
      <c r="W667" s="13"/>
      <c r="X667" s="61"/>
      <c r="Y667" s="13"/>
      <c r="Z667" s="37"/>
      <c r="AA667" s="13"/>
      <c r="AB667" s="42"/>
      <c r="AC667" s="13"/>
      <c r="AD667" s="42"/>
      <c r="AE667" s="13"/>
      <c r="AF667" s="40"/>
      <c r="AG667" s="13"/>
      <c r="AH667" s="61"/>
      <c r="AI667" s="61"/>
      <c r="AJ667" s="18"/>
      <c r="AK667" s="61"/>
      <c r="AL667" s="61"/>
      <c r="AM667" s="61"/>
      <c r="AN667" s="18"/>
      <c r="AO667" s="18"/>
      <c r="AP667" s="61"/>
      <c r="AQ667" s="18"/>
      <c r="AR667" s="61"/>
      <c r="AS667" s="18"/>
      <c r="AT667" s="18"/>
      <c r="AU667" s="18"/>
      <c r="AV667" s="13"/>
      <c r="AW667" s="13"/>
      <c r="AX667" s="13"/>
      <c r="AY667" s="13"/>
      <c r="AZ667" s="13"/>
      <c r="BA667" s="13"/>
      <c r="BB667" s="61"/>
      <c r="BC667" s="61"/>
      <c r="BD667" s="13"/>
      <c r="BE667" s="13"/>
      <c r="BF667" s="43"/>
    </row>
    <row r="668" spans="1:58" ht="14.4" x14ac:dyDescent="0.3">
      <c r="A668" s="72" t="s">
        <v>1048</v>
      </c>
      <c r="B668" s="29" t="s">
        <v>1049</v>
      </c>
      <c r="C668" s="12" t="s">
        <v>1000</v>
      </c>
      <c r="D668" s="12">
        <v>1</v>
      </c>
      <c r="E668" s="12">
        <v>1</v>
      </c>
      <c r="F668" s="12">
        <v>40106</v>
      </c>
      <c r="G668" s="12">
        <v>341</v>
      </c>
      <c r="H668" s="12" t="s">
        <v>138</v>
      </c>
      <c r="I668" s="13"/>
      <c r="J668" s="36">
        <v>4207181.04</v>
      </c>
      <c r="K668" s="13"/>
      <c r="L668" s="36">
        <v>18558.714923009546</v>
      </c>
      <c r="M668" s="13"/>
      <c r="N668" s="37">
        <v>51317</v>
      </c>
      <c r="O668" s="13"/>
      <c r="P668" s="38" t="s">
        <v>808</v>
      </c>
      <c r="Q668" s="39"/>
      <c r="R668" s="39"/>
      <c r="S668" s="13"/>
      <c r="T668" s="40">
        <v>0</v>
      </c>
      <c r="U668" s="13"/>
      <c r="V668" s="41">
        <v>3.3</v>
      </c>
      <c r="W668" s="13"/>
      <c r="X668" s="36">
        <v>138837</v>
      </c>
      <c r="Y668" s="13"/>
      <c r="Z668" s="37">
        <v>53508</v>
      </c>
      <c r="AA668" s="13"/>
      <c r="AB668" s="42" t="s">
        <v>808</v>
      </c>
      <c r="AC668" s="13"/>
      <c r="AD668" s="42"/>
      <c r="AE668" s="13"/>
      <c r="AF668" s="40">
        <v>0</v>
      </c>
      <c r="AG668" s="13"/>
      <c r="AH668" s="36">
        <v>4188622</v>
      </c>
      <c r="AI668" s="43"/>
      <c r="AJ668" s="18">
        <v>29.53</v>
      </c>
      <c r="AK668" s="43"/>
      <c r="AL668" s="36">
        <v>141843</v>
      </c>
      <c r="AM668" s="36"/>
      <c r="AN668" s="18">
        <v>3.37</v>
      </c>
      <c r="AO668" s="18"/>
      <c r="AP668" s="36">
        <v>3006</v>
      </c>
      <c r="AQ668" s="18"/>
      <c r="AR668" s="36">
        <v>70134</v>
      </c>
      <c r="AS668" s="18"/>
      <c r="AT668" s="18"/>
      <c r="AU668" s="18"/>
      <c r="AV668" s="13"/>
      <c r="AW668" s="13"/>
      <c r="AX668" s="12">
        <v>341</v>
      </c>
      <c r="AY668" s="13"/>
      <c r="AZ668" s="13"/>
      <c r="BA668" s="13"/>
      <c r="BB668" s="36">
        <v>33110.61</v>
      </c>
      <c r="BC668" s="36">
        <v>-4174070.43</v>
      </c>
      <c r="BD668" s="29"/>
      <c r="BE668" s="13"/>
      <c r="BF668" s="43"/>
    </row>
    <row r="669" spans="1:58" ht="14.4" x14ac:dyDescent="0.3">
      <c r="A669" s="72" t="s">
        <v>1050</v>
      </c>
      <c r="B669" s="29" t="s">
        <v>1051</v>
      </c>
      <c r="C669" s="12" t="s">
        <v>1000</v>
      </c>
      <c r="D669" s="12">
        <v>1</v>
      </c>
      <c r="E669" s="12">
        <v>3</v>
      </c>
      <c r="F669" s="12">
        <v>40106</v>
      </c>
      <c r="G669" s="12">
        <v>343</v>
      </c>
      <c r="H669" s="12" t="s">
        <v>486</v>
      </c>
      <c r="I669" s="13"/>
      <c r="J669" s="36">
        <v>107250212.90000001</v>
      </c>
      <c r="K669" s="13"/>
      <c r="L669" s="36">
        <v>473102.08610447182</v>
      </c>
      <c r="M669" s="13"/>
      <c r="N669" s="37">
        <v>51317</v>
      </c>
      <c r="O669" s="13"/>
      <c r="P669" s="38" t="s">
        <v>808</v>
      </c>
      <c r="Q669" s="39"/>
      <c r="R669" s="39"/>
      <c r="S669" s="13"/>
      <c r="T669" s="40">
        <v>0</v>
      </c>
      <c r="U669" s="13"/>
      <c r="V669" s="41">
        <v>3.3</v>
      </c>
      <c r="W669" s="13"/>
      <c r="X669" s="36">
        <v>3539257</v>
      </c>
      <c r="Y669" s="13"/>
      <c r="Z669" s="37">
        <v>53508</v>
      </c>
      <c r="AA669" s="13"/>
      <c r="AB669" s="42" t="s">
        <v>808</v>
      </c>
      <c r="AC669" s="13"/>
      <c r="AD669" s="42"/>
      <c r="AE669" s="13"/>
      <c r="AF669" s="40">
        <v>0</v>
      </c>
      <c r="AG669" s="13"/>
      <c r="AH669" s="36">
        <v>106777111</v>
      </c>
      <c r="AI669" s="43"/>
      <c r="AJ669" s="18">
        <v>29.53</v>
      </c>
      <c r="AK669" s="43"/>
      <c r="AL669" s="36">
        <v>3615886</v>
      </c>
      <c r="AM669" s="36"/>
      <c r="AN669" s="18">
        <v>3.37</v>
      </c>
      <c r="AO669" s="18"/>
      <c r="AP669" s="36">
        <v>76629</v>
      </c>
      <c r="AQ669" s="18"/>
      <c r="AR669" s="36">
        <v>1787861</v>
      </c>
      <c r="AS669" s="18"/>
      <c r="AT669" s="18"/>
      <c r="AU669" s="18"/>
      <c r="AV669" s="13"/>
      <c r="AW669" s="13"/>
      <c r="AX669" s="12">
        <v>343</v>
      </c>
      <c r="AY669" s="13"/>
      <c r="AZ669" s="13"/>
      <c r="BA669" s="13"/>
      <c r="BB669" s="36">
        <v>136218087.44</v>
      </c>
      <c r="BC669" s="36">
        <v>28967874.539999992</v>
      </c>
      <c r="BD669" s="29"/>
      <c r="BE669" s="13"/>
      <c r="BF669" s="43"/>
    </row>
    <row r="670" spans="1:58" ht="14.4" x14ac:dyDescent="0.3">
      <c r="A670" s="72" t="s">
        <v>1052</v>
      </c>
      <c r="B670" s="29" t="s">
        <v>1053</v>
      </c>
      <c r="C670" s="12" t="s">
        <v>1000</v>
      </c>
      <c r="D670" s="12">
        <v>1</v>
      </c>
      <c r="E670" s="12">
        <v>5</v>
      </c>
      <c r="F670" s="12">
        <v>40106</v>
      </c>
      <c r="G670" s="12">
        <v>345</v>
      </c>
      <c r="H670" s="12" t="s">
        <v>151</v>
      </c>
      <c r="I670" s="13"/>
      <c r="J670" s="45">
        <v>24990479.77</v>
      </c>
      <c r="K670" s="13"/>
      <c r="L670" s="45">
        <v>110237.99200251844</v>
      </c>
      <c r="M670" s="13"/>
      <c r="N670" s="37">
        <v>51317</v>
      </c>
      <c r="O670" s="13"/>
      <c r="P670" s="38" t="s">
        <v>808</v>
      </c>
      <c r="Q670" s="39"/>
      <c r="R670" s="39"/>
      <c r="S670" s="13"/>
      <c r="T670" s="40">
        <v>0</v>
      </c>
      <c r="U670" s="13"/>
      <c r="V670" s="41">
        <v>3.3</v>
      </c>
      <c r="W670" s="13"/>
      <c r="X670" s="45">
        <v>824686</v>
      </c>
      <c r="Y670" s="13"/>
      <c r="Z670" s="37">
        <v>53508</v>
      </c>
      <c r="AA670" s="13"/>
      <c r="AB670" s="42" t="s">
        <v>808</v>
      </c>
      <c r="AC670" s="13"/>
      <c r="AD670" s="42"/>
      <c r="AE670" s="13"/>
      <c r="AF670" s="40"/>
      <c r="AG670" s="13"/>
      <c r="AH670" s="47">
        <v>24880242</v>
      </c>
      <c r="AI670" s="43"/>
      <c r="AJ670" s="18">
        <v>29.53</v>
      </c>
      <c r="AK670" s="43"/>
      <c r="AL670" s="45">
        <v>842541</v>
      </c>
      <c r="AM670" s="36"/>
      <c r="AN670" s="18">
        <v>3.37</v>
      </c>
      <c r="AO670" s="18"/>
      <c r="AP670" s="45">
        <v>17855</v>
      </c>
      <c r="AQ670" s="18"/>
      <c r="AR670" s="47">
        <v>416591</v>
      </c>
      <c r="AS670" s="18"/>
      <c r="AT670" s="18"/>
      <c r="AU670" s="18"/>
      <c r="AV670" s="13"/>
      <c r="AW670" s="13"/>
      <c r="AX670" s="13"/>
      <c r="AY670" s="13"/>
      <c r="AZ670" s="13"/>
      <c r="BA670" s="13"/>
      <c r="BB670" s="36">
        <v>196675.66</v>
      </c>
      <c r="BC670" s="36">
        <v>-24793804.109999999</v>
      </c>
      <c r="BD670" s="29"/>
      <c r="BE670" s="13"/>
      <c r="BF670" s="43"/>
    </row>
    <row r="671" spans="1:58" ht="14.4" x14ac:dyDescent="0.3">
      <c r="A671" s="13"/>
      <c r="B671" s="29"/>
      <c r="C671" s="13"/>
      <c r="D671" s="12">
        <v>1</v>
      </c>
      <c r="E671" s="12">
        <v>7</v>
      </c>
      <c r="F671" s="12">
        <v>40106</v>
      </c>
      <c r="G671" s="13"/>
      <c r="H671" s="29" t="s">
        <v>1054</v>
      </c>
      <c r="I671" s="13"/>
      <c r="J671" s="31">
        <v>136447873.71000001</v>
      </c>
      <c r="K671" s="29"/>
      <c r="L671" s="31">
        <v>601898.79302999983</v>
      </c>
      <c r="M671" s="29"/>
      <c r="N671" s="37"/>
      <c r="O671" s="29"/>
      <c r="P671" s="38"/>
      <c r="Q671" s="39"/>
      <c r="R671" s="39"/>
      <c r="S671" s="29"/>
      <c r="T671" s="40"/>
      <c r="U671" s="13"/>
      <c r="V671" s="48">
        <v>3.3</v>
      </c>
      <c r="W671" s="13"/>
      <c r="X671" s="31">
        <v>4502780</v>
      </c>
      <c r="Y671" s="13"/>
      <c r="Z671" s="37"/>
      <c r="AA671" s="13"/>
      <c r="AB671" s="42"/>
      <c r="AC671" s="13"/>
      <c r="AD671" s="42"/>
      <c r="AE671" s="13"/>
      <c r="AF671" s="40"/>
      <c r="AG671" s="13"/>
      <c r="AH671" s="31">
        <v>135845975</v>
      </c>
      <c r="AI671" s="31"/>
      <c r="AJ671" s="49">
        <v>29.530000413019234</v>
      </c>
      <c r="AK671" s="31"/>
      <c r="AL671" s="31">
        <v>4600270</v>
      </c>
      <c r="AM671" s="31"/>
      <c r="AN671" s="49">
        <v>3.3714486528219565</v>
      </c>
      <c r="AO671" s="49"/>
      <c r="AP671" s="31">
        <v>97490</v>
      </c>
      <c r="AQ671" s="18"/>
      <c r="AR671" s="31">
        <v>2274586</v>
      </c>
      <c r="AS671" s="18"/>
      <c r="AT671" s="18"/>
      <c r="AU671" s="18"/>
      <c r="AV671" s="13"/>
      <c r="AW671" s="13"/>
      <c r="AX671" s="13"/>
      <c r="AY671" s="13"/>
      <c r="AZ671" s="13"/>
      <c r="BA671" s="13"/>
      <c r="BB671" s="31">
        <v>136447873.71000001</v>
      </c>
      <c r="BC671" s="31">
        <v>0</v>
      </c>
      <c r="BD671" s="13"/>
      <c r="BE671" s="13"/>
      <c r="BF671" s="43"/>
    </row>
    <row r="672" spans="1:58" ht="14.4" x14ac:dyDescent="0.3">
      <c r="A672" s="13"/>
      <c r="B672" s="29"/>
      <c r="C672" s="29"/>
      <c r="D672" s="13"/>
      <c r="E672" s="13"/>
      <c r="F672" s="13"/>
      <c r="G672" s="13"/>
      <c r="H672" s="29" t="s">
        <v>133</v>
      </c>
      <c r="I672" s="13"/>
      <c r="J672" s="31"/>
      <c r="K672" s="29"/>
      <c r="L672" s="31"/>
      <c r="M672" s="29"/>
      <c r="N672" s="29"/>
      <c r="O672" s="29"/>
      <c r="P672" s="42"/>
      <c r="Q672" s="13"/>
      <c r="R672" s="13"/>
      <c r="S672" s="29"/>
      <c r="T672" s="40"/>
      <c r="U672" s="13"/>
      <c r="V672" s="48"/>
      <c r="W672" s="13"/>
      <c r="X672" s="31"/>
      <c r="Y672" s="13"/>
      <c r="Z672" s="37"/>
      <c r="AA672" s="13"/>
      <c r="AB672" s="42"/>
      <c r="AC672" s="13"/>
      <c r="AD672" s="42"/>
      <c r="AE672" s="13"/>
      <c r="AF672" s="40"/>
      <c r="AG672" s="13"/>
      <c r="AH672" s="31"/>
      <c r="AI672" s="31"/>
      <c r="AJ672" s="49"/>
      <c r="AK672" s="31"/>
      <c r="AL672" s="31"/>
      <c r="AM672" s="31"/>
      <c r="AN672" s="49"/>
      <c r="AO672" s="49"/>
      <c r="AP672" s="31"/>
      <c r="AQ672" s="18"/>
      <c r="AR672" s="31"/>
      <c r="AS672" s="18"/>
      <c r="AT672" s="18"/>
      <c r="AU672" s="18"/>
      <c r="AV672" s="13"/>
      <c r="AW672" s="13"/>
      <c r="AX672" s="13"/>
      <c r="AY672" s="13"/>
      <c r="AZ672" s="13"/>
      <c r="BA672" s="13"/>
      <c r="BB672" s="31"/>
      <c r="BC672" s="31"/>
      <c r="BD672" s="13"/>
      <c r="BE672" s="13"/>
      <c r="BF672" s="43"/>
    </row>
    <row r="673" spans="1:58" ht="14.4" x14ac:dyDescent="0.3">
      <c r="A673" s="13"/>
      <c r="B673" s="13"/>
      <c r="C673" s="13"/>
      <c r="D673" s="13"/>
      <c r="E673" s="13"/>
      <c r="F673" s="13"/>
      <c r="G673" s="28" t="s">
        <v>1055</v>
      </c>
      <c r="H673" s="13"/>
      <c r="I673" s="13"/>
      <c r="J673" s="78">
        <v>1047973482.8299999</v>
      </c>
      <c r="K673" s="13"/>
      <c r="L673" s="78">
        <v>126661570.6496475</v>
      </c>
      <c r="M673" s="13"/>
      <c r="N673" s="13"/>
      <c r="O673" s="13"/>
      <c r="P673" s="42"/>
      <c r="Q673" s="13"/>
      <c r="R673" s="13"/>
      <c r="S673" s="13"/>
      <c r="T673" s="40"/>
      <c r="U673" s="13"/>
      <c r="V673" s="53">
        <v>3.3</v>
      </c>
      <c r="W673" s="13"/>
      <c r="X673" s="78">
        <v>34583124</v>
      </c>
      <c r="Y673" s="13"/>
      <c r="Z673" s="37"/>
      <c r="AA673" s="13"/>
      <c r="AB673" s="42"/>
      <c r="AC673" s="13"/>
      <c r="AD673" s="42"/>
      <c r="AE673" s="13"/>
      <c r="AF673" s="40"/>
      <c r="AG673" s="13"/>
      <c r="AH673" s="78">
        <v>921311913</v>
      </c>
      <c r="AI673" s="61"/>
      <c r="AJ673" s="56">
        <v>27.668230018070759</v>
      </c>
      <c r="AK673" s="61"/>
      <c r="AL673" s="78">
        <v>33298549</v>
      </c>
      <c r="AM673" s="61"/>
      <c r="AN673" s="56">
        <v>3.1774228590287357</v>
      </c>
      <c r="AO673" s="56"/>
      <c r="AP673" s="78">
        <v>-1284575</v>
      </c>
      <c r="AQ673" s="18"/>
      <c r="AR673" s="78">
        <v>133103602</v>
      </c>
      <c r="AS673" s="18"/>
      <c r="AT673" s="18"/>
      <c r="AU673" s="18"/>
      <c r="AV673" s="43"/>
      <c r="AW673" s="13"/>
      <c r="AX673" s="13"/>
      <c r="AY673" s="13"/>
      <c r="AZ673" s="13"/>
      <c r="BA673" s="13"/>
      <c r="BB673" s="61"/>
      <c r="BC673" s="61"/>
      <c r="BD673" s="13"/>
      <c r="BE673" s="62"/>
      <c r="BF673" s="43"/>
    </row>
    <row r="674" spans="1:58" ht="14.4" x14ac:dyDescent="0.3">
      <c r="A674" s="13"/>
      <c r="B674" s="13"/>
      <c r="C674" s="13"/>
      <c r="D674" s="13"/>
      <c r="E674" s="13"/>
      <c r="F674" s="13"/>
      <c r="G674" s="28"/>
      <c r="H674" s="13" t="s">
        <v>133</v>
      </c>
      <c r="I674" s="13"/>
      <c r="J674" s="61"/>
      <c r="K674" s="13"/>
      <c r="L674" s="61"/>
      <c r="M674" s="13"/>
      <c r="N674" s="13"/>
      <c r="O674" s="13"/>
      <c r="P674" s="42"/>
      <c r="Q674" s="13"/>
      <c r="R674" s="13"/>
      <c r="S674" s="13"/>
      <c r="T674" s="40"/>
      <c r="U674" s="13"/>
      <c r="V674" s="34"/>
      <c r="W674" s="13"/>
      <c r="X674" s="61"/>
      <c r="Y674" s="13"/>
      <c r="Z674" s="37"/>
      <c r="AA674" s="13"/>
      <c r="AB674" s="42"/>
      <c r="AC674" s="13"/>
      <c r="AD674" s="42"/>
      <c r="AE674" s="13"/>
      <c r="AF674" s="40"/>
      <c r="AG674" s="13"/>
      <c r="AH674" s="61"/>
      <c r="AI674" s="61"/>
      <c r="AJ674" s="18"/>
      <c r="AK674" s="61"/>
      <c r="AL674" s="61"/>
      <c r="AM674" s="61"/>
      <c r="AN674" s="18"/>
      <c r="AO674" s="18"/>
      <c r="AP674" s="61"/>
      <c r="AQ674" s="18"/>
      <c r="AR674" s="61"/>
      <c r="AS674" s="18"/>
      <c r="AT674" s="18"/>
      <c r="AU674" s="18"/>
      <c r="AV674" s="13"/>
      <c r="AW674" s="13"/>
      <c r="AX674" s="13"/>
      <c r="AY674" s="13"/>
      <c r="AZ674" s="13"/>
      <c r="BA674" s="13"/>
      <c r="BB674" s="61"/>
      <c r="BC674" s="61"/>
      <c r="BD674" s="13"/>
      <c r="BE674" s="43"/>
      <c r="BF674" s="43"/>
    </row>
    <row r="675" spans="1:58" ht="15" thickBot="1" x14ac:dyDescent="0.35">
      <c r="A675" s="13"/>
      <c r="B675" s="13"/>
      <c r="C675" s="13"/>
      <c r="D675" s="13"/>
      <c r="E675" s="13"/>
      <c r="F675" s="13"/>
      <c r="G675" s="28" t="s">
        <v>1056</v>
      </c>
      <c r="H675" s="13"/>
      <c r="I675" s="13"/>
      <c r="J675" s="60">
        <v>22795357881.990017</v>
      </c>
      <c r="K675" s="13"/>
      <c r="L675" s="60">
        <v>5541188909.9440765</v>
      </c>
      <c r="M675" s="13"/>
      <c r="N675" s="13"/>
      <c r="O675" s="13"/>
      <c r="P675" s="42"/>
      <c r="Q675" s="13"/>
      <c r="R675" s="13"/>
      <c r="S675" s="13"/>
      <c r="T675" s="40"/>
      <c r="U675" s="13"/>
      <c r="V675" s="53">
        <v>3</v>
      </c>
      <c r="W675" s="13"/>
      <c r="X675" s="60">
        <v>675925368</v>
      </c>
      <c r="Y675" s="13"/>
      <c r="Z675" s="37"/>
      <c r="AA675" s="13"/>
      <c r="AB675" s="42"/>
      <c r="AC675" s="13"/>
      <c r="AD675" s="42"/>
      <c r="AE675" s="13"/>
      <c r="AF675" s="40"/>
      <c r="AG675" s="13"/>
      <c r="AH675" s="60">
        <v>16793482203</v>
      </c>
      <c r="AI675" s="61"/>
      <c r="AJ675" s="56">
        <v>18.383271452206948</v>
      </c>
      <c r="AK675" s="61"/>
      <c r="AL675" s="60">
        <v>913519786</v>
      </c>
      <c r="AM675" s="61"/>
      <c r="AN675" s="56">
        <v>4.0074816580166388</v>
      </c>
      <c r="AO675" s="56"/>
      <c r="AP675" s="60">
        <v>237594418</v>
      </c>
      <c r="AQ675" s="18"/>
      <c r="AR675" s="60" t="e">
        <v>#N/A</v>
      </c>
      <c r="AS675" s="18"/>
      <c r="AT675" s="18"/>
      <c r="AU675" s="18"/>
      <c r="AV675" s="43"/>
      <c r="AW675" s="13"/>
      <c r="AX675" s="43"/>
      <c r="AY675" s="13"/>
      <c r="AZ675" s="13"/>
      <c r="BA675" s="13"/>
      <c r="BB675" s="60">
        <v>22795357882.334915</v>
      </c>
      <c r="BC675" s="60">
        <v>0.34490203484892845</v>
      </c>
      <c r="BD675" s="13"/>
      <c r="BE675" s="62"/>
      <c r="BF675" s="43"/>
    </row>
    <row r="676" spans="1:58" ht="15" thickTop="1" x14ac:dyDescent="0.3">
      <c r="A676" s="13"/>
      <c r="B676" s="12" t="s">
        <v>129</v>
      </c>
      <c r="C676" s="13"/>
      <c r="D676" s="13"/>
      <c r="E676" s="13"/>
      <c r="F676" s="13"/>
      <c r="G676" s="13"/>
      <c r="H676" s="13" t="s">
        <v>133</v>
      </c>
      <c r="I676" s="13"/>
      <c r="J676" s="13"/>
      <c r="K676" s="13"/>
      <c r="L676" s="13"/>
      <c r="M676" s="13"/>
      <c r="N676" s="13"/>
      <c r="O676" s="13"/>
      <c r="P676" s="42"/>
      <c r="Q676" s="13"/>
      <c r="R676" s="13"/>
      <c r="S676" s="13"/>
      <c r="T676" s="40"/>
      <c r="U676" s="13"/>
      <c r="V676" s="34"/>
      <c r="W676" s="13"/>
      <c r="X676" s="13"/>
      <c r="Y676" s="13"/>
      <c r="Z676" s="37"/>
      <c r="AA676" s="13"/>
      <c r="AB676" s="42"/>
      <c r="AC676" s="13"/>
      <c r="AD676" s="42"/>
      <c r="AE676" s="13"/>
      <c r="AF676" s="40"/>
      <c r="AG676" s="13"/>
      <c r="AH676" s="13"/>
      <c r="AI676" s="13"/>
      <c r="AJ676" s="18"/>
      <c r="AK676" s="13"/>
      <c r="AL676" s="13"/>
      <c r="AM676" s="13"/>
      <c r="AN676" s="18"/>
      <c r="AO676" s="18"/>
      <c r="AP676" s="13"/>
      <c r="AQ676" s="18"/>
      <c r="AR676" s="13"/>
      <c r="AS676" s="18"/>
      <c r="AT676" s="18"/>
      <c r="AU676" s="18"/>
      <c r="AV676" s="13"/>
      <c r="AW676" s="13"/>
      <c r="AX676" s="43"/>
      <c r="AY676" s="13"/>
      <c r="AZ676" s="13"/>
      <c r="BA676" s="13"/>
      <c r="BB676" s="13"/>
      <c r="BC676" s="13"/>
      <c r="BD676" s="13"/>
      <c r="BE676" s="43"/>
      <c r="BF676" s="13"/>
    </row>
    <row r="677" spans="1:58" ht="14.4" x14ac:dyDescent="0.3">
      <c r="A677" s="13"/>
      <c r="B677" s="12" t="s">
        <v>129</v>
      </c>
      <c r="C677" s="13"/>
      <c r="D677" s="13"/>
      <c r="E677" s="13"/>
      <c r="F677" s="13"/>
      <c r="G677" s="13"/>
      <c r="H677" s="13" t="s">
        <v>133</v>
      </c>
      <c r="I677" s="13"/>
      <c r="J677" s="13"/>
      <c r="K677" s="13"/>
      <c r="L677" s="13"/>
      <c r="M677" s="13"/>
      <c r="N677" s="13"/>
      <c r="O677" s="13"/>
      <c r="P677" s="42"/>
      <c r="Q677" s="13"/>
      <c r="R677" s="13"/>
      <c r="S677" s="13"/>
      <c r="T677" s="40"/>
      <c r="U677" s="13"/>
      <c r="V677" s="34"/>
      <c r="W677" s="13"/>
      <c r="X677" s="13"/>
      <c r="Y677" s="13"/>
      <c r="Z677" s="37"/>
      <c r="AA677" s="13"/>
      <c r="AB677" s="42"/>
      <c r="AC677" s="13"/>
      <c r="AD677" s="42"/>
      <c r="AE677" s="13"/>
      <c r="AF677" s="40"/>
      <c r="AG677" s="13"/>
      <c r="AH677" s="13"/>
      <c r="AI677" s="43"/>
      <c r="AJ677" s="18"/>
      <c r="AK677" s="43"/>
      <c r="AL677" s="13"/>
      <c r="AM677" s="13"/>
      <c r="AN677" s="18"/>
      <c r="AO677" s="18"/>
      <c r="AP677" s="13"/>
      <c r="AQ677" s="18"/>
      <c r="AR677" s="13"/>
      <c r="AS677" s="18"/>
      <c r="AT677" s="18"/>
      <c r="AU677" s="18"/>
      <c r="AV677" s="13"/>
      <c r="AW677" s="13"/>
      <c r="AX677" s="13"/>
      <c r="AY677" s="13"/>
      <c r="AZ677" s="13"/>
      <c r="BA677" s="13"/>
      <c r="BB677" s="13"/>
      <c r="BC677" s="13"/>
      <c r="BD677" s="13"/>
      <c r="BE677" s="43"/>
      <c r="BF677" s="13"/>
    </row>
    <row r="678" spans="1:58" ht="14.4" x14ac:dyDescent="0.3">
      <c r="A678" s="13"/>
      <c r="B678" s="12" t="s">
        <v>129</v>
      </c>
      <c r="C678" s="13"/>
      <c r="D678" s="13"/>
      <c r="E678" s="13"/>
      <c r="F678" s="13"/>
      <c r="G678" s="28" t="s">
        <v>1057</v>
      </c>
      <c r="H678" s="13"/>
      <c r="I678" s="13"/>
      <c r="J678" s="25"/>
      <c r="K678" s="25"/>
      <c r="L678" s="25"/>
      <c r="M678" s="25"/>
      <c r="N678" s="25"/>
      <c r="O678" s="25"/>
      <c r="P678" s="42"/>
      <c r="Q678" s="13"/>
      <c r="R678" s="13"/>
      <c r="S678" s="25"/>
      <c r="T678" s="40"/>
      <c r="U678" s="13"/>
      <c r="V678" s="34"/>
      <c r="W678" s="13"/>
      <c r="X678" s="25"/>
      <c r="Y678" s="13"/>
      <c r="Z678" s="37"/>
      <c r="AA678" s="13"/>
      <c r="AB678" s="42"/>
      <c r="AC678" s="13"/>
      <c r="AD678" s="42"/>
      <c r="AE678" s="13"/>
      <c r="AF678" s="40"/>
      <c r="AG678" s="13"/>
      <c r="AH678" s="25"/>
      <c r="AI678" s="25"/>
      <c r="AJ678" s="18"/>
      <c r="AK678" s="25"/>
      <c r="AL678" s="25"/>
      <c r="AM678" s="25"/>
      <c r="AN678" s="18"/>
      <c r="AO678" s="18"/>
      <c r="AP678" s="25"/>
      <c r="AQ678" s="18"/>
      <c r="AR678" s="25"/>
      <c r="AS678" s="18"/>
      <c r="AT678" s="18"/>
      <c r="AU678" s="18"/>
      <c r="AV678" s="13"/>
      <c r="AW678" s="13"/>
      <c r="AX678" s="13"/>
      <c r="AY678" s="13"/>
      <c r="AZ678" s="13"/>
      <c r="BA678" s="13"/>
      <c r="BB678" s="25"/>
      <c r="BC678" s="25"/>
      <c r="BD678" s="13"/>
      <c r="BE678" s="43"/>
      <c r="BF678" s="13"/>
    </row>
    <row r="679" spans="1:58" ht="14.4" x14ac:dyDescent="0.3">
      <c r="A679" s="13"/>
      <c r="B679" s="12" t="s">
        <v>129</v>
      </c>
      <c r="C679" s="13"/>
      <c r="D679" s="13"/>
      <c r="E679" s="13"/>
      <c r="F679" s="13"/>
      <c r="G679" s="13"/>
      <c r="H679" s="13" t="s">
        <v>133</v>
      </c>
      <c r="I679" s="13"/>
      <c r="J679" s="25"/>
      <c r="K679" s="25"/>
      <c r="L679" s="25"/>
      <c r="M679" s="25"/>
      <c r="N679" s="25"/>
      <c r="O679" s="25"/>
      <c r="P679" s="42"/>
      <c r="Q679" s="13"/>
      <c r="R679" s="13"/>
      <c r="S679" s="25"/>
      <c r="T679" s="40"/>
      <c r="U679" s="13"/>
      <c r="V679" s="34"/>
      <c r="W679" s="13"/>
      <c r="X679" s="25"/>
      <c r="Y679" s="13"/>
      <c r="Z679" s="37"/>
      <c r="AA679" s="13"/>
      <c r="AB679" s="42"/>
      <c r="AC679" s="13"/>
      <c r="AD679" s="42"/>
      <c r="AE679" s="13"/>
      <c r="AF679" s="40"/>
      <c r="AG679" s="13"/>
      <c r="AH679" s="25"/>
      <c r="AI679" s="25"/>
      <c r="AJ679" s="18"/>
      <c r="AK679" s="25"/>
      <c r="AL679" s="25"/>
      <c r="AM679" s="25"/>
      <c r="AN679" s="18"/>
      <c r="AO679" s="18"/>
      <c r="AP679" s="25"/>
      <c r="AQ679" s="18"/>
      <c r="AR679" s="25"/>
      <c r="AS679" s="18"/>
      <c r="AT679" s="18"/>
      <c r="AU679" s="18"/>
      <c r="AV679" s="13"/>
      <c r="AW679" s="13"/>
      <c r="AX679" s="13"/>
      <c r="AY679" s="13"/>
      <c r="AZ679" s="13"/>
      <c r="BA679" s="13"/>
      <c r="BB679" s="25"/>
      <c r="BC679" s="25"/>
      <c r="BD679" s="13"/>
      <c r="BE679" s="13"/>
      <c r="BF679" s="13"/>
    </row>
    <row r="680" spans="1:58" ht="14.4" x14ac:dyDescent="0.3">
      <c r="A680" s="13"/>
      <c r="B680" s="12" t="s">
        <v>129</v>
      </c>
      <c r="C680" s="13"/>
      <c r="D680" s="13"/>
      <c r="E680" s="13"/>
      <c r="F680" s="28"/>
      <c r="G680" s="28"/>
      <c r="H680" s="28" t="s">
        <v>1058</v>
      </c>
      <c r="I680" s="13"/>
      <c r="J680" s="13"/>
      <c r="K680" s="13"/>
      <c r="L680" s="13"/>
      <c r="M680" s="13"/>
      <c r="N680" s="13"/>
      <c r="O680" s="13"/>
      <c r="P680" s="42"/>
      <c r="Q680" s="13"/>
      <c r="R680" s="13"/>
      <c r="S680" s="13"/>
      <c r="T680" s="40"/>
      <c r="U680" s="13"/>
      <c r="V680" s="34"/>
      <c r="W680" s="13"/>
      <c r="X680" s="13"/>
      <c r="Y680" s="13"/>
      <c r="Z680" s="37"/>
      <c r="AA680" s="13"/>
      <c r="AB680" s="42"/>
      <c r="AC680" s="13"/>
      <c r="AD680" s="42"/>
      <c r="AE680" s="13"/>
      <c r="AF680" s="40"/>
      <c r="AG680" s="13"/>
      <c r="AH680" s="13"/>
      <c r="AI680" s="13"/>
      <c r="AJ680" s="18"/>
      <c r="AK680" s="13"/>
      <c r="AL680" s="13"/>
      <c r="AM680" s="13"/>
      <c r="AN680" s="18"/>
      <c r="AO680" s="18"/>
      <c r="AP680" s="13"/>
      <c r="AQ680" s="18"/>
      <c r="AR680" s="13"/>
      <c r="AS680" s="18"/>
      <c r="AT680" s="18"/>
      <c r="AU680" s="18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</row>
    <row r="681" spans="1:58" ht="14.4" x14ac:dyDescent="0.3">
      <c r="A681" s="12" t="s">
        <v>1059</v>
      </c>
      <c r="B681" s="12" t="s">
        <v>1060</v>
      </c>
      <c r="C681" s="13"/>
      <c r="D681" s="13"/>
      <c r="E681" s="13"/>
      <c r="F681" s="12">
        <v>350.2</v>
      </c>
      <c r="G681" s="12">
        <v>350.2</v>
      </c>
      <c r="H681" s="12" t="s">
        <v>1061</v>
      </c>
      <c r="I681" s="13"/>
      <c r="J681" s="36">
        <v>240510767.25999999</v>
      </c>
      <c r="K681" s="13"/>
      <c r="L681" s="36">
        <v>80181515.178000003</v>
      </c>
      <c r="M681" s="13"/>
      <c r="N681" s="13"/>
      <c r="O681" s="13"/>
      <c r="P681" s="42">
        <v>75</v>
      </c>
      <c r="Q681" s="12" t="s">
        <v>139</v>
      </c>
      <c r="R681" s="42" t="s">
        <v>1062</v>
      </c>
      <c r="S681" s="13"/>
      <c r="T681" s="40">
        <v>0</v>
      </c>
      <c r="U681" s="13"/>
      <c r="V681" s="41">
        <v>1.3</v>
      </c>
      <c r="W681" s="13"/>
      <c r="X681" s="36">
        <v>3126640</v>
      </c>
      <c r="Y681" s="13"/>
      <c r="Z681" s="37" t="s">
        <v>1063</v>
      </c>
      <c r="AA681" s="13"/>
      <c r="AB681" s="42">
        <v>75</v>
      </c>
      <c r="AC681" s="12" t="s">
        <v>139</v>
      </c>
      <c r="AD681" s="42" t="s">
        <v>1062</v>
      </c>
      <c r="AE681" s="13"/>
      <c r="AF681" s="40">
        <v>0</v>
      </c>
      <c r="AG681" s="13"/>
      <c r="AH681" s="36">
        <v>160329252</v>
      </c>
      <c r="AI681" s="43"/>
      <c r="AJ681" s="18">
        <v>53.2</v>
      </c>
      <c r="AK681" s="43"/>
      <c r="AL681" s="36">
        <v>3013708</v>
      </c>
      <c r="AM681" s="36"/>
      <c r="AN681" s="18">
        <v>1.25</v>
      </c>
      <c r="AO681" s="18"/>
      <c r="AP681" s="36">
        <v>-112932</v>
      </c>
      <c r="AQ681" s="18"/>
      <c r="AR681" s="36">
        <v>70338849</v>
      </c>
      <c r="AS681" s="18"/>
      <c r="AT681" s="18"/>
      <c r="AU681" s="18"/>
      <c r="AV681" s="79"/>
      <c r="AW681" s="13"/>
      <c r="AX681" s="13"/>
      <c r="AY681" s="13"/>
      <c r="AZ681" s="13"/>
      <c r="BA681" s="13"/>
      <c r="BB681" s="36">
        <v>240510767.25321048</v>
      </c>
      <c r="BC681" s="36">
        <v>-6.7895054817199707E-3</v>
      </c>
      <c r="BD681" s="13"/>
      <c r="BE681" s="13"/>
      <c r="BF681" s="13"/>
    </row>
    <row r="682" spans="1:58" ht="14.4" x14ac:dyDescent="0.3">
      <c r="A682" s="12" t="s">
        <v>1064</v>
      </c>
      <c r="B682" s="12" t="s">
        <v>1065</v>
      </c>
      <c r="C682" s="13"/>
      <c r="D682" s="13"/>
      <c r="E682" s="13"/>
      <c r="F682" s="12">
        <v>352</v>
      </c>
      <c r="G682" s="12">
        <v>352</v>
      </c>
      <c r="H682" s="12" t="s">
        <v>138</v>
      </c>
      <c r="I682" s="13"/>
      <c r="J682" s="36">
        <v>154719739.84</v>
      </c>
      <c r="K682" s="13"/>
      <c r="L682" s="36">
        <v>40213775.077999994</v>
      </c>
      <c r="M682" s="13"/>
      <c r="N682" s="13"/>
      <c r="O682" s="13"/>
      <c r="P682" s="42">
        <v>60</v>
      </c>
      <c r="Q682" s="12" t="s">
        <v>139</v>
      </c>
      <c r="R682" s="42" t="s">
        <v>1066</v>
      </c>
      <c r="S682" s="13"/>
      <c r="T682" s="40">
        <v>-15</v>
      </c>
      <c r="U682" s="13"/>
      <c r="V682" s="41">
        <v>1.9</v>
      </c>
      <c r="W682" s="13"/>
      <c r="X682" s="36">
        <v>2939675</v>
      </c>
      <c r="Y682" s="13"/>
      <c r="Z682" s="37" t="s">
        <v>1063</v>
      </c>
      <c r="AA682" s="13"/>
      <c r="AB682" s="42">
        <v>65</v>
      </c>
      <c r="AC682" s="12" t="s">
        <v>139</v>
      </c>
      <c r="AD682" s="42" t="s">
        <v>1066</v>
      </c>
      <c r="AE682" s="13"/>
      <c r="AF682" s="40">
        <v>-15</v>
      </c>
      <c r="AG682" s="13"/>
      <c r="AH682" s="36">
        <v>137713926</v>
      </c>
      <c r="AI682" s="43"/>
      <c r="AJ682" s="18">
        <v>52.43</v>
      </c>
      <c r="AK682" s="43"/>
      <c r="AL682" s="36">
        <v>2626625</v>
      </c>
      <c r="AM682" s="36"/>
      <c r="AN682" s="18">
        <v>1.7</v>
      </c>
      <c r="AO682" s="18"/>
      <c r="AP682" s="36">
        <v>-313050</v>
      </c>
      <c r="AQ682" s="18"/>
      <c r="AR682" s="36">
        <v>34271162</v>
      </c>
      <c r="AS682" s="18"/>
      <c r="AT682" s="18"/>
      <c r="AU682" s="18"/>
      <c r="AV682" s="79"/>
      <c r="AW682" s="13"/>
      <c r="AX682" s="13"/>
      <c r="AY682" s="13"/>
      <c r="AZ682" s="13"/>
      <c r="BA682" s="13"/>
      <c r="BB682" s="36">
        <v>154719739.84476271</v>
      </c>
      <c r="BC682" s="36">
        <v>4.7627091407775879E-3</v>
      </c>
      <c r="BD682" s="13"/>
      <c r="BE682" s="13"/>
      <c r="BF682" s="13"/>
    </row>
    <row r="683" spans="1:58" ht="14.4" x14ac:dyDescent="0.3">
      <c r="A683" s="12" t="s">
        <v>1067</v>
      </c>
      <c r="B683" s="12" t="s">
        <v>1068</v>
      </c>
      <c r="C683" s="13"/>
      <c r="D683" s="13"/>
      <c r="E683" s="13"/>
      <c r="F683" s="12">
        <v>353</v>
      </c>
      <c r="G683" s="12">
        <v>353</v>
      </c>
      <c r="H683" s="12" t="s">
        <v>1069</v>
      </c>
      <c r="I683" s="13"/>
      <c r="J683" s="36">
        <v>1741377472.21</v>
      </c>
      <c r="K683" s="13"/>
      <c r="L683" s="36">
        <v>504497585.40427244</v>
      </c>
      <c r="M683" s="13"/>
      <c r="N683" s="13"/>
      <c r="O683" s="13"/>
      <c r="P683" s="42">
        <v>40</v>
      </c>
      <c r="Q683" s="12" t="s">
        <v>139</v>
      </c>
      <c r="R683" s="42" t="s">
        <v>1070</v>
      </c>
      <c r="S683" s="13"/>
      <c r="T683" s="40">
        <v>-2</v>
      </c>
      <c r="U683" s="13"/>
      <c r="V683" s="41">
        <v>2.6</v>
      </c>
      <c r="W683" s="13"/>
      <c r="X683" s="36">
        <v>45275814</v>
      </c>
      <c r="Y683" s="13"/>
      <c r="Z683" s="37" t="s">
        <v>1063</v>
      </c>
      <c r="AA683" s="13"/>
      <c r="AB683" s="42">
        <v>40</v>
      </c>
      <c r="AC683" s="12" t="s">
        <v>139</v>
      </c>
      <c r="AD683" s="42" t="s">
        <v>1071</v>
      </c>
      <c r="AE683" s="13"/>
      <c r="AF683" s="40">
        <v>-2</v>
      </c>
      <c r="AG683" s="13"/>
      <c r="AH683" s="36">
        <v>1271707436</v>
      </c>
      <c r="AI683" s="43"/>
      <c r="AJ683" s="18">
        <v>30.9</v>
      </c>
      <c r="AK683" s="43"/>
      <c r="AL683" s="36">
        <v>41155580</v>
      </c>
      <c r="AM683" s="36"/>
      <c r="AN683" s="18">
        <v>2.36</v>
      </c>
      <c r="AO683" s="18"/>
      <c r="AP683" s="36">
        <v>-4120234</v>
      </c>
      <c r="AQ683" s="18"/>
      <c r="AR683" s="36">
        <v>403916862</v>
      </c>
      <c r="AS683" s="18"/>
      <c r="AT683" s="18"/>
      <c r="AU683" s="18"/>
      <c r="AV683" s="79"/>
      <c r="AW683" s="13"/>
      <c r="AX683" s="13"/>
      <c r="AY683" s="13"/>
      <c r="AZ683" s="13"/>
      <c r="BA683" s="13"/>
      <c r="BB683" s="36">
        <v>1741377472.2062764</v>
      </c>
      <c r="BC683" s="36">
        <v>-3.7236213684082031E-3</v>
      </c>
      <c r="BD683" s="13"/>
      <c r="BE683" s="13"/>
      <c r="BF683" s="13"/>
    </row>
    <row r="684" spans="1:58" ht="14.4" x14ac:dyDescent="0.3">
      <c r="A684" s="12" t="s">
        <v>1072</v>
      </c>
      <c r="B684" s="12" t="s">
        <v>1073</v>
      </c>
      <c r="C684" s="13"/>
      <c r="D684" s="13"/>
      <c r="E684" s="13"/>
      <c r="F684" s="12">
        <v>353.1</v>
      </c>
      <c r="G684" s="12">
        <v>353.1</v>
      </c>
      <c r="H684" s="12" t="s">
        <v>1074</v>
      </c>
      <c r="I684" s="13"/>
      <c r="J684" s="36">
        <v>400209879.67000002</v>
      </c>
      <c r="K684" s="13"/>
      <c r="L684" s="36">
        <v>67360985.230000004</v>
      </c>
      <c r="M684" s="13"/>
      <c r="N684" s="13"/>
      <c r="O684" s="13"/>
      <c r="P684" s="42">
        <v>35</v>
      </c>
      <c r="Q684" s="12" t="s">
        <v>139</v>
      </c>
      <c r="R684" s="42" t="s">
        <v>1075</v>
      </c>
      <c r="S684" s="13"/>
      <c r="T684" s="40">
        <v>0</v>
      </c>
      <c r="U684" s="13"/>
      <c r="V684" s="41">
        <v>2.9</v>
      </c>
      <c r="W684" s="13"/>
      <c r="X684" s="36">
        <v>11606087</v>
      </c>
      <c r="Y684" s="13"/>
      <c r="Z684" s="37" t="s">
        <v>1063</v>
      </c>
      <c r="AA684" s="13"/>
      <c r="AB684" s="42">
        <v>30</v>
      </c>
      <c r="AC684" s="12" t="s">
        <v>139</v>
      </c>
      <c r="AD684" s="42" t="s">
        <v>1071</v>
      </c>
      <c r="AE684" s="13"/>
      <c r="AF684" s="40">
        <v>0</v>
      </c>
      <c r="AG684" s="13"/>
      <c r="AH684" s="36">
        <v>332848894</v>
      </c>
      <c r="AI684" s="43"/>
      <c r="AJ684" s="18">
        <v>23.69</v>
      </c>
      <c r="AK684" s="43"/>
      <c r="AL684" s="36">
        <v>14050185</v>
      </c>
      <c r="AM684" s="36"/>
      <c r="AN684" s="18">
        <v>3.51</v>
      </c>
      <c r="AO684" s="18"/>
      <c r="AP684" s="36">
        <v>2444098</v>
      </c>
      <c r="AQ684" s="18"/>
      <c r="AR684" s="36">
        <v>84475813</v>
      </c>
      <c r="AS684" s="18"/>
      <c r="AT684" s="18"/>
      <c r="AU684" s="18"/>
      <c r="AV684" s="79"/>
      <c r="AW684" s="13"/>
      <c r="AX684" s="13"/>
      <c r="AY684" s="13"/>
      <c r="AZ684" s="13"/>
      <c r="BA684" s="13"/>
      <c r="BB684" s="36">
        <v>400209879.67267674</v>
      </c>
      <c r="BC684" s="36">
        <v>2.6767253875732422E-3</v>
      </c>
      <c r="BD684" s="13"/>
      <c r="BE684" s="13"/>
      <c r="BF684" s="13"/>
    </row>
    <row r="685" spans="1:58" ht="14.4" x14ac:dyDescent="0.3">
      <c r="A685" s="12" t="s">
        <v>1076</v>
      </c>
      <c r="B685" s="12" t="s">
        <v>1077</v>
      </c>
      <c r="C685" s="13"/>
      <c r="D685" s="13"/>
      <c r="E685" s="13"/>
      <c r="F685" s="12">
        <v>354</v>
      </c>
      <c r="G685" s="12">
        <v>354</v>
      </c>
      <c r="H685" s="12" t="s">
        <v>1078</v>
      </c>
      <c r="I685" s="13"/>
      <c r="J685" s="36">
        <v>349056185.01999998</v>
      </c>
      <c r="K685" s="13"/>
      <c r="L685" s="36">
        <v>225421514.83400002</v>
      </c>
      <c r="M685" s="13"/>
      <c r="N685" s="13"/>
      <c r="O685" s="13"/>
      <c r="P685" s="42">
        <v>52</v>
      </c>
      <c r="Q685" s="12" t="s">
        <v>139</v>
      </c>
      <c r="R685" s="42" t="s">
        <v>1079</v>
      </c>
      <c r="S685" s="13"/>
      <c r="T685" s="40">
        <v>-15</v>
      </c>
      <c r="U685" s="13"/>
      <c r="V685" s="41">
        <v>2.2000000000000002</v>
      </c>
      <c r="W685" s="13"/>
      <c r="X685" s="36">
        <v>7679236</v>
      </c>
      <c r="Y685" s="13"/>
      <c r="Z685" s="37" t="s">
        <v>1063</v>
      </c>
      <c r="AA685" s="13"/>
      <c r="AB685" s="42">
        <v>60</v>
      </c>
      <c r="AC685" s="12" t="s">
        <v>139</v>
      </c>
      <c r="AD685" s="42" t="s">
        <v>1080</v>
      </c>
      <c r="AE685" s="13"/>
      <c r="AF685" s="40">
        <v>-25</v>
      </c>
      <c r="AG685" s="13"/>
      <c r="AH685" s="36">
        <v>210898716</v>
      </c>
      <c r="AI685" s="43"/>
      <c r="AJ685" s="18">
        <v>35.880000000000003</v>
      </c>
      <c r="AK685" s="43"/>
      <c r="AL685" s="36">
        <v>5877891</v>
      </c>
      <c r="AM685" s="36"/>
      <c r="AN685" s="18">
        <v>1.68</v>
      </c>
      <c r="AO685" s="18"/>
      <c r="AP685" s="36">
        <v>-1801345</v>
      </c>
      <c r="AQ685" s="18"/>
      <c r="AR685" s="36">
        <v>174893168</v>
      </c>
      <c r="AS685" s="18"/>
      <c r="AT685" s="18"/>
      <c r="AU685" s="18"/>
      <c r="AV685" s="79"/>
      <c r="AW685" s="13"/>
      <c r="AX685" s="13"/>
      <c r="AY685" s="13"/>
      <c r="AZ685" s="13"/>
      <c r="BA685" s="13"/>
      <c r="BB685" s="36">
        <v>349056185.01995313</v>
      </c>
      <c r="BC685" s="36">
        <v>-4.6849250793457031E-5</v>
      </c>
      <c r="BD685" s="13"/>
      <c r="BE685" s="13"/>
      <c r="BF685" s="13"/>
    </row>
    <row r="686" spans="1:58" ht="14.4" x14ac:dyDescent="0.3">
      <c r="A686" s="12" t="s">
        <v>1081</v>
      </c>
      <c r="B686" s="12" t="s">
        <v>1082</v>
      </c>
      <c r="C686" s="13"/>
      <c r="D686" s="13"/>
      <c r="E686" s="13"/>
      <c r="F686" s="12">
        <v>355</v>
      </c>
      <c r="G686" s="12">
        <v>355</v>
      </c>
      <c r="H686" s="12" t="s">
        <v>1083</v>
      </c>
      <c r="I686" s="13"/>
      <c r="J686" s="36">
        <v>1242636000.74</v>
      </c>
      <c r="K686" s="13"/>
      <c r="L686" s="36">
        <v>420741336.79800004</v>
      </c>
      <c r="M686" s="13"/>
      <c r="N686" s="13"/>
      <c r="O686" s="13"/>
      <c r="P686" s="42">
        <v>44</v>
      </c>
      <c r="Q686" s="12" t="s">
        <v>139</v>
      </c>
      <c r="R686" s="42" t="s">
        <v>1075</v>
      </c>
      <c r="S686" s="13"/>
      <c r="T686" s="40">
        <v>-50</v>
      </c>
      <c r="U686" s="13"/>
      <c r="V686" s="41">
        <v>3.4</v>
      </c>
      <c r="W686" s="13"/>
      <c r="X686" s="36">
        <v>42249624</v>
      </c>
      <c r="Y686" s="13"/>
      <c r="Z686" s="37" t="s">
        <v>1063</v>
      </c>
      <c r="AA686" s="13"/>
      <c r="AB686" s="42">
        <v>50</v>
      </c>
      <c r="AC686" s="12" t="s">
        <v>139</v>
      </c>
      <c r="AD686" s="42" t="s">
        <v>1075</v>
      </c>
      <c r="AE686" s="13"/>
      <c r="AF686" s="40">
        <v>-50</v>
      </c>
      <c r="AG686" s="13"/>
      <c r="AH686" s="36">
        <v>1443212664</v>
      </c>
      <c r="AI686" s="43"/>
      <c r="AJ686" s="18">
        <v>39.880000000000003</v>
      </c>
      <c r="AK686" s="43"/>
      <c r="AL686" s="36">
        <v>36188883</v>
      </c>
      <c r="AM686" s="36"/>
      <c r="AN686" s="18">
        <v>2.91</v>
      </c>
      <c r="AO686" s="18"/>
      <c r="AP686" s="36">
        <v>-6060741</v>
      </c>
      <c r="AQ686" s="18"/>
      <c r="AR686" s="36">
        <v>377201142</v>
      </c>
      <c r="AS686" s="18"/>
      <c r="AT686" s="18"/>
      <c r="AU686" s="18"/>
      <c r="AV686" s="79"/>
      <c r="AW686" s="13"/>
      <c r="AX686" s="13"/>
      <c r="AY686" s="13"/>
      <c r="AZ686" s="13"/>
      <c r="BA686" s="13"/>
      <c r="BB686" s="36">
        <v>1242636000.7453279</v>
      </c>
      <c r="BC686" s="36">
        <v>5.3279399871826172E-3</v>
      </c>
      <c r="BD686" s="13"/>
      <c r="BE686" s="13"/>
      <c r="BF686" s="13"/>
    </row>
    <row r="687" spans="1:58" ht="14.4" x14ac:dyDescent="0.3">
      <c r="A687" s="12" t="s">
        <v>1084</v>
      </c>
      <c r="B687" s="12" t="s">
        <v>1085</v>
      </c>
      <c r="C687" s="13"/>
      <c r="D687" s="13"/>
      <c r="E687" s="13"/>
      <c r="F687" s="12">
        <v>356</v>
      </c>
      <c r="G687" s="12">
        <v>356</v>
      </c>
      <c r="H687" s="12" t="s">
        <v>1086</v>
      </c>
      <c r="I687" s="13"/>
      <c r="J687" s="36">
        <v>854174815.62</v>
      </c>
      <c r="K687" s="13"/>
      <c r="L687" s="36">
        <v>364102827.98199999</v>
      </c>
      <c r="M687" s="13"/>
      <c r="N687" s="13"/>
      <c r="O687" s="13"/>
      <c r="P687" s="42">
        <v>47</v>
      </c>
      <c r="Q687" s="12" t="s">
        <v>139</v>
      </c>
      <c r="R687" s="42" t="s">
        <v>1070</v>
      </c>
      <c r="S687" s="13"/>
      <c r="T687" s="40">
        <v>-50</v>
      </c>
      <c r="U687" s="13"/>
      <c r="V687" s="41">
        <v>3.2</v>
      </c>
      <c r="W687" s="13"/>
      <c r="X687" s="36">
        <v>27333594</v>
      </c>
      <c r="Y687" s="13"/>
      <c r="Z687" s="37" t="s">
        <v>1063</v>
      </c>
      <c r="AA687" s="13"/>
      <c r="AB687" s="42">
        <v>51</v>
      </c>
      <c r="AC687" s="12" t="s">
        <v>139</v>
      </c>
      <c r="AD687" s="42" t="s">
        <v>1071</v>
      </c>
      <c r="AE687" s="13"/>
      <c r="AF687" s="40">
        <v>-55</v>
      </c>
      <c r="AG687" s="13"/>
      <c r="AH687" s="36">
        <v>959868136</v>
      </c>
      <c r="AI687" s="43"/>
      <c r="AJ687" s="18">
        <v>39.61</v>
      </c>
      <c r="AK687" s="43"/>
      <c r="AL687" s="36">
        <v>24232975</v>
      </c>
      <c r="AM687" s="36"/>
      <c r="AN687" s="18">
        <v>2.84</v>
      </c>
      <c r="AO687" s="18"/>
      <c r="AP687" s="36">
        <v>-3100619</v>
      </c>
      <c r="AQ687" s="18"/>
      <c r="AR687" s="36">
        <v>296136869</v>
      </c>
      <c r="AS687" s="18"/>
      <c r="AT687" s="18"/>
      <c r="AU687" s="18"/>
      <c r="AV687" s="79"/>
      <c r="AW687" s="13"/>
      <c r="AX687" s="13"/>
      <c r="AY687" s="13"/>
      <c r="AZ687" s="13"/>
      <c r="BA687" s="13"/>
      <c r="BB687" s="36">
        <v>854174815.61586785</v>
      </c>
      <c r="BC687" s="36">
        <v>-4.1321516036987305E-3</v>
      </c>
      <c r="BD687" s="13"/>
      <c r="BE687" s="13"/>
      <c r="BF687" s="13"/>
    </row>
    <row r="688" spans="1:58" ht="14.4" x14ac:dyDescent="0.3">
      <c r="A688" s="12" t="s">
        <v>1087</v>
      </c>
      <c r="B688" s="12" t="s">
        <v>1088</v>
      </c>
      <c r="C688" s="13"/>
      <c r="D688" s="13"/>
      <c r="E688" s="13"/>
      <c r="F688" s="12">
        <v>357</v>
      </c>
      <c r="G688" s="12">
        <v>357</v>
      </c>
      <c r="H688" s="12" t="s">
        <v>1089</v>
      </c>
      <c r="I688" s="13"/>
      <c r="J688" s="36">
        <v>75512191.540000007</v>
      </c>
      <c r="K688" s="13"/>
      <c r="L688" s="36">
        <v>26533421.569999997</v>
      </c>
      <c r="M688" s="13"/>
      <c r="N688" s="13"/>
      <c r="O688" s="13"/>
      <c r="P688" s="42">
        <v>60</v>
      </c>
      <c r="Q688" s="12" t="s">
        <v>139</v>
      </c>
      <c r="R688" s="42" t="s">
        <v>1080</v>
      </c>
      <c r="S688" s="13"/>
      <c r="T688" s="40">
        <v>0</v>
      </c>
      <c r="U688" s="13"/>
      <c r="V688" s="41">
        <v>1.7</v>
      </c>
      <c r="W688" s="13"/>
      <c r="X688" s="36">
        <v>1283707</v>
      </c>
      <c r="Y688" s="13"/>
      <c r="Z688" s="37" t="s">
        <v>1063</v>
      </c>
      <c r="AA688" s="13"/>
      <c r="AB688" s="42">
        <v>65</v>
      </c>
      <c r="AC688" s="12" t="s">
        <v>139</v>
      </c>
      <c r="AD688" s="42" t="s">
        <v>1080</v>
      </c>
      <c r="AE688" s="13"/>
      <c r="AF688" s="40">
        <v>0</v>
      </c>
      <c r="AG688" s="13"/>
      <c r="AH688" s="36">
        <v>48978770</v>
      </c>
      <c r="AI688" s="43"/>
      <c r="AJ688" s="18">
        <v>45.29</v>
      </c>
      <c r="AK688" s="43"/>
      <c r="AL688" s="36">
        <v>1081448</v>
      </c>
      <c r="AM688" s="36"/>
      <c r="AN688" s="18">
        <v>1.43</v>
      </c>
      <c r="AO688" s="18"/>
      <c r="AP688" s="36">
        <v>-202259</v>
      </c>
      <c r="AQ688" s="18"/>
      <c r="AR688" s="36">
        <v>22845111</v>
      </c>
      <c r="AS688" s="18"/>
      <c r="AT688" s="18"/>
      <c r="AU688" s="18"/>
      <c r="AV688" s="79"/>
      <c r="AW688" s="13"/>
      <c r="AX688" s="13"/>
      <c r="AY688" s="13"/>
      <c r="AZ688" s="13"/>
      <c r="BA688" s="13"/>
      <c r="BB688" s="36">
        <v>75512191.542140543</v>
      </c>
      <c r="BC688" s="36">
        <v>2.140536904335022E-3</v>
      </c>
      <c r="BD688" s="13"/>
      <c r="BE688" s="13"/>
      <c r="BF688" s="13"/>
    </row>
    <row r="689" spans="1:58" ht="14.4" x14ac:dyDescent="0.3">
      <c r="A689" s="12" t="s">
        <v>1090</v>
      </c>
      <c r="B689" s="12" t="s">
        <v>1091</v>
      </c>
      <c r="C689" s="13"/>
      <c r="D689" s="13"/>
      <c r="E689" s="13"/>
      <c r="F689" s="12">
        <v>358</v>
      </c>
      <c r="G689" s="12">
        <v>358</v>
      </c>
      <c r="H689" s="12" t="s">
        <v>1092</v>
      </c>
      <c r="I689" s="13"/>
      <c r="J689" s="36">
        <v>104576519.7</v>
      </c>
      <c r="K689" s="13"/>
      <c r="L689" s="36">
        <v>29275918.359999999</v>
      </c>
      <c r="M689" s="13"/>
      <c r="N689" s="13"/>
      <c r="O689" s="13"/>
      <c r="P689" s="42">
        <v>60</v>
      </c>
      <c r="Q689" s="12" t="s">
        <v>139</v>
      </c>
      <c r="R689" s="42" t="s">
        <v>1093</v>
      </c>
      <c r="S689" s="13"/>
      <c r="T689" s="40">
        <v>-10</v>
      </c>
      <c r="U689" s="13"/>
      <c r="V689" s="41">
        <v>1.8</v>
      </c>
      <c r="W689" s="13"/>
      <c r="X689" s="36">
        <v>1882377</v>
      </c>
      <c r="Y689" s="13"/>
      <c r="Z689" s="37" t="s">
        <v>1063</v>
      </c>
      <c r="AA689" s="13"/>
      <c r="AB689" s="42">
        <v>65</v>
      </c>
      <c r="AC689" s="12" t="s">
        <v>139</v>
      </c>
      <c r="AD689" s="42" t="s">
        <v>1066</v>
      </c>
      <c r="AE689" s="13"/>
      <c r="AF689" s="40">
        <v>-20</v>
      </c>
      <c r="AG689" s="13"/>
      <c r="AH689" s="36">
        <v>96215905</v>
      </c>
      <c r="AI689" s="43"/>
      <c r="AJ689" s="18">
        <v>49.27</v>
      </c>
      <c r="AK689" s="43"/>
      <c r="AL689" s="36">
        <v>1952829</v>
      </c>
      <c r="AM689" s="36"/>
      <c r="AN689" s="18">
        <v>1.87</v>
      </c>
      <c r="AO689" s="18"/>
      <c r="AP689" s="36">
        <v>70452</v>
      </c>
      <c r="AQ689" s="18"/>
      <c r="AR689" s="36">
        <v>30276369</v>
      </c>
      <c r="AS689" s="18"/>
      <c r="AT689" s="18"/>
      <c r="AU689" s="18"/>
      <c r="AV689" s="79"/>
      <c r="AW689" s="13"/>
      <c r="AX689" s="13"/>
      <c r="AY689" s="13"/>
      <c r="AZ689" s="13"/>
      <c r="BA689" s="13"/>
      <c r="BB689" s="36">
        <v>104576519.69871564</v>
      </c>
      <c r="BC689" s="36">
        <v>-1.2843608856201172E-3</v>
      </c>
      <c r="BD689" s="13"/>
      <c r="BE689" s="13"/>
      <c r="BF689" s="13"/>
    </row>
    <row r="690" spans="1:58" ht="14.4" x14ac:dyDescent="0.3">
      <c r="A690" s="12" t="s">
        <v>1094</v>
      </c>
      <c r="B690" s="12" t="s">
        <v>1095</v>
      </c>
      <c r="C690" s="13"/>
      <c r="D690" s="13"/>
      <c r="E690" s="13"/>
      <c r="F690" s="12">
        <v>359</v>
      </c>
      <c r="G690" s="12">
        <v>359</v>
      </c>
      <c r="H690" s="12" t="s">
        <v>1096</v>
      </c>
      <c r="I690" s="13"/>
      <c r="J690" s="45">
        <v>113485941.43000001</v>
      </c>
      <c r="K690" s="13"/>
      <c r="L690" s="45">
        <v>42504639.473000005</v>
      </c>
      <c r="M690" s="13"/>
      <c r="N690" s="13"/>
      <c r="O690" s="13"/>
      <c r="P690" s="42">
        <v>65</v>
      </c>
      <c r="Q690" s="12" t="s">
        <v>139</v>
      </c>
      <c r="R690" s="42" t="s">
        <v>1097</v>
      </c>
      <c r="S690" s="13"/>
      <c r="T690" s="40">
        <v>-10</v>
      </c>
      <c r="U690" s="13"/>
      <c r="V690" s="41">
        <v>1.7</v>
      </c>
      <c r="W690" s="13"/>
      <c r="X690" s="45">
        <v>1929261</v>
      </c>
      <c r="Y690" s="13"/>
      <c r="Z690" s="37" t="s">
        <v>1063</v>
      </c>
      <c r="AA690" s="13"/>
      <c r="AB690" s="42">
        <v>75</v>
      </c>
      <c r="AC690" s="12" t="s">
        <v>139</v>
      </c>
      <c r="AD690" s="42" t="s">
        <v>1080</v>
      </c>
      <c r="AE690" s="13"/>
      <c r="AF690" s="40">
        <v>-10</v>
      </c>
      <c r="AG690" s="13"/>
      <c r="AH690" s="45">
        <v>82329896</v>
      </c>
      <c r="AI690" s="46"/>
      <c r="AJ690" s="18">
        <v>54.53</v>
      </c>
      <c r="AK690" s="46"/>
      <c r="AL690" s="45">
        <v>1509809</v>
      </c>
      <c r="AM690" s="47"/>
      <c r="AN690" s="18">
        <v>1.33</v>
      </c>
      <c r="AO690" s="18"/>
      <c r="AP690" s="45">
        <v>-419452</v>
      </c>
      <c r="AQ690" s="18"/>
      <c r="AR690" s="45">
        <v>34294521</v>
      </c>
      <c r="AS690" s="18"/>
      <c r="AT690" s="18"/>
      <c r="AU690" s="18"/>
      <c r="AV690" s="79"/>
      <c r="AW690" s="13"/>
      <c r="AX690" s="13"/>
      <c r="AY690" s="13"/>
      <c r="AZ690" s="13"/>
      <c r="BA690" s="13"/>
      <c r="BB690" s="45">
        <v>113485941.43106809</v>
      </c>
      <c r="BC690" s="45">
        <v>1.0680854320526123E-3</v>
      </c>
      <c r="BD690" s="13"/>
      <c r="BE690" s="13"/>
    </row>
    <row r="691" spans="1:58" ht="14.4" x14ac:dyDescent="0.3">
      <c r="A691" s="13"/>
      <c r="B691" s="12" t="s">
        <v>129</v>
      </c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42"/>
      <c r="Q691" s="13"/>
      <c r="R691" s="42"/>
      <c r="S691" s="13"/>
      <c r="T691" s="40"/>
      <c r="U691" s="13"/>
      <c r="V691" s="34"/>
      <c r="W691" s="13"/>
      <c r="X691" s="13"/>
      <c r="Y691" s="13"/>
      <c r="Z691" s="37"/>
      <c r="AA691" s="13"/>
      <c r="AB691" s="42"/>
      <c r="AC691" s="13"/>
      <c r="AD691" s="42"/>
      <c r="AE691" s="13"/>
      <c r="AF691" s="40"/>
      <c r="AG691" s="13"/>
      <c r="AH691" s="13"/>
      <c r="AI691" s="13"/>
      <c r="AJ691" s="18"/>
      <c r="AK691" s="13"/>
      <c r="AL691" s="13"/>
      <c r="AM691" s="13"/>
      <c r="AN691" s="18"/>
      <c r="AO691" s="18"/>
      <c r="AP691" s="13"/>
      <c r="AQ691" s="18"/>
      <c r="AR691" s="13"/>
      <c r="AS691" s="18"/>
      <c r="AT691" s="18"/>
      <c r="AU691" s="18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</row>
    <row r="692" spans="1:58" ht="14.4" x14ac:dyDescent="0.3">
      <c r="A692" s="13"/>
      <c r="B692" s="28" t="s">
        <v>129</v>
      </c>
      <c r="C692" s="13"/>
      <c r="D692" s="13"/>
      <c r="E692" s="13"/>
      <c r="F692" s="28"/>
      <c r="G692" s="28"/>
      <c r="H692" s="28" t="s">
        <v>1098</v>
      </c>
      <c r="I692" s="13"/>
      <c r="J692" s="80">
        <v>5276259513.0299997</v>
      </c>
      <c r="K692" s="13"/>
      <c r="L692" s="80">
        <v>1800833519.9072723</v>
      </c>
      <c r="M692" s="13"/>
      <c r="N692" s="13"/>
      <c r="O692" s="13"/>
      <c r="P692" s="42"/>
      <c r="Q692" s="13"/>
      <c r="R692" s="42"/>
      <c r="S692" s="13"/>
      <c r="T692" s="40"/>
      <c r="U692" s="13"/>
      <c r="V692" s="53">
        <v>2.8</v>
      </c>
      <c r="W692" s="13"/>
      <c r="X692" s="80">
        <v>145306015</v>
      </c>
      <c r="Y692" s="13"/>
      <c r="Z692" s="37"/>
      <c r="AA692" s="13"/>
      <c r="AB692" s="42"/>
      <c r="AC692" s="13"/>
      <c r="AD692" s="42"/>
      <c r="AE692" s="13"/>
      <c r="AF692" s="40"/>
      <c r="AG692" s="13"/>
      <c r="AH692" s="80">
        <v>4744103595</v>
      </c>
      <c r="AI692" s="80"/>
      <c r="AJ692" s="56">
        <v>36.024800734009027</v>
      </c>
      <c r="AK692" s="80"/>
      <c r="AL692" s="80">
        <v>131689933</v>
      </c>
      <c r="AM692" s="80"/>
      <c r="AN692" s="56">
        <v>2.4958956752370653</v>
      </c>
      <c r="AO692" s="56"/>
      <c r="AP692" s="80">
        <v>-13616082</v>
      </c>
      <c r="AQ692" s="18"/>
      <c r="AR692" s="80">
        <v>1528649866</v>
      </c>
      <c r="AS692" s="18"/>
      <c r="AT692" s="18"/>
      <c r="AU692" s="18"/>
      <c r="AV692" s="13"/>
      <c r="AW692" s="13"/>
      <c r="AX692" s="13"/>
      <c r="AY692" s="13"/>
      <c r="AZ692" s="13"/>
      <c r="BA692" s="13"/>
      <c r="BB692" s="80">
        <v>5276259513.0299997</v>
      </c>
      <c r="BC692" s="80">
        <v>-4.9173831939697266E-7</v>
      </c>
      <c r="BD692" s="13"/>
      <c r="BE692" s="62"/>
    </row>
    <row r="693" spans="1:58" ht="14.4" x14ac:dyDescent="0.3">
      <c r="A693" s="13"/>
      <c r="B693" s="28" t="s">
        <v>129</v>
      </c>
      <c r="C693" s="13"/>
      <c r="D693" s="13"/>
      <c r="E693" s="13"/>
      <c r="F693" s="28"/>
      <c r="G693" s="28"/>
      <c r="H693" s="28" t="s">
        <v>133</v>
      </c>
      <c r="I693" s="13"/>
      <c r="J693" s="13"/>
      <c r="K693" s="13"/>
      <c r="L693" s="13"/>
      <c r="M693" s="13"/>
      <c r="N693" s="13"/>
      <c r="O693" s="13"/>
      <c r="P693" s="42"/>
      <c r="Q693" s="13"/>
      <c r="R693" s="42"/>
      <c r="S693" s="13"/>
      <c r="T693" s="40"/>
      <c r="U693" s="13"/>
      <c r="V693" s="34"/>
      <c r="W693" s="13"/>
      <c r="X693" s="13"/>
      <c r="Y693" s="13"/>
      <c r="Z693" s="37"/>
      <c r="AA693" s="13"/>
      <c r="AB693" s="42"/>
      <c r="AC693" s="13"/>
      <c r="AD693" s="42"/>
      <c r="AE693" s="13"/>
      <c r="AF693" s="40"/>
      <c r="AG693" s="13"/>
      <c r="AH693" s="13"/>
      <c r="AI693" s="13"/>
      <c r="AJ693" s="18"/>
      <c r="AK693" s="13"/>
      <c r="AL693" s="13"/>
      <c r="AM693" s="13"/>
      <c r="AN693" s="18"/>
      <c r="AO693" s="18"/>
      <c r="AP693" s="13"/>
      <c r="AQ693" s="18"/>
      <c r="AR693" s="13"/>
      <c r="AS693" s="18"/>
      <c r="AT693" s="18"/>
      <c r="AU693" s="18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</row>
    <row r="694" spans="1:58" ht="14.4" x14ac:dyDescent="0.3">
      <c r="A694" s="13"/>
      <c r="B694" s="28" t="s">
        <v>129</v>
      </c>
      <c r="C694" s="13"/>
      <c r="D694" s="13"/>
      <c r="E694" s="13"/>
      <c r="F694" s="28"/>
      <c r="G694" s="28"/>
      <c r="H694" s="28" t="s">
        <v>1099</v>
      </c>
      <c r="I694" s="13"/>
      <c r="J694" s="13"/>
      <c r="K694" s="13"/>
      <c r="L694" s="13"/>
      <c r="M694" s="13"/>
      <c r="N694" s="13"/>
      <c r="O694" s="13"/>
      <c r="P694" s="42"/>
      <c r="Q694" s="13"/>
      <c r="R694" s="42"/>
      <c r="S694" s="13"/>
      <c r="T694" s="40"/>
      <c r="U694" s="13"/>
      <c r="V694" s="34"/>
      <c r="W694" s="13"/>
      <c r="X694" s="13"/>
      <c r="Y694" s="13"/>
      <c r="Z694" s="37"/>
      <c r="AA694" s="13"/>
      <c r="AB694" s="42"/>
      <c r="AC694" s="13"/>
      <c r="AD694" s="42"/>
      <c r="AE694" s="13"/>
      <c r="AF694" s="40"/>
      <c r="AG694" s="13"/>
      <c r="AH694" s="13"/>
      <c r="AI694" s="13"/>
      <c r="AJ694" s="18"/>
      <c r="AK694" s="13"/>
      <c r="AL694" s="13"/>
      <c r="AM694" s="13"/>
      <c r="AN694" s="18"/>
      <c r="AO694" s="18"/>
      <c r="AP694" s="13"/>
      <c r="AQ694" s="18"/>
      <c r="AR694" s="13"/>
      <c r="AS694" s="18"/>
      <c r="AT694" s="18"/>
      <c r="AU694" s="18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</row>
    <row r="695" spans="1:58" ht="14.4" x14ac:dyDescent="0.3">
      <c r="A695" s="12" t="s">
        <v>1100</v>
      </c>
      <c r="B695" s="12" t="s">
        <v>1101</v>
      </c>
      <c r="C695" s="13"/>
      <c r="D695" s="13"/>
      <c r="E695" s="13"/>
      <c r="F695" s="12">
        <v>361</v>
      </c>
      <c r="G695" s="12">
        <v>361</v>
      </c>
      <c r="H695" s="12" t="s">
        <v>138</v>
      </c>
      <c r="I695" s="13"/>
      <c r="J695" s="36">
        <v>198554703.13999999</v>
      </c>
      <c r="K695" s="13"/>
      <c r="L695" s="36">
        <v>55416149.731000006</v>
      </c>
      <c r="M695" s="13"/>
      <c r="N695" s="13"/>
      <c r="O695" s="13"/>
      <c r="P695" s="42">
        <v>60</v>
      </c>
      <c r="Q695" s="12" t="s">
        <v>139</v>
      </c>
      <c r="R695" s="42" t="s">
        <v>1066</v>
      </c>
      <c r="S695" s="13"/>
      <c r="T695" s="40">
        <v>-15</v>
      </c>
      <c r="U695" s="13"/>
      <c r="V695" s="41">
        <v>1.9</v>
      </c>
      <c r="W695" s="13"/>
      <c r="X695" s="36">
        <v>3772539</v>
      </c>
      <c r="Y695" s="13"/>
      <c r="Z695" s="37" t="s">
        <v>1063</v>
      </c>
      <c r="AA695" s="13"/>
      <c r="AB695" s="42">
        <v>65</v>
      </c>
      <c r="AC695" s="12" t="s">
        <v>139</v>
      </c>
      <c r="AD695" s="42" t="s">
        <v>1066</v>
      </c>
      <c r="AE695" s="13"/>
      <c r="AF695" s="40">
        <v>-15</v>
      </c>
      <c r="AG695" s="13"/>
      <c r="AH695" s="36">
        <v>172921759</v>
      </c>
      <c r="AI695" s="43"/>
      <c r="AJ695" s="18">
        <v>49.85</v>
      </c>
      <c r="AK695" s="43"/>
      <c r="AL695" s="36">
        <v>3468842</v>
      </c>
      <c r="AM695" s="36"/>
      <c r="AN695" s="18">
        <v>1.75</v>
      </c>
      <c r="AO695" s="18"/>
      <c r="AP695" s="36">
        <v>-303697</v>
      </c>
      <c r="AQ695" s="18"/>
      <c r="AR695" s="36">
        <v>53060060</v>
      </c>
      <c r="AS695" s="18"/>
      <c r="AT695" s="18"/>
      <c r="AU695" s="18"/>
      <c r="AV695" s="79"/>
      <c r="AW695" s="13"/>
      <c r="AX695" s="13"/>
      <c r="AY695" s="13"/>
      <c r="AZ695" s="13"/>
      <c r="BA695" s="13"/>
      <c r="BB695" s="36">
        <v>198554703.14101133</v>
      </c>
      <c r="BC695" s="36">
        <v>1.0113418102264404E-3</v>
      </c>
      <c r="BD695" s="13"/>
      <c r="BE695" s="13"/>
    </row>
    <row r="696" spans="1:58" ht="14.4" x14ac:dyDescent="0.3">
      <c r="A696" s="12" t="s">
        <v>1102</v>
      </c>
      <c r="B696" s="12" t="s">
        <v>1103</v>
      </c>
      <c r="C696" s="13"/>
      <c r="D696" s="13"/>
      <c r="E696" s="13"/>
      <c r="F696" s="12">
        <v>362</v>
      </c>
      <c r="G696" s="12">
        <v>362</v>
      </c>
      <c r="H696" s="12" t="s">
        <v>1069</v>
      </c>
      <c r="I696" s="13"/>
      <c r="J696" s="36">
        <v>1740028154.0699999</v>
      </c>
      <c r="K696" s="13"/>
      <c r="L696" s="36">
        <v>531280565.92400008</v>
      </c>
      <c r="M696" s="13"/>
      <c r="N696" s="13"/>
      <c r="O696" s="13"/>
      <c r="P696" s="42">
        <v>43</v>
      </c>
      <c r="Q696" s="12" t="s">
        <v>139</v>
      </c>
      <c r="R696" s="42" t="s">
        <v>1070</v>
      </c>
      <c r="S696" s="13"/>
      <c r="T696" s="40">
        <v>-10</v>
      </c>
      <c r="U696" s="13"/>
      <c r="V696" s="41">
        <v>2.6</v>
      </c>
      <c r="W696" s="13"/>
      <c r="X696" s="36">
        <v>45240732</v>
      </c>
      <c r="Y696" s="13"/>
      <c r="Z696" s="37" t="s">
        <v>1063</v>
      </c>
      <c r="AA696" s="13"/>
      <c r="AB696" s="42">
        <v>45</v>
      </c>
      <c r="AC696" s="12" t="s">
        <v>139</v>
      </c>
      <c r="AD696" s="42" t="s">
        <v>1070</v>
      </c>
      <c r="AE696" s="13"/>
      <c r="AF696" s="40">
        <v>-10</v>
      </c>
      <c r="AG696" s="13"/>
      <c r="AH696" s="36">
        <v>1382750404</v>
      </c>
      <c r="AI696" s="43"/>
      <c r="AJ696" s="18">
        <v>33.67</v>
      </c>
      <c r="AK696" s="43"/>
      <c r="AL696" s="36">
        <v>41067728</v>
      </c>
      <c r="AM696" s="36"/>
      <c r="AN696" s="18">
        <v>2.36</v>
      </c>
      <c r="AO696" s="18"/>
      <c r="AP696" s="36">
        <v>-4173004</v>
      </c>
      <c r="AQ696" s="18"/>
      <c r="AR696" s="36">
        <v>483537213</v>
      </c>
      <c r="AS696" s="18"/>
      <c r="AT696" s="18"/>
      <c r="AU696" s="18"/>
      <c r="AV696" s="79"/>
      <c r="AW696" s="13"/>
      <c r="AX696" s="13"/>
      <c r="AY696" s="13"/>
      <c r="AZ696" s="13"/>
      <c r="BA696" s="13"/>
      <c r="BB696" s="36">
        <v>1740028154.0623062</v>
      </c>
      <c r="BC696" s="36">
        <v>-7.6937675476074219E-3</v>
      </c>
      <c r="BD696" s="13"/>
      <c r="BE696" s="13"/>
    </row>
    <row r="697" spans="1:58" ht="14.4" x14ac:dyDescent="0.3">
      <c r="A697" s="13"/>
      <c r="B697" s="13"/>
      <c r="C697" s="13"/>
      <c r="D697" s="13"/>
      <c r="E697" s="13"/>
      <c r="F697" s="13"/>
      <c r="G697" s="13"/>
      <c r="H697" s="13" t="s">
        <v>133</v>
      </c>
      <c r="I697" s="13"/>
      <c r="J697" s="36"/>
      <c r="K697" s="13"/>
      <c r="L697" s="36"/>
      <c r="M697" s="13"/>
      <c r="N697" s="13"/>
      <c r="O697" s="13"/>
      <c r="P697" s="42"/>
      <c r="Q697" s="13"/>
      <c r="R697" s="42"/>
      <c r="S697" s="13"/>
      <c r="T697" s="40"/>
      <c r="U697" s="13"/>
      <c r="V697" s="41"/>
      <c r="W697" s="13"/>
      <c r="X697" s="36"/>
      <c r="Y697" s="13"/>
      <c r="Z697" s="37"/>
      <c r="AA697" s="13"/>
      <c r="AB697" s="42"/>
      <c r="AC697" s="13"/>
      <c r="AD697" s="42"/>
      <c r="AE697" s="13"/>
      <c r="AF697" s="40"/>
      <c r="AG697" s="13"/>
      <c r="AH697" s="36"/>
      <c r="AI697" s="43"/>
      <c r="AJ697" s="18"/>
      <c r="AK697" s="43"/>
      <c r="AL697" s="36"/>
      <c r="AM697" s="36"/>
      <c r="AN697" s="18"/>
      <c r="AO697" s="18"/>
      <c r="AP697" s="36"/>
      <c r="AQ697" s="18"/>
      <c r="AR697" s="36"/>
      <c r="AS697" s="18"/>
      <c r="AT697" s="18"/>
      <c r="AU697" s="18"/>
      <c r="AV697" s="79"/>
      <c r="AW697" s="13"/>
      <c r="AX697" s="13"/>
      <c r="AY697" s="13"/>
      <c r="AZ697" s="13"/>
      <c r="BA697" s="13"/>
      <c r="BB697" s="36"/>
      <c r="BC697" s="36"/>
      <c r="BD697" s="13"/>
      <c r="BE697" s="13"/>
    </row>
    <row r="698" spans="1:58" ht="14.4" x14ac:dyDescent="0.3">
      <c r="A698" s="72" t="s">
        <v>1104</v>
      </c>
      <c r="B698" s="72" t="s">
        <v>1105</v>
      </c>
      <c r="C698" s="13"/>
      <c r="D698" s="13"/>
      <c r="E698" s="13"/>
      <c r="F698" s="12">
        <v>364.1</v>
      </c>
      <c r="G698" s="12">
        <v>364.1</v>
      </c>
      <c r="H698" s="12" t="s">
        <v>1106</v>
      </c>
      <c r="I698" s="13"/>
      <c r="J698" s="36">
        <v>1083692908.71</v>
      </c>
      <c r="K698" s="13"/>
      <c r="L698" s="36">
        <v>481024952.89521766</v>
      </c>
      <c r="M698" s="13"/>
      <c r="N698" s="13"/>
      <c r="O698" s="13"/>
      <c r="P698" s="42">
        <v>39</v>
      </c>
      <c r="Q698" s="13" t="s">
        <v>139</v>
      </c>
      <c r="R698" s="42" t="s">
        <v>1075</v>
      </c>
      <c r="S698" s="13"/>
      <c r="T698" s="40">
        <v>-60</v>
      </c>
      <c r="U698" s="13"/>
      <c r="V698" s="41">
        <v>4.0999999999999996</v>
      </c>
      <c r="W698" s="13"/>
      <c r="X698" s="36">
        <v>44431409</v>
      </c>
      <c r="Y698" s="13"/>
      <c r="Z698" s="37" t="s">
        <v>1063</v>
      </c>
      <c r="AA698" s="13"/>
      <c r="AB698" s="42">
        <v>40</v>
      </c>
      <c r="AC698" s="12" t="s">
        <v>139</v>
      </c>
      <c r="AD698" s="42" t="s">
        <v>1075</v>
      </c>
      <c r="AE698" s="13"/>
      <c r="AF698" s="40">
        <v>-100</v>
      </c>
      <c r="AG698" s="13"/>
      <c r="AH698" s="36">
        <v>1686360865</v>
      </c>
      <c r="AI698" s="43"/>
      <c r="AJ698" s="18">
        <v>28.9</v>
      </c>
      <c r="AK698" s="43"/>
      <c r="AL698" s="36">
        <v>58351587</v>
      </c>
      <c r="AM698" s="36"/>
      <c r="AN698" s="18">
        <v>5.38</v>
      </c>
      <c r="AO698" s="18"/>
      <c r="AP698" s="36">
        <v>13920178</v>
      </c>
      <c r="AQ698" s="18"/>
      <c r="AR698" s="36">
        <v>601487567</v>
      </c>
      <c r="AS698" s="18"/>
      <c r="AT698" s="68"/>
      <c r="AU698" s="18"/>
      <c r="AV698" s="79"/>
      <c r="AW698" s="13"/>
      <c r="AX698" s="13"/>
      <c r="AY698" s="13"/>
      <c r="AZ698" s="13"/>
      <c r="BA698" s="13"/>
      <c r="BB698" s="36"/>
      <c r="BC698" s="36"/>
      <c r="BD698" s="13"/>
      <c r="BE698" s="13"/>
    </row>
    <row r="699" spans="1:58" ht="14.4" x14ac:dyDescent="0.3">
      <c r="A699" s="72" t="s">
        <v>1107</v>
      </c>
      <c r="B699" s="72" t="s">
        <v>1108</v>
      </c>
      <c r="C699" s="13"/>
      <c r="D699" s="13"/>
      <c r="E699" s="13"/>
      <c r="F699" s="12">
        <v>364.2</v>
      </c>
      <c r="G699" s="12">
        <v>364.2</v>
      </c>
      <c r="H699" s="12" t="s">
        <v>1109</v>
      </c>
      <c r="I699" s="13"/>
      <c r="J699" s="36">
        <v>706877718.75999999</v>
      </c>
      <c r="K699" s="13"/>
      <c r="L699" s="36">
        <v>98411502.52478227</v>
      </c>
      <c r="M699" s="13"/>
      <c r="N699" s="13"/>
      <c r="O699" s="13"/>
      <c r="P699" s="42">
        <v>39</v>
      </c>
      <c r="Q699" s="13" t="s">
        <v>139</v>
      </c>
      <c r="R699" s="42" t="s">
        <v>1075</v>
      </c>
      <c r="S699" s="13"/>
      <c r="T699" s="40">
        <v>-60</v>
      </c>
      <c r="U699" s="13"/>
      <c r="V699" s="41">
        <v>4.0999999999999996</v>
      </c>
      <c r="W699" s="13"/>
      <c r="X699" s="36">
        <v>28981986</v>
      </c>
      <c r="Y699" s="13"/>
      <c r="Z699" s="37" t="s">
        <v>1063</v>
      </c>
      <c r="AA699" s="13"/>
      <c r="AB699" s="42">
        <v>50</v>
      </c>
      <c r="AC699" s="12" t="s">
        <v>139</v>
      </c>
      <c r="AD699" s="42" t="s">
        <v>1070</v>
      </c>
      <c r="AE699" s="13"/>
      <c r="AF699" s="40">
        <v>-100</v>
      </c>
      <c r="AG699" s="13"/>
      <c r="AH699" s="36">
        <v>1315343935</v>
      </c>
      <c r="AI699" s="43"/>
      <c r="AJ699" s="18">
        <v>45.65</v>
      </c>
      <c r="AK699" s="43"/>
      <c r="AL699" s="45">
        <v>28813668</v>
      </c>
      <c r="AM699" s="36"/>
      <c r="AN699" s="18">
        <v>4.08</v>
      </c>
      <c r="AO699" s="18"/>
      <c r="AP699" s="36">
        <v>-168318</v>
      </c>
      <c r="AQ699" s="18"/>
      <c r="AR699" s="36">
        <v>123056600</v>
      </c>
      <c r="AS699" s="18"/>
      <c r="AT699" s="68"/>
      <c r="AU699" s="18"/>
      <c r="AV699" s="79"/>
      <c r="AW699" s="13"/>
      <c r="AX699" s="13"/>
      <c r="AY699" s="13"/>
      <c r="AZ699" s="13"/>
      <c r="BA699" s="13"/>
      <c r="BB699" s="36"/>
      <c r="BC699" s="36"/>
      <c r="BD699" s="13"/>
      <c r="BE699" s="13"/>
    </row>
    <row r="700" spans="1:58" ht="14.4" x14ac:dyDescent="0.3">
      <c r="A700" s="12" t="s">
        <v>1110</v>
      </c>
      <c r="B700" s="12" t="s">
        <v>1111</v>
      </c>
      <c r="C700" s="13"/>
      <c r="D700" s="13"/>
      <c r="E700" s="13"/>
      <c r="F700" s="12">
        <v>364</v>
      </c>
      <c r="G700" s="12">
        <v>364</v>
      </c>
      <c r="H700" s="12" t="s">
        <v>1112</v>
      </c>
      <c r="I700" s="13"/>
      <c r="J700" s="36">
        <v>1790570627.47</v>
      </c>
      <c r="K700" s="13"/>
      <c r="L700" s="36">
        <v>579436455.41999996</v>
      </c>
      <c r="M700" s="13"/>
      <c r="N700" s="13"/>
      <c r="O700" s="13"/>
      <c r="P700" s="42">
        <v>39</v>
      </c>
      <c r="Q700" s="12" t="s">
        <v>139</v>
      </c>
      <c r="R700" s="42" t="s">
        <v>1075</v>
      </c>
      <c r="S700" s="13"/>
      <c r="T700" s="40">
        <v>-60</v>
      </c>
      <c r="U700" s="13"/>
      <c r="V700" s="41">
        <v>4.0999999999999996</v>
      </c>
      <c r="W700" s="13"/>
      <c r="X700" s="36">
        <v>73413395</v>
      </c>
      <c r="Y700" s="13"/>
      <c r="Z700" s="37"/>
      <c r="AA700" s="13"/>
      <c r="AB700" s="42"/>
      <c r="AC700" s="13"/>
      <c r="AD700" s="42"/>
      <c r="AE700" s="13"/>
      <c r="AF700" s="40"/>
      <c r="AG700" s="13"/>
      <c r="AH700" s="36">
        <v>3001704800</v>
      </c>
      <c r="AI700" s="43"/>
      <c r="AJ700" s="18">
        <v>3443.69</v>
      </c>
      <c r="AK700" s="43"/>
      <c r="AL700" s="36">
        <v>87165255</v>
      </c>
      <c r="AM700" s="36"/>
      <c r="AN700" s="18">
        <v>4.87</v>
      </c>
      <c r="AO700" s="18"/>
      <c r="AP700" s="36">
        <v>13751860</v>
      </c>
      <c r="AQ700" s="18"/>
      <c r="AR700" s="36">
        <v>724544167</v>
      </c>
      <c r="AS700" s="18"/>
      <c r="AT700" s="36">
        <v>579436455.41999996</v>
      </c>
      <c r="AU700" s="18"/>
      <c r="AV700" s="79"/>
      <c r="AW700" s="13"/>
      <c r="AX700" s="13"/>
      <c r="AY700" s="13"/>
      <c r="AZ700" s="13"/>
      <c r="BA700" s="13"/>
      <c r="BB700" s="36">
        <v>1790570627.5517898</v>
      </c>
      <c r="BC700" s="36">
        <v>8.1789731979370117E-2</v>
      </c>
      <c r="BD700" s="13"/>
      <c r="BE700" s="13"/>
    </row>
    <row r="701" spans="1:58" ht="14.4" x14ac:dyDescent="0.3">
      <c r="A701" s="13"/>
      <c r="B701" s="13"/>
      <c r="C701" s="13"/>
      <c r="D701" s="13"/>
      <c r="E701" s="13"/>
      <c r="F701" s="13"/>
      <c r="G701" s="13"/>
      <c r="H701" s="13" t="s">
        <v>133</v>
      </c>
      <c r="I701" s="13"/>
      <c r="J701" s="36"/>
      <c r="K701" s="13"/>
      <c r="L701" s="36"/>
      <c r="M701" s="13"/>
      <c r="N701" s="13"/>
      <c r="O701" s="13"/>
      <c r="P701" s="42"/>
      <c r="Q701" s="13"/>
      <c r="R701" s="42"/>
      <c r="S701" s="13"/>
      <c r="T701" s="40"/>
      <c r="U701" s="13"/>
      <c r="V701" s="41"/>
      <c r="W701" s="13"/>
      <c r="X701" s="36"/>
      <c r="Y701" s="13"/>
      <c r="Z701" s="37"/>
      <c r="AA701" s="13"/>
      <c r="AB701" s="42"/>
      <c r="AC701" s="13"/>
      <c r="AD701" s="42"/>
      <c r="AE701" s="13"/>
      <c r="AF701" s="40"/>
      <c r="AG701" s="13"/>
      <c r="AH701" s="36"/>
      <c r="AI701" s="43"/>
      <c r="AJ701" s="18"/>
      <c r="AK701" s="43"/>
      <c r="AL701" s="36"/>
      <c r="AM701" s="36"/>
      <c r="AN701" s="18"/>
      <c r="AO701" s="18"/>
      <c r="AP701" s="36"/>
      <c r="AQ701" s="18"/>
      <c r="AR701" s="36"/>
      <c r="AS701" s="18"/>
      <c r="AT701" s="18"/>
      <c r="AU701" s="18"/>
      <c r="AV701" s="79"/>
      <c r="AW701" s="13"/>
      <c r="AX701" s="13"/>
      <c r="AY701" s="13"/>
      <c r="AZ701" s="13"/>
      <c r="BA701" s="13"/>
      <c r="BB701" s="36"/>
      <c r="BC701" s="36"/>
      <c r="BD701" s="13"/>
      <c r="BE701" s="13"/>
    </row>
    <row r="702" spans="1:58" ht="14.4" x14ac:dyDescent="0.3">
      <c r="A702" s="12" t="s">
        <v>1113</v>
      </c>
      <c r="B702" s="12" t="s">
        <v>1114</v>
      </c>
      <c r="C702" s="13"/>
      <c r="D702" s="13"/>
      <c r="E702" s="13"/>
      <c r="F702" s="12">
        <v>365</v>
      </c>
      <c r="G702" s="12">
        <v>365</v>
      </c>
      <c r="H702" s="12" t="s">
        <v>1086</v>
      </c>
      <c r="I702" s="13"/>
      <c r="J702" s="36">
        <v>1991793394.02</v>
      </c>
      <c r="K702" s="13"/>
      <c r="L702" s="36">
        <v>740342106.01999998</v>
      </c>
      <c r="M702" s="13"/>
      <c r="N702" s="13"/>
      <c r="O702" s="13"/>
      <c r="P702" s="42">
        <v>41</v>
      </c>
      <c r="Q702" s="12" t="s">
        <v>139</v>
      </c>
      <c r="R702" s="42" t="s">
        <v>1115</v>
      </c>
      <c r="S702" s="13"/>
      <c r="T702" s="40">
        <v>-60</v>
      </c>
      <c r="U702" s="13"/>
      <c r="V702" s="41">
        <v>3.9</v>
      </c>
      <c r="W702" s="13"/>
      <c r="X702" s="36">
        <v>77679942</v>
      </c>
      <c r="Y702" s="13"/>
      <c r="Z702" s="37" t="s">
        <v>1063</v>
      </c>
      <c r="AA702" s="13"/>
      <c r="AB702" s="42">
        <v>48</v>
      </c>
      <c r="AC702" s="12" t="s">
        <v>139</v>
      </c>
      <c r="AD702" s="42" t="s">
        <v>1071</v>
      </c>
      <c r="AE702" s="13"/>
      <c r="AF702" s="40">
        <v>-80</v>
      </c>
      <c r="AG702" s="13"/>
      <c r="AH702" s="36">
        <v>2844886003</v>
      </c>
      <c r="AI702" s="43"/>
      <c r="AJ702" s="18">
        <v>38.9</v>
      </c>
      <c r="AK702" s="43"/>
      <c r="AL702" s="36">
        <v>73133316</v>
      </c>
      <c r="AM702" s="36"/>
      <c r="AN702" s="18">
        <v>3.67</v>
      </c>
      <c r="AO702" s="18"/>
      <c r="AP702" s="36">
        <v>-4546626</v>
      </c>
      <c r="AQ702" s="18"/>
      <c r="AR702" s="36">
        <v>684391577</v>
      </c>
      <c r="AS702" s="18"/>
      <c r="AT702" s="18"/>
      <c r="AU702" s="18"/>
      <c r="AV702" s="79"/>
      <c r="AW702" s="13"/>
      <c r="AX702" s="13"/>
      <c r="AY702" s="13"/>
      <c r="AZ702" s="13"/>
      <c r="BA702" s="13"/>
      <c r="BB702" s="36">
        <v>1991793394.0216517</v>
      </c>
      <c r="BC702" s="36">
        <v>1.651763916015625E-3</v>
      </c>
      <c r="BD702" s="13"/>
      <c r="BE702" s="13"/>
    </row>
    <row r="703" spans="1:58" ht="14.4" x14ac:dyDescent="0.3">
      <c r="A703" s="12" t="s">
        <v>1116</v>
      </c>
      <c r="B703" s="12" t="s">
        <v>1117</v>
      </c>
      <c r="C703" s="13"/>
      <c r="D703" s="13"/>
      <c r="E703" s="13"/>
      <c r="F703" s="12">
        <v>366.6</v>
      </c>
      <c r="G703" s="12">
        <v>366.6</v>
      </c>
      <c r="H703" s="12" t="s">
        <v>1118</v>
      </c>
      <c r="I703" s="13"/>
      <c r="J703" s="36">
        <v>1528850820.6300001</v>
      </c>
      <c r="K703" s="13"/>
      <c r="L703" s="36">
        <v>345598141.44</v>
      </c>
      <c r="M703" s="13"/>
      <c r="N703" s="13"/>
      <c r="O703" s="13"/>
      <c r="P703" s="42">
        <v>70</v>
      </c>
      <c r="Q703" s="12" t="s">
        <v>139</v>
      </c>
      <c r="R703" s="42" t="s">
        <v>1119</v>
      </c>
      <c r="S703" s="13"/>
      <c r="T703" s="40">
        <v>-2</v>
      </c>
      <c r="U703" s="13"/>
      <c r="V703" s="41">
        <v>1.5</v>
      </c>
      <c r="W703" s="13"/>
      <c r="X703" s="36">
        <v>22932762</v>
      </c>
      <c r="Y703" s="13"/>
      <c r="Z703" s="37" t="s">
        <v>1063</v>
      </c>
      <c r="AA703" s="13"/>
      <c r="AB703" s="42">
        <v>70</v>
      </c>
      <c r="AC703" s="12" t="s">
        <v>139</v>
      </c>
      <c r="AD703" s="42" t="s">
        <v>1066</v>
      </c>
      <c r="AE703" s="13"/>
      <c r="AF703" s="40">
        <v>0</v>
      </c>
      <c r="AG703" s="13"/>
      <c r="AH703" s="36">
        <v>1183252679</v>
      </c>
      <c r="AI703" s="43"/>
      <c r="AJ703" s="18">
        <v>54.59</v>
      </c>
      <c r="AK703" s="43"/>
      <c r="AL703" s="36">
        <v>21675264</v>
      </c>
      <c r="AM703" s="36"/>
      <c r="AN703" s="18">
        <v>1.42</v>
      </c>
      <c r="AO703" s="18"/>
      <c r="AP703" s="36">
        <v>-1257498</v>
      </c>
      <c r="AQ703" s="18"/>
      <c r="AR703" s="36">
        <v>335367143</v>
      </c>
      <c r="AS703" s="18"/>
      <c r="AT703" s="18"/>
      <c r="AU703" s="18"/>
      <c r="AV703" s="79"/>
      <c r="AW703" s="13"/>
      <c r="AX703" s="13"/>
      <c r="AY703" s="13"/>
      <c r="AZ703" s="13"/>
      <c r="BA703" s="13"/>
      <c r="BB703" s="36">
        <v>1528850820.6300929</v>
      </c>
      <c r="BC703" s="36">
        <v>9.2744827270507813E-5</v>
      </c>
      <c r="BD703" s="13"/>
      <c r="BE703" s="13"/>
    </row>
    <row r="704" spans="1:58" ht="14.4" x14ac:dyDescent="0.3">
      <c r="A704" s="12" t="s">
        <v>1120</v>
      </c>
      <c r="B704" s="12" t="s">
        <v>1121</v>
      </c>
      <c r="C704" s="13"/>
      <c r="D704" s="13"/>
      <c r="E704" s="13"/>
      <c r="F704" s="12">
        <v>366.7</v>
      </c>
      <c r="G704" s="12">
        <v>366.7</v>
      </c>
      <c r="H704" s="12" t="s">
        <v>1122</v>
      </c>
      <c r="I704" s="13"/>
      <c r="J704" s="36">
        <v>193885660.52000001</v>
      </c>
      <c r="K704" s="13"/>
      <c r="L704" s="36">
        <v>26860957.869999997</v>
      </c>
      <c r="M704" s="13"/>
      <c r="N704" s="13"/>
      <c r="O704" s="13"/>
      <c r="P704" s="42">
        <v>50</v>
      </c>
      <c r="Q704" s="12" t="s">
        <v>139</v>
      </c>
      <c r="R704" s="42" t="s">
        <v>1080</v>
      </c>
      <c r="S704" s="13"/>
      <c r="T704" s="40">
        <v>0</v>
      </c>
      <c r="U704" s="13"/>
      <c r="V704" s="41">
        <v>2</v>
      </c>
      <c r="W704" s="13"/>
      <c r="X704" s="36">
        <v>3877713</v>
      </c>
      <c r="Y704" s="13"/>
      <c r="Z704" s="37" t="s">
        <v>1063</v>
      </c>
      <c r="AA704" s="13"/>
      <c r="AB704" s="42">
        <v>50</v>
      </c>
      <c r="AC704" s="12" t="s">
        <v>139</v>
      </c>
      <c r="AD704" s="42" t="s">
        <v>1080</v>
      </c>
      <c r="AE704" s="13"/>
      <c r="AF704" s="40">
        <v>0</v>
      </c>
      <c r="AG704" s="13"/>
      <c r="AH704" s="36">
        <v>167024703</v>
      </c>
      <c r="AI704" s="43"/>
      <c r="AJ704" s="18">
        <v>43.04</v>
      </c>
      <c r="AK704" s="43"/>
      <c r="AL704" s="36">
        <v>3880685</v>
      </c>
      <c r="AM704" s="36"/>
      <c r="AN704" s="18">
        <v>2</v>
      </c>
      <c r="AO704" s="18"/>
      <c r="AP704" s="36">
        <v>2972</v>
      </c>
      <c r="AQ704" s="18"/>
      <c r="AR704" s="36">
        <v>26987876</v>
      </c>
      <c r="AS704" s="18"/>
      <c r="AT704" s="18"/>
      <c r="AU704" s="18"/>
      <c r="AV704" s="79"/>
      <c r="AW704" s="13"/>
      <c r="AX704" s="13"/>
      <c r="AY704" s="13"/>
      <c r="AZ704" s="13"/>
      <c r="BA704" s="13"/>
      <c r="BB704" s="36">
        <v>193885660.51772037</v>
      </c>
      <c r="BC704" s="36">
        <v>-2.2796392440795898E-3</v>
      </c>
      <c r="BD704" s="13"/>
      <c r="BE704" s="13"/>
    </row>
    <row r="705" spans="1:57" ht="14.4" x14ac:dyDescent="0.3">
      <c r="A705" s="12" t="s">
        <v>1123</v>
      </c>
      <c r="B705" s="12" t="s">
        <v>1124</v>
      </c>
      <c r="C705" s="13"/>
      <c r="D705" s="13"/>
      <c r="E705" s="13"/>
      <c r="F705" s="12">
        <v>367.6</v>
      </c>
      <c r="G705" s="12">
        <v>367.6</v>
      </c>
      <c r="H705" s="12" t="s">
        <v>1125</v>
      </c>
      <c r="I705" s="13"/>
      <c r="J705" s="36">
        <v>1723803662.04</v>
      </c>
      <c r="K705" s="13"/>
      <c r="L705" s="36">
        <v>475313897.49000001</v>
      </c>
      <c r="M705" s="13"/>
      <c r="N705" s="13"/>
      <c r="O705" s="13"/>
      <c r="P705" s="42">
        <v>38</v>
      </c>
      <c r="Q705" s="12" t="s">
        <v>139</v>
      </c>
      <c r="R705" s="42" t="s">
        <v>1115</v>
      </c>
      <c r="S705" s="13"/>
      <c r="T705" s="40">
        <v>0</v>
      </c>
      <c r="U705" s="13"/>
      <c r="V705" s="41">
        <v>2.6</v>
      </c>
      <c r="W705" s="13"/>
      <c r="X705" s="36">
        <v>44818895</v>
      </c>
      <c r="Y705" s="13"/>
      <c r="Z705" s="37" t="s">
        <v>1063</v>
      </c>
      <c r="AA705" s="13"/>
      <c r="AB705" s="42">
        <v>42</v>
      </c>
      <c r="AC705" s="12" t="s">
        <v>139</v>
      </c>
      <c r="AD705" s="42" t="s">
        <v>1115</v>
      </c>
      <c r="AE705" s="13"/>
      <c r="AF705" s="40">
        <v>-5</v>
      </c>
      <c r="AG705" s="13"/>
      <c r="AH705" s="36">
        <v>1334679948</v>
      </c>
      <c r="AI705" s="43"/>
      <c r="AJ705" s="18">
        <v>31.87</v>
      </c>
      <c r="AK705" s="43"/>
      <c r="AL705" s="36">
        <v>41878881</v>
      </c>
      <c r="AM705" s="36"/>
      <c r="AN705" s="18">
        <v>2.4300000000000002</v>
      </c>
      <c r="AO705" s="18"/>
      <c r="AP705" s="36">
        <v>-2940014</v>
      </c>
      <c r="AQ705" s="18"/>
      <c r="AR705" s="36">
        <v>437155963</v>
      </c>
      <c r="AS705" s="18"/>
      <c r="AT705" s="18"/>
      <c r="AU705" s="18"/>
      <c r="AV705" s="79"/>
      <c r="AW705" s="13"/>
      <c r="AX705" s="13"/>
      <c r="AY705" s="13"/>
      <c r="AZ705" s="13"/>
      <c r="BA705" s="13"/>
      <c r="BB705" s="36">
        <v>1723803662.0392506</v>
      </c>
      <c r="BC705" s="36">
        <v>-7.4934959411621094E-4</v>
      </c>
      <c r="BD705" s="13"/>
      <c r="BE705" s="13"/>
    </row>
    <row r="706" spans="1:57" ht="14.4" x14ac:dyDescent="0.3">
      <c r="A706" s="12" t="s">
        <v>1126</v>
      </c>
      <c r="B706" s="12" t="s">
        <v>1127</v>
      </c>
      <c r="C706" s="13"/>
      <c r="D706" s="13"/>
      <c r="E706" s="13"/>
      <c r="F706" s="12">
        <v>367.7</v>
      </c>
      <c r="G706" s="12">
        <v>367.7</v>
      </c>
      <c r="H706" s="12" t="s">
        <v>1128</v>
      </c>
      <c r="I706" s="13"/>
      <c r="J706" s="36">
        <v>731720379.38999999</v>
      </c>
      <c r="K706" s="13"/>
      <c r="L706" s="36">
        <v>288138701.13999999</v>
      </c>
      <c r="M706" s="13"/>
      <c r="N706" s="13"/>
      <c r="O706" s="13"/>
      <c r="P706" s="42">
        <v>35</v>
      </c>
      <c r="Q706" s="12" t="s">
        <v>139</v>
      </c>
      <c r="R706" s="42" t="s">
        <v>1075</v>
      </c>
      <c r="S706" s="13"/>
      <c r="T706" s="40">
        <v>0</v>
      </c>
      <c r="U706" s="13"/>
      <c r="V706" s="41">
        <v>2.9</v>
      </c>
      <c r="W706" s="13"/>
      <c r="X706" s="36">
        <v>21219891</v>
      </c>
      <c r="Y706" s="13"/>
      <c r="Z706" s="37" t="s">
        <v>1063</v>
      </c>
      <c r="AA706" s="13"/>
      <c r="AB706" s="42">
        <v>35</v>
      </c>
      <c r="AC706" s="12" t="s">
        <v>139</v>
      </c>
      <c r="AD706" s="42" t="s">
        <v>1075</v>
      </c>
      <c r="AE706" s="13"/>
      <c r="AF706" s="40">
        <v>0</v>
      </c>
      <c r="AG706" s="13"/>
      <c r="AH706" s="36">
        <v>443581678</v>
      </c>
      <c r="AI706" s="43"/>
      <c r="AJ706" s="18">
        <v>23.06</v>
      </c>
      <c r="AK706" s="43"/>
      <c r="AL706" s="36">
        <v>19235979</v>
      </c>
      <c r="AM706" s="36"/>
      <c r="AN706" s="18">
        <v>2.63</v>
      </c>
      <c r="AO706" s="18"/>
      <c r="AP706" s="36">
        <v>-1983912</v>
      </c>
      <c r="AQ706" s="18"/>
      <c r="AR706" s="36">
        <v>249066376</v>
      </c>
      <c r="AS706" s="18"/>
      <c r="AT706" s="18"/>
      <c r="AU706" s="18"/>
      <c r="AV706" s="79"/>
      <c r="AW706" s="13"/>
      <c r="AX706" s="13"/>
      <c r="AY706" s="13"/>
      <c r="AZ706" s="13"/>
      <c r="BA706" s="13"/>
      <c r="BB706" s="36">
        <v>731720379.3909837</v>
      </c>
      <c r="BC706" s="36">
        <v>9.8371505737304688E-4</v>
      </c>
      <c r="BD706" s="13"/>
      <c r="BE706" s="13"/>
    </row>
    <row r="707" spans="1:57" ht="14.4" x14ac:dyDescent="0.3">
      <c r="A707" s="12" t="s">
        <v>1129</v>
      </c>
      <c r="B707" s="12" t="s">
        <v>1130</v>
      </c>
      <c r="C707" s="13"/>
      <c r="D707" s="13"/>
      <c r="E707" s="13"/>
      <c r="F707" s="12">
        <v>368</v>
      </c>
      <c r="G707" s="12">
        <v>368</v>
      </c>
      <c r="H707" s="12" t="s">
        <v>1131</v>
      </c>
      <c r="I707" s="13"/>
      <c r="J707" s="36">
        <v>2172571477.3800001</v>
      </c>
      <c r="K707" s="13"/>
      <c r="L707" s="36">
        <v>977456673.49000001</v>
      </c>
      <c r="M707" s="13"/>
      <c r="N707" s="13"/>
      <c r="O707" s="13"/>
      <c r="P707" s="42">
        <v>33</v>
      </c>
      <c r="Q707" s="12" t="s">
        <v>139</v>
      </c>
      <c r="R707" s="42" t="s">
        <v>1132</v>
      </c>
      <c r="S707" s="13"/>
      <c r="T707" s="40">
        <v>-25</v>
      </c>
      <c r="U707" s="13"/>
      <c r="V707" s="41">
        <v>3.8</v>
      </c>
      <c r="W707" s="13"/>
      <c r="X707" s="36">
        <v>82557716</v>
      </c>
      <c r="Y707" s="13"/>
      <c r="Z707" s="37" t="s">
        <v>1063</v>
      </c>
      <c r="AA707" s="13"/>
      <c r="AB707" s="42">
        <v>34</v>
      </c>
      <c r="AC707" s="12" t="s">
        <v>139</v>
      </c>
      <c r="AD707" s="42" t="s">
        <v>1115</v>
      </c>
      <c r="AE707" s="13"/>
      <c r="AF707" s="40">
        <v>-15</v>
      </c>
      <c r="AG707" s="13"/>
      <c r="AH707" s="36">
        <v>1521000525</v>
      </c>
      <c r="AI707" s="43"/>
      <c r="AJ707" s="18">
        <v>23.48</v>
      </c>
      <c r="AK707" s="43"/>
      <c r="AL707" s="36">
        <v>64778557</v>
      </c>
      <c r="AM707" s="36"/>
      <c r="AN707" s="18">
        <v>2.98</v>
      </c>
      <c r="AO707" s="18"/>
      <c r="AP707" s="36">
        <v>-17779159</v>
      </c>
      <c r="AQ707" s="18"/>
      <c r="AR707" s="36">
        <v>774017804</v>
      </c>
      <c r="AS707" s="18"/>
      <c r="AT707" s="18"/>
      <c r="AU707" s="18"/>
      <c r="AV707" s="79"/>
      <c r="AW707" s="13"/>
      <c r="AX707" s="13"/>
      <c r="AY707" s="13"/>
      <c r="AZ707" s="13"/>
      <c r="BA707" s="13"/>
      <c r="BB707" s="36">
        <v>2172571477.3763318</v>
      </c>
      <c r="BC707" s="36">
        <v>-3.6683082580566406E-3</v>
      </c>
      <c r="BD707" s="13"/>
      <c r="BE707" s="13"/>
    </row>
    <row r="708" spans="1:57" ht="14.4" x14ac:dyDescent="0.3">
      <c r="A708" s="12" t="s">
        <v>1133</v>
      </c>
      <c r="B708" s="12" t="s">
        <v>1134</v>
      </c>
      <c r="C708" s="13"/>
      <c r="D708" s="13"/>
      <c r="E708" s="13"/>
      <c r="F708" s="12">
        <v>369.1</v>
      </c>
      <c r="G708" s="12">
        <v>369.1</v>
      </c>
      <c r="H708" s="12" t="s">
        <v>1135</v>
      </c>
      <c r="I708" s="13"/>
      <c r="J708" s="36">
        <v>429359956.48000002</v>
      </c>
      <c r="K708" s="13"/>
      <c r="L708" s="36">
        <v>121671609.69</v>
      </c>
      <c r="M708" s="13"/>
      <c r="N708" s="13"/>
      <c r="O708" s="13"/>
      <c r="P708" s="42">
        <v>48</v>
      </c>
      <c r="Q708" s="12" t="s">
        <v>139</v>
      </c>
      <c r="R708" s="42" t="s">
        <v>1071</v>
      </c>
      <c r="S708" s="13"/>
      <c r="T708" s="40">
        <v>-85</v>
      </c>
      <c r="U708" s="13"/>
      <c r="V708" s="41">
        <v>3.9</v>
      </c>
      <c r="W708" s="13"/>
      <c r="X708" s="36">
        <v>16745038</v>
      </c>
      <c r="Y708" s="13"/>
      <c r="Z708" s="37" t="s">
        <v>1063</v>
      </c>
      <c r="AA708" s="13"/>
      <c r="AB708" s="42">
        <v>53</v>
      </c>
      <c r="AC708" s="12" t="s">
        <v>139</v>
      </c>
      <c r="AD708" s="42" t="s">
        <v>1071</v>
      </c>
      <c r="AE708" s="13"/>
      <c r="AF708" s="40">
        <v>-125</v>
      </c>
      <c r="AG708" s="13"/>
      <c r="AH708" s="36">
        <v>844388292</v>
      </c>
      <c r="AI708" s="43"/>
      <c r="AJ708" s="18">
        <v>45.82</v>
      </c>
      <c r="AK708" s="43"/>
      <c r="AL708" s="36">
        <v>18428378</v>
      </c>
      <c r="AM708" s="36"/>
      <c r="AN708" s="18">
        <v>4.29</v>
      </c>
      <c r="AO708" s="18"/>
      <c r="AP708" s="36">
        <v>1683340</v>
      </c>
      <c r="AQ708" s="18"/>
      <c r="AR708" s="36">
        <v>129524820</v>
      </c>
      <c r="AS708" s="18"/>
      <c r="AT708" s="18"/>
      <c r="AU708" s="18"/>
      <c r="AV708" s="79"/>
      <c r="AW708" s="13"/>
      <c r="AX708" s="13"/>
      <c r="AY708" s="13"/>
      <c r="AZ708" s="13"/>
      <c r="BA708" s="13"/>
      <c r="BB708" s="36">
        <v>429359956.48117036</v>
      </c>
      <c r="BC708" s="36">
        <v>1.1703372001647949E-3</v>
      </c>
      <c r="BD708" s="13"/>
      <c r="BE708" s="13"/>
    </row>
    <row r="709" spans="1:57" ht="14.4" x14ac:dyDescent="0.3">
      <c r="A709" s="12" t="s">
        <v>1136</v>
      </c>
      <c r="B709" s="12" t="s">
        <v>1137</v>
      </c>
      <c r="C709" s="13"/>
      <c r="D709" s="13"/>
      <c r="E709" s="13"/>
      <c r="F709" s="12">
        <v>369.6</v>
      </c>
      <c r="G709" s="12">
        <v>369.6</v>
      </c>
      <c r="H709" s="12" t="s">
        <v>1138</v>
      </c>
      <c r="I709" s="13"/>
      <c r="J709" s="36">
        <v>818122343.44000006</v>
      </c>
      <c r="K709" s="13"/>
      <c r="L709" s="36">
        <v>316173519.42000002</v>
      </c>
      <c r="M709" s="13"/>
      <c r="N709" s="13"/>
      <c r="O709" s="13"/>
      <c r="P709" s="42">
        <v>38</v>
      </c>
      <c r="Q709" s="12" t="s">
        <v>139</v>
      </c>
      <c r="R709" s="42" t="s">
        <v>1075</v>
      </c>
      <c r="S709" s="13"/>
      <c r="T709" s="40">
        <v>-5</v>
      </c>
      <c r="U709" s="13"/>
      <c r="V709" s="41">
        <v>2.8</v>
      </c>
      <c r="W709" s="13"/>
      <c r="X709" s="36">
        <v>22907426</v>
      </c>
      <c r="Y709" s="13"/>
      <c r="Z709" s="37" t="s">
        <v>1063</v>
      </c>
      <c r="AA709" s="13"/>
      <c r="AB709" s="42">
        <v>45</v>
      </c>
      <c r="AC709" s="12" t="s">
        <v>139</v>
      </c>
      <c r="AD709" s="42" t="s">
        <v>1075</v>
      </c>
      <c r="AE709" s="13"/>
      <c r="AF709" s="40">
        <v>-15</v>
      </c>
      <c r="AG709" s="13"/>
      <c r="AH709" s="36">
        <v>624667176</v>
      </c>
      <c r="AI709" s="43"/>
      <c r="AJ709" s="18">
        <v>31.75</v>
      </c>
      <c r="AK709" s="43"/>
      <c r="AL709" s="36">
        <v>19674557</v>
      </c>
      <c r="AM709" s="36"/>
      <c r="AN709" s="18">
        <v>2.4</v>
      </c>
      <c r="AO709" s="18"/>
      <c r="AP709" s="36">
        <v>-3232869</v>
      </c>
      <c r="AQ709" s="18"/>
      <c r="AR709" s="36">
        <v>277745936</v>
      </c>
      <c r="AS709" s="18"/>
      <c r="AT709" s="18"/>
      <c r="AU709" s="18"/>
      <c r="AV709" s="79"/>
      <c r="AW709" s="13"/>
      <c r="AX709" s="13"/>
      <c r="AY709" s="13"/>
      <c r="AZ709" s="13"/>
      <c r="BA709" s="13"/>
      <c r="BB709" s="36">
        <v>818122343.4378593</v>
      </c>
      <c r="BC709" s="36">
        <v>-2.1407604217529297E-3</v>
      </c>
      <c r="BD709" s="13"/>
      <c r="BE709" s="13"/>
    </row>
    <row r="710" spans="1:57" ht="14.4" x14ac:dyDescent="0.3">
      <c r="A710" s="12" t="s">
        <v>1139</v>
      </c>
      <c r="B710" s="12" t="s">
        <v>1140</v>
      </c>
      <c r="C710" s="13"/>
      <c r="D710" s="13"/>
      <c r="E710" s="13"/>
      <c r="F710" s="12">
        <v>370</v>
      </c>
      <c r="G710" s="12">
        <v>370</v>
      </c>
      <c r="H710" s="12" t="s">
        <v>1141</v>
      </c>
      <c r="I710" s="13"/>
      <c r="J710" s="36">
        <v>90547257.879999995</v>
      </c>
      <c r="K710" s="13"/>
      <c r="L710" s="36">
        <v>64524789</v>
      </c>
      <c r="M710" s="13"/>
      <c r="N710" s="13"/>
      <c r="O710" s="13"/>
      <c r="P710" s="42">
        <v>36</v>
      </c>
      <c r="Q710" s="12" t="s">
        <v>139</v>
      </c>
      <c r="R710" s="42" t="s">
        <v>1142</v>
      </c>
      <c r="S710" s="13"/>
      <c r="T710" s="40">
        <v>-30</v>
      </c>
      <c r="U710" s="13"/>
      <c r="V710" s="41">
        <v>3.6</v>
      </c>
      <c r="W710" s="13"/>
      <c r="X710" s="36">
        <v>3259701</v>
      </c>
      <c r="Y710" s="13"/>
      <c r="Z710" s="37" t="s">
        <v>1063</v>
      </c>
      <c r="AA710" s="13"/>
      <c r="AB710" s="42">
        <v>38</v>
      </c>
      <c r="AC710" s="12" t="s">
        <v>139</v>
      </c>
      <c r="AD710" s="42" t="s">
        <v>1075</v>
      </c>
      <c r="AE710" s="13"/>
      <c r="AF710" s="40">
        <v>-30</v>
      </c>
      <c r="AG710" s="13"/>
      <c r="AH710" s="36">
        <v>53186646</v>
      </c>
      <c r="AI710" s="43"/>
      <c r="AJ710" s="18">
        <v>17.18</v>
      </c>
      <c r="AK710" s="43"/>
      <c r="AL710" s="36">
        <v>3095847</v>
      </c>
      <c r="AM710" s="36"/>
      <c r="AN710" s="18">
        <v>3.42</v>
      </c>
      <c r="AO710" s="18"/>
      <c r="AP710" s="36">
        <v>-163854</v>
      </c>
      <c r="AQ710" s="18"/>
      <c r="AR710" s="36">
        <v>64524789</v>
      </c>
      <c r="AS710" s="18"/>
      <c r="AT710" s="18"/>
      <c r="AU710" s="18"/>
      <c r="AV710" s="79"/>
      <c r="AW710" s="13"/>
      <c r="AX710" s="13"/>
      <c r="AY710" s="13"/>
      <c r="AZ710" s="13"/>
      <c r="BA710" s="13"/>
      <c r="BB710" s="36">
        <v>90547257.880000025</v>
      </c>
      <c r="BC710" s="36">
        <v>0</v>
      </c>
      <c r="BD710" s="13"/>
      <c r="BE710" s="13"/>
    </row>
    <row r="711" spans="1:57" ht="14.4" x14ac:dyDescent="0.3">
      <c r="A711" s="12" t="s">
        <v>1143</v>
      </c>
      <c r="B711" s="12" t="s">
        <v>1144</v>
      </c>
      <c r="C711" s="13"/>
      <c r="D711" s="13"/>
      <c r="E711" s="13"/>
      <c r="F711" s="12">
        <v>370.1</v>
      </c>
      <c r="G711" s="12">
        <v>370.1</v>
      </c>
      <c r="H711" s="12" t="s">
        <v>1145</v>
      </c>
      <c r="I711" s="13"/>
      <c r="J711" s="36">
        <v>752056780.59000003</v>
      </c>
      <c r="K711" s="13"/>
      <c r="L711" s="36">
        <v>195134860.73225614</v>
      </c>
      <c r="M711" s="13"/>
      <c r="N711" s="13"/>
      <c r="O711" s="13"/>
      <c r="P711" s="42">
        <v>20</v>
      </c>
      <c r="Q711" s="12" t="s">
        <v>139</v>
      </c>
      <c r="R711" s="42" t="s">
        <v>1142</v>
      </c>
      <c r="S711" s="13"/>
      <c r="T711" s="40">
        <v>-30</v>
      </c>
      <c r="U711" s="13"/>
      <c r="V711" s="41">
        <v>6.5</v>
      </c>
      <c r="W711" s="13"/>
      <c r="X711" s="36">
        <v>48883691</v>
      </c>
      <c r="Y711" s="13"/>
      <c r="Z711" s="37" t="s">
        <v>1063</v>
      </c>
      <c r="AA711" s="13"/>
      <c r="AB711" s="42">
        <v>20</v>
      </c>
      <c r="AC711" s="12" t="s">
        <v>139</v>
      </c>
      <c r="AD711" s="42" t="s">
        <v>1142</v>
      </c>
      <c r="AE711" s="13"/>
      <c r="AF711" s="40">
        <v>-30</v>
      </c>
      <c r="AG711" s="13"/>
      <c r="AH711" s="36">
        <v>782538954</v>
      </c>
      <c r="AI711" s="43"/>
      <c r="AJ711" s="18">
        <v>15.6</v>
      </c>
      <c r="AK711" s="43"/>
      <c r="AL711" s="36">
        <v>50162753</v>
      </c>
      <c r="AM711" s="36"/>
      <c r="AN711" s="18">
        <v>6.67</v>
      </c>
      <c r="AO711" s="18"/>
      <c r="AP711" s="36">
        <v>1279062</v>
      </c>
      <c r="AQ711" s="18"/>
      <c r="AR711" s="36">
        <v>215044621</v>
      </c>
      <c r="AS711" s="18"/>
      <c r="AT711" s="18"/>
      <c r="AU711" s="18"/>
      <c r="AV711" s="79"/>
      <c r="AW711" s="13"/>
      <c r="AX711" s="13"/>
      <c r="AY711" s="13"/>
      <c r="AZ711" s="13"/>
      <c r="BA711" s="13"/>
      <c r="BB711" s="36">
        <v>752056780.59554386</v>
      </c>
      <c r="BC711" s="36">
        <v>5.543828010559082E-3</v>
      </c>
      <c r="BD711" s="13"/>
      <c r="BE711" s="13"/>
    </row>
    <row r="712" spans="1:57" ht="14.4" x14ac:dyDescent="0.3">
      <c r="A712" s="12" t="s">
        <v>1146</v>
      </c>
      <c r="B712" s="12" t="s">
        <v>1147</v>
      </c>
      <c r="C712" s="13"/>
      <c r="D712" s="13"/>
      <c r="E712" s="13"/>
      <c r="F712" s="12">
        <v>371</v>
      </c>
      <c r="G712" s="12">
        <v>371</v>
      </c>
      <c r="H712" s="12" t="s">
        <v>1148</v>
      </c>
      <c r="I712" s="13"/>
      <c r="J712" s="36">
        <v>77912063.739999995</v>
      </c>
      <c r="K712" s="13"/>
      <c r="L712" s="36">
        <v>32661220.220000003</v>
      </c>
      <c r="M712" s="13"/>
      <c r="N712" s="13"/>
      <c r="O712" s="13"/>
      <c r="P712" s="42">
        <v>30</v>
      </c>
      <c r="Q712" s="12" t="s">
        <v>139</v>
      </c>
      <c r="R712" s="42" t="s">
        <v>1149</v>
      </c>
      <c r="S712" s="13"/>
      <c r="T712" s="40">
        <v>-20</v>
      </c>
      <c r="U712" s="13"/>
      <c r="V712" s="41">
        <v>4</v>
      </c>
      <c r="W712" s="13"/>
      <c r="X712" s="36">
        <v>3116483</v>
      </c>
      <c r="Y712" s="13"/>
      <c r="Z712" s="37" t="s">
        <v>1063</v>
      </c>
      <c r="AA712" s="13"/>
      <c r="AB712" s="42">
        <v>30</v>
      </c>
      <c r="AC712" s="12" t="s">
        <v>139</v>
      </c>
      <c r="AD712" s="42" t="s">
        <v>1149</v>
      </c>
      <c r="AE712" s="13"/>
      <c r="AF712" s="40">
        <v>-15</v>
      </c>
      <c r="AG712" s="13"/>
      <c r="AH712" s="36">
        <v>56937653</v>
      </c>
      <c r="AI712" s="43"/>
      <c r="AJ712" s="18">
        <v>21.97</v>
      </c>
      <c r="AK712" s="43"/>
      <c r="AL712" s="36">
        <v>2591609</v>
      </c>
      <c r="AM712" s="36"/>
      <c r="AN712" s="18">
        <v>3.33</v>
      </c>
      <c r="AO712" s="18"/>
      <c r="AP712" s="36">
        <v>-524874</v>
      </c>
      <c r="AQ712" s="18"/>
      <c r="AR712" s="36">
        <v>24048937</v>
      </c>
      <c r="AS712" s="18"/>
      <c r="AT712" s="18"/>
      <c r="AU712" s="18"/>
      <c r="AV712" s="79"/>
      <c r="AW712" s="13"/>
      <c r="AX712" s="13"/>
      <c r="AY712" s="13"/>
      <c r="AZ712" s="13"/>
      <c r="BA712" s="13"/>
      <c r="BB712" s="36">
        <v>77912063.744943008</v>
      </c>
      <c r="BC712" s="36">
        <v>4.9430131912231445E-3</v>
      </c>
      <c r="BD712" s="13"/>
      <c r="BE712" s="13"/>
    </row>
    <row r="713" spans="1:57" ht="14.4" x14ac:dyDescent="0.3">
      <c r="A713" s="12" t="s">
        <v>1150</v>
      </c>
      <c r="B713" s="12" t="s">
        <v>1151</v>
      </c>
      <c r="C713" s="13"/>
      <c r="D713" s="13"/>
      <c r="E713" s="13"/>
      <c r="F713" s="12">
        <v>373</v>
      </c>
      <c r="G713" s="12">
        <v>373</v>
      </c>
      <c r="H713" s="12" t="s">
        <v>1152</v>
      </c>
      <c r="I713" s="13"/>
      <c r="J713" s="45">
        <v>463393094.83999997</v>
      </c>
      <c r="K713" s="13"/>
      <c r="L713" s="45">
        <v>175429641.97999999</v>
      </c>
      <c r="M713" s="13"/>
      <c r="N713" s="13"/>
      <c r="O713" s="13"/>
      <c r="P713" s="42">
        <v>30</v>
      </c>
      <c r="Q713" s="12" t="s">
        <v>139</v>
      </c>
      <c r="R713" s="42" t="s">
        <v>1153</v>
      </c>
      <c r="S713" s="13"/>
      <c r="T713" s="40">
        <v>-20</v>
      </c>
      <c r="U713" s="13"/>
      <c r="V713" s="41">
        <v>4</v>
      </c>
      <c r="W713" s="13"/>
      <c r="X713" s="45">
        <v>18535724</v>
      </c>
      <c r="Y713" s="13"/>
      <c r="Z713" s="37" t="s">
        <v>1063</v>
      </c>
      <c r="AA713" s="13"/>
      <c r="AB713" s="42">
        <v>35</v>
      </c>
      <c r="AC713" s="12" t="s">
        <v>139</v>
      </c>
      <c r="AD713" s="42" t="s">
        <v>1154</v>
      </c>
      <c r="AE713" s="13"/>
      <c r="AF713" s="40">
        <v>-15</v>
      </c>
      <c r="AG713" s="13"/>
      <c r="AH713" s="45">
        <v>357472417</v>
      </c>
      <c r="AI713" s="46"/>
      <c r="AJ713" s="18">
        <v>27.34</v>
      </c>
      <c r="AK713" s="46"/>
      <c r="AL713" s="45">
        <v>13075070</v>
      </c>
      <c r="AM713" s="47"/>
      <c r="AN713" s="18">
        <v>2.82</v>
      </c>
      <c r="AO713" s="18"/>
      <c r="AP713" s="45">
        <v>-5460654</v>
      </c>
      <c r="AQ713" s="18"/>
      <c r="AR713" s="45">
        <v>116183611</v>
      </c>
      <c r="AS713" s="18"/>
      <c r="AT713" s="18"/>
      <c r="AU713" s="18"/>
      <c r="AV713" s="79"/>
      <c r="AW713" s="13"/>
      <c r="AX713" s="13"/>
      <c r="AY713" s="13"/>
      <c r="AZ713" s="13"/>
      <c r="BA713" s="13"/>
      <c r="BB713" s="45">
        <v>463393094.84343946</v>
      </c>
      <c r="BC713" s="45">
        <v>3.439486026763916E-3</v>
      </c>
      <c r="BD713" s="13"/>
      <c r="BE713" s="13"/>
    </row>
    <row r="714" spans="1:57" ht="14.4" x14ac:dyDescent="0.3">
      <c r="A714" s="13"/>
      <c r="B714" s="12" t="s">
        <v>129</v>
      </c>
      <c r="C714" s="13"/>
      <c r="D714" s="13"/>
      <c r="E714" s="13"/>
      <c r="F714" s="13"/>
      <c r="G714" s="13"/>
      <c r="H714" s="13" t="s">
        <v>133</v>
      </c>
      <c r="I714" s="13"/>
      <c r="J714" s="13"/>
      <c r="K714" s="13"/>
      <c r="L714" s="13"/>
      <c r="M714" s="13"/>
      <c r="N714" s="13"/>
      <c r="O714" s="13"/>
      <c r="P714" s="42"/>
      <c r="Q714" s="13"/>
      <c r="R714" s="42"/>
      <c r="S714" s="13"/>
      <c r="T714" s="40"/>
      <c r="U714" s="13"/>
      <c r="V714" s="34"/>
      <c r="W714" s="13"/>
      <c r="X714" s="13"/>
      <c r="Y714" s="13"/>
      <c r="Z714" s="37"/>
      <c r="AA714" s="13"/>
      <c r="AB714" s="42"/>
      <c r="AC714" s="13"/>
      <c r="AD714" s="42"/>
      <c r="AE714" s="13"/>
      <c r="AF714" s="40"/>
      <c r="AG714" s="13"/>
      <c r="AH714" s="13"/>
      <c r="AI714" s="13"/>
      <c r="AJ714" s="18"/>
      <c r="AK714" s="13"/>
      <c r="AL714" s="13"/>
      <c r="AM714" s="13"/>
      <c r="AN714" s="18"/>
      <c r="AO714" s="18"/>
      <c r="AP714" s="13"/>
      <c r="AQ714" s="18"/>
      <c r="AR714" s="13"/>
      <c r="AS714" s="18"/>
      <c r="AT714" s="18"/>
      <c r="AU714" s="18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</row>
    <row r="715" spans="1:57" ht="14.4" x14ac:dyDescent="0.3">
      <c r="A715" s="13"/>
      <c r="B715" s="28" t="s">
        <v>129</v>
      </c>
      <c r="C715" s="13"/>
      <c r="D715" s="13"/>
      <c r="E715" s="13"/>
      <c r="F715" s="28"/>
      <c r="G715" s="28"/>
      <c r="H715" s="28" t="s">
        <v>1155</v>
      </c>
      <c r="I715" s="13"/>
      <c r="J715" s="80">
        <v>14703170375.629999</v>
      </c>
      <c r="K715" s="13"/>
      <c r="L715" s="80">
        <v>4925439289.567255</v>
      </c>
      <c r="M715" s="13"/>
      <c r="N715" s="13"/>
      <c r="O715" s="13"/>
      <c r="P715" s="42"/>
      <c r="Q715" s="13"/>
      <c r="R715" s="42"/>
      <c r="S715" s="13"/>
      <c r="T715" s="40"/>
      <c r="U715" s="13"/>
      <c r="V715" s="53">
        <v>3.3</v>
      </c>
      <c r="W715" s="13"/>
      <c r="X715" s="80">
        <v>488961648</v>
      </c>
      <c r="Y715" s="13"/>
      <c r="Z715" s="37"/>
      <c r="AA715" s="13"/>
      <c r="AB715" s="42"/>
      <c r="AC715" s="13"/>
      <c r="AD715" s="42"/>
      <c r="AE715" s="13"/>
      <c r="AF715" s="40"/>
      <c r="AG715" s="13"/>
      <c r="AH715" s="80">
        <v>14770993637</v>
      </c>
      <c r="AI715" s="80"/>
      <c r="AJ715" s="56">
        <v>31.881260685264024</v>
      </c>
      <c r="AK715" s="80"/>
      <c r="AL715" s="80">
        <v>463312721</v>
      </c>
      <c r="AM715" s="80"/>
      <c r="AN715" s="56">
        <v>3.151107612599831</v>
      </c>
      <c r="AO715" s="56"/>
      <c r="AP715" s="80">
        <v>-25648927</v>
      </c>
      <c r="AQ715" s="18"/>
      <c r="AR715" s="80">
        <v>4595200893</v>
      </c>
      <c r="AS715" s="18"/>
      <c r="AT715" s="18"/>
      <c r="AU715" s="18"/>
      <c r="AV715" s="13"/>
      <c r="AW715" s="13"/>
      <c r="AX715" s="13"/>
      <c r="AY715" s="13"/>
      <c r="AZ715" s="13"/>
      <c r="BA715" s="13"/>
      <c r="BB715" s="80">
        <v>14703170375.714092</v>
      </c>
      <c r="BC715" s="80">
        <v>8.4094136953353882E-2</v>
      </c>
      <c r="BD715" s="13"/>
      <c r="BE715" s="62"/>
    </row>
    <row r="716" spans="1:57" ht="14.4" x14ac:dyDescent="0.3">
      <c r="A716" s="13"/>
      <c r="B716" s="28" t="s">
        <v>129</v>
      </c>
      <c r="C716" s="13"/>
      <c r="D716" s="13"/>
      <c r="E716" s="13"/>
      <c r="F716" s="28"/>
      <c r="G716" s="28"/>
      <c r="H716" s="28" t="s">
        <v>133</v>
      </c>
      <c r="I716" s="13"/>
      <c r="J716" s="13"/>
      <c r="K716" s="13"/>
      <c r="L716" s="13"/>
      <c r="M716" s="13"/>
      <c r="N716" s="13"/>
      <c r="O716" s="13"/>
      <c r="P716" s="42"/>
      <c r="Q716" s="13"/>
      <c r="R716" s="42"/>
      <c r="S716" s="13"/>
      <c r="T716" s="40"/>
      <c r="U716" s="13"/>
      <c r="V716" s="34"/>
      <c r="W716" s="13"/>
      <c r="X716" s="13"/>
      <c r="Y716" s="13"/>
      <c r="Z716" s="37"/>
      <c r="AA716" s="13"/>
      <c r="AB716" s="42"/>
      <c r="AC716" s="13"/>
      <c r="AD716" s="42"/>
      <c r="AE716" s="13"/>
      <c r="AF716" s="40"/>
      <c r="AG716" s="13"/>
      <c r="AH716" s="13"/>
      <c r="AI716" s="13"/>
      <c r="AJ716" s="18"/>
      <c r="AK716" s="13"/>
      <c r="AL716" s="13"/>
      <c r="AM716" s="13"/>
      <c r="AN716" s="18"/>
      <c r="AO716" s="18"/>
      <c r="AP716" s="13"/>
      <c r="AQ716" s="18"/>
      <c r="AR716" s="13"/>
      <c r="AS716" s="18"/>
      <c r="AT716" s="18"/>
      <c r="AU716" s="18"/>
      <c r="AV716" s="13"/>
      <c r="AW716" s="13"/>
      <c r="AX716" s="13"/>
      <c r="AY716" s="13"/>
      <c r="AZ716" s="13"/>
      <c r="BA716" s="13"/>
      <c r="BB716" s="13"/>
      <c r="BC716" s="13"/>
      <c r="BD716" s="13"/>
      <c r="BE716" s="43"/>
    </row>
    <row r="717" spans="1:57" ht="14.4" x14ac:dyDescent="0.3">
      <c r="A717" s="13"/>
      <c r="B717" s="28" t="s">
        <v>129</v>
      </c>
      <c r="C717" s="13"/>
      <c r="D717" s="13"/>
      <c r="E717" s="13"/>
      <c r="F717" s="28"/>
      <c r="G717" s="28"/>
      <c r="H717" s="28" t="s">
        <v>1156</v>
      </c>
      <c r="I717" s="13"/>
      <c r="J717" s="13"/>
      <c r="K717" s="13"/>
      <c r="L717" s="13"/>
      <c r="M717" s="13"/>
      <c r="N717" s="13"/>
      <c r="O717" s="13"/>
      <c r="P717" s="42"/>
      <c r="Q717" s="13"/>
      <c r="R717" s="42"/>
      <c r="S717" s="13"/>
      <c r="T717" s="40"/>
      <c r="U717" s="13"/>
      <c r="V717" s="34"/>
      <c r="W717" s="13"/>
      <c r="X717" s="13"/>
      <c r="Y717" s="13"/>
      <c r="Z717" s="37"/>
      <c r="AA717" s="13"/>
      <c r="AB717" s="42"/>
      <c r="AC717" s="13"/>
      <c r="AD717" s="42"/>
      <c r="AE717" s="13"/>
      <c r="AF717" s="40"/>
      <c r="AG717" s="13"/>
      <c r="AH717" s="13"/>
      <c r="AI717" s="13"/>
      <c r="AJ717" s="18"/>
      <c r="AK717" s="13"/>
      <c r="AL717" s="13"/>
      <c r="AM717" s="13"/>
      <c r="AN717" s="18"/>
      <c r="AO717" s="18"/>
      <c r="AP717" s="13"/>
      <c r="AQ717" s="18"/>
      <c r="AR717" s="13"/>
      <c r="AS717" s="18"/>
      <c r="AT717" s="18"/>
      <c r="AU717" s="18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</row>
    <row r="718" spans="1:57" ht="14.4" x14ac:dyDescent="0.3">
      <c r="A718" s="12" t="s">
        <v>1157</v>
      </c>
      <c r="B718" s="12" t="s">
        <v>1158</v>
      </c>
      <c r="C718" s="13"/>
      <c r="D718" s="13"/>
      <c r="E718" s="13"/>
      <c r="F718" s="12">
        <v>390</v>
      </c>
      <c r="G718" s="12">
        <v>390</v>
      </c>
      <c r="H718" s="12" t="s">
        <v>138</v>
      </c>
      <c r="I718" s="13"/>
      <c r="J718" s="36">
        <v>435222596.51999998</v>
      </c>
      <c r="K718" s="13"/>
      <c r="L718" s="36">
        <v>123109607.46000001</v>
      </c>
      <c r="M718" s="13"/>
      <c r="N718" s="13"/>
      <c r="O718" s="13"/>
      <c r="P718" s="42">
        <v>50</v>
      </c>
      <c r="Q718" s="12" t="s">
        <v>139</v>
      </c>
      <c r="R718" s="42" t="s">
        <v>1070</v>
      </c>
      <c r="S718" s="13"/>
      <c r="T718" s="40">
        <v>-5</v>
      </c>
      <c r="U718" s="13"/>
      <c r="V718" s="41">
        <v>2.1</v>
      </c>
      <c r="W718" s="13"/>
      <c r="X718" s="36">
        <v>9139675</v>
      </c>
      <c r="Y718" s="13"/>
      <c r="Z718" s="37" t="s">
        <v>1063</v>
      </c>
      <c r="AA718" s="13"/>
      <c r="AB718" s="42">
        <v>55</v>
      </c>
      <c r="AC718" s="12" t="s">
        <v>139</v>
      </c>
      <c r="AD718" s="42" t="s">
        <v>1070</v>
      </c>
      <c r="AE718" s="13"/>
      <c r="AF718" s="40">
        <v>-10</v>
      </c>
      <c r="AG718" s="13"/>
      <c r="AH718" s="36">
        <v>355635249</v>
      </c>
      <c r="AI718" s="43"/>
      <c r="AJ718" s="18">
        <v>41.11</v>
      </c>
      <c r="AK718" s="43"/>
      <c r="AL718" s="36">
        <v>8650821</v>
      </c>
      <c r="AM718" s="36"/>
      <c r="AN718" s="18">
        <v>1.99</v>
      </c>
      <c r="AO718" s="18"/>
      <c r="AP718" s="36">
        <v>-488854</v>
      </c>
      <c r="AQ718" s="18"/>
      <c r="AR718" s="36">
        <v>120539875</v>
      </c>
      <c r="AS718" s="18"/>
      <c r="AT718" s="18"/>
      <c r="AU718" s="18"/>
      <c r="AV718" s="79"/>
      <c r="AW718" s="13"/>
      <c r="AX718" s="13"/>
      <c r="AY718" s="13"/>
      <c r="AZ718" s="13"/>
      <c r="BA718" s="13"/>
      <c r="BB718" s="36">
        <v>435222596.51887083</v>
      </c>
      <c r="BC718" s="36">
        <v>-1.129150390625E-3</v>
      </c>
      <c r="BD718" s="13"/>
      <c r="BE718" s="62"/>
    </row>
    <row r="719" spans="1:57" ht="14.4" x14ac:dyDescent="0.3">
      <c r="A719" s="12" t="s">
        <v>1159</v>
      </c>
      <c r="B719" s="12" t="s">
        <v>1160</v>
      </c>
      <c r="C719" s="13"/>
      <c r="D719" s="13"/>
      <c r="E719" s="13"/>
      <c r="F719" s="12">
        <v>392.1</v>
      </c>
      <c r="G719" s="12">
        <v>392.1</v>
      </c>
      <c r="H719" s="12" t="s">
        <v>1161</v>
      </c>
      <c r="I719" s="13"/>
      <c r="J719" s="36">
        <v>9038958.6799999997</v>
      </c>
      <c r="K719" s="13"/>
      <c r="L719" s="36">
        <v>1913928.7499999998</v>
      </c>
      <c r="M719" s="13"/>
      <c r="N719" s="13"/>
      <c r="O719" s="13"/>
      <c r="P719" s="42">
        <v>6</v>
      </c>
      <c r="Q719" s="12" t="s">
        <v>139</v>
      </c>
      <c r="R719" s="42" t="s">
        <v>1162</v>
      </c>
      <c r="S719" s="13"/>
      <c r="T719" s="40">
        <v>15</v>
      </c>
      <c r="U719" s="13"/>
      <c r="V719" s="41">
        <v>14.2</v>
      </c>
      <c r="W719" s="13"/>
      <c r="X719" s="36">
        <v>1283532</v>
      </c>
      <c r="Y719" s="13"/>
      <c r="Z719" s="37" t="s">
        <v>1063</v>
      </c>
      <c r="AA719" s="13"/>
      <c r="AB719" s="42">
        <v>6</v>
      </c>
      <c r="AC719" s="12" t="s">
        <v>139</v>
      </c>
      <c r="AD719" s="42" t="s">
        <v>1163</v>
      </c>
      <c r="AE719" s="13"/>
      <c r="AF719" s="40">
        <v>15</v>
      </c>
      <c r="AG719" s="13"/>
      <c r="AH719" s="36">
        <v>5769186</v>
      </c>
      <c r="AI719" s="43"/>
      <c r="AJ719" s="18">
        <v>4.0599999999999996</v>
      </c>
      <c r="AK719" s="43"/>
      <c r="AL719" s="36">
        <v>1420982</v>
      </c>
      <c r="AM719" s="36"/>
      <c r="AN719" s="18">
        <v>15.72</v>
      </c>
      <c r="AO719" s="18"/>
      <c r="AP719" s="36">
        <v>137450</v>
      </c>
      <c r="AQ719" s="18"/>
      <c r="AR719" s="36">
        <v>2480372</v>
      </c>
      <c r="AS719" s="18"/>
      <c r="AT719" s="18"/>
      <c r="AU719" s="18"/>
      <c r="AV719" s="79"/>
      <c r="AW719" s="13"/>
      <c r="AX719" s="13"/>
      <c r="AY719" s="13"/>
      <c r="AZ719" s="13"/>
      <c r="BA719" s="13"/>
      <c r="BB719" s="36">
        <v>9038958.6785859689</v>
      </c>
      <c r="BC719" s="36">
        <v>-1.4140307903289795E-3</v>
      </c>
      <c r="BD719" s="13"/>
      <c r="BE719" s="13"/>
    </row>
    <row r="720" spans="1:57" ht="14.4" x14ac:dyDescent="0.3">
      <c r="A720" s="12" t="s">
        <v>1164</v>
      </c>
      <c r="B720" s="12" t="s">
        <v>1165</v>
      </c>
      <c r="C720" s="13"/>
      <c r="D720" s="13"/>
      <c r="E720" s="13"/>
      <c r="F720" s="12">
        <v>392.2</v>
      </c>
      <c r="G720" s="12">
        <v>392.2</v>
      </c>
      <c r="H720" s="12" t="s">
        <v>1166</v>
      </c>
      <c r="I720" s="13"/>
      <c r="J720" s="36">
        <v>47500082.869999997</v>
      </c>
      <c r="K720" s="13"/>
      <c r="L720" s="36">
        <v>12551216.380000001</v>
      </c>
      <c r="M720" s="13"/>
      <c r="N720" s="13"/>
      <c r="O720" s="13"/>
      <c r="P720" s="42">
        <v>9</v>
      </c>
      <c r="Q720" s="12" t="s">
        <v>139</v>
      </c>
      <c r="R720" s="42" t="s">
        <v>1093</v>
      </c>
      <c r="S720" s="13"/>
      <c r="T720" s="40">
        <v>15</v>
      </c>
      <c r="U720" s="13"/>
      <c r="V720" s="41">
        <v>9.4</v>
      </c>
      <c r="W720" s="13"/>
      <c r="X720" s="36">
        <v>4465008</v>
      </c>
      <c r="Y720" s="13"/>
      <c r="Z720" s="37" t="s">
        <v>1063</v>
      </c>
      <c r="AA720" s="13"/>
      <c r="AB720" s="42">
        <v>9</v>
      </c>
      <c r="AC720" s="12" t="s">
        <v>139</v>
      </c>
      <c r="AD720" s="42" t="s">
        <v>1093</v>
      </c>
      <c r="AE720" s="13"/>
      <c r="AF720" s="40">
        <v>15</v>
      </c>
      <c r="AG720" s="13"/>
      <c r="AH720" s="36">
        <v>27823854</v>
      </c>
      <c r="AI720" s="43"/>
      <c r="AJ720" s="18">
        <v>5.86</v>
      </c>
      <c r="AK720" s="43"/>
      <c r="AL720" s="36">
        <v>4748098</v>
      </c>
      <c r="AM720" s="36"/>
      <c r="AN720" s="18">
        <v>10</v>
      </c>
      <c r="AO720" s="18"/>
      <c r="AP720" s="36">
        <v>283090</v>
      </c>
      <c r="AQ720" s="18"/>
      <c r="AR720" s="36">
        <v>14073348</v>
      </c>
      <c r="AS720" s="18"/>
      <c r="AT720" s="18"/>
      <c r="AU720" s="18"/>
      <c r="AV720" s="79"/>
      <c r="AW720" s="13"/>
      <c r="AX720" s="13"/>
      <c r="AY720" s="13"/>
      <c r="AZ720" s="13"/>
      <c r="BA720" s="13"/>
      <c r="BB720" s="36">
        <v>47500082.870524369</v>
      </c>
      <c r="BC720" s="36">
        <v>5.2437186241149902E-4</v>
      </c>
      <c r="BD720" s="13"/>
      <c r="BE720" s="13"/>
    </row>
    <row r="721" spans="1:57" ht="14.4" x14ac:dyDescent="0.3">
      <c r="A721" s="12" t="s">
        <v>1167</v>
      </c>
      <c r="B721" s="12" t="s">
        <v>1168</v>
      </c>
      <c r="C721" s="13"/>
      <c r="D721" s="13"/>
      <c r="E721" s="13"/>
      <c r="F721" s="12">
        <v>392.3</v>
      </c>
      <c r="G721" s="12">
        <v>392.3</v>
      </c>
      <c r="H721" s="12" t="s">
        <v>1169</v>
      </c>
      <c r="I721" s="13"/>
      <c r="J721" s="36">
        <v>241647649.91</v>
      </c>
      <c r="K721" s="13"/>
      <c r="L721" s="36">
        <v>99939975.870000005</v>
      </c>
      <c r="M721" s="13"/>
      <c r="N721" s="13"/>
      <c r="O721" s="13"/>
      <c r="P721" s="42">
        <v>12</v>
      </c>
      <c r="Q721" s="12" t="s">
        <v>139</v>
      </c>
      <c r="R721" s="42" t="s">
        <v>1170</v>
      </c>
      <c r="S721" s="13"/>
      <c r="T721" s="40">
        <v>15</v>
      </c>
      <c r="U721" s="13"/>
      <c r="V721" s="41">
        <v>7.1</v>
      </c>
      <c r="W721" s="13"/>
      <c r="X721" s="36">
        <v>17156983</v>
      </c>
      <c r="Y721" s="13"/>
      <c r="Z721" s="37" t="s">
        <v>1063</v>
      </c>
      <c r="AA721" s="13"/>
      <c r="AB721" s="42">
        <v>12</v>
      </c>
      <c r="AC721" s="12" t="s">
        <v>139</v>
      </c>
      <c r="AD721" s="42" t="s">
        <v>1170</v>
      </c>
      <c r="AE721" s="13"/>
      <c r="AF721" s="40">
        <v>15</v>
      </c>
      <c r="AG721" s="13"/>
      <c r="AH721" s="36">
        <v>105460527</v>
      </c>
      <c r="AI721" s="43"/>
      <c r="AJ721" s="18">
        <v>7.09</v>
      </c>
      <c r="AK721" s="43"/>
      <c r="AL721" s="36">
        <v>14874545</v>
      </c>
      <c r="AM721" s="36"/>
      <c r="AN721" s="18">
        <v>6.16</v>
      </c>
      <c r="AO721" s="18"/>
      <c r="AP721" s="36">
        <v>-2282438</v>
      </c>
      <c r="AQ721" s="18"/>
      <c r="AR721" s="36">
        <v>84279588</v>
      </c>
      <c r="AS721" s="18"/>
      <c r="AT721" s="18"/>
      <c r="AU721" s="18"/>
      <c r="AV721" s="79"/>
      <c r="AW721" s="13"/>
      <c r="AX721" s="13"/>
      <c r="AY721" s="13"/>
      <c r="AZ721" s="13"/>
      <c r="BA721" s="13"/>
      <c r="BB721" s="36">
        <v>241647649.91150862</v>
      </c>
      <c r="BC721" s="36">
        <v>1.5086233615875244E-3</v>
      </c>
      <c r="BD721" s="13"/>
      <c r="BE721" s="13"/>
    </row>
    <row r="722" spans="1:57" ht="14.4" x14ac:dyDescent="0.3">
      <c r="A722" s="12" t="s">
        <v>1171</v>
      </c>
      <c r="B722" s="12" t="s">
        <v>1172</v>
      </c>
      <c r="C722" s="13"/>
      <c r="D722" s="13"/>
      <c r="E722" s="13"/>
      <c r="F722" s="12">
        <v>392.4</v>
      </c>
      <c r="G722" s="12">
        <v>392.4</v>
      </c>
      <c r="H722" s="12" t="s">
        <v>1173</v>
      </c>
      <c r="I722" s="13"/>
      <c r="J722" s="36">
        <v>767855.05</v>
      </c>
      <c r="K722" s="13"/>
      <c r="L722" s="36">
        <v>638909.71</v>
      </c>
      <c r="M722" s="13"/>
      <c r="N722" s="13"/>
      <c r="O722" s="13"/>
      <c r="P722" s="42">
        <v>9</v>
      </c>
      <c r="Q722" s="12" t="s">
        <v>139</v>
      </c>
      <c r="R722" s="42" t="s">
        <v>1163</v>
      </c>
      <c r="S722" s="13"/>
      <c r="T722" s="40">
        <v>0</v>
      </c>
      <c r="U722" s="13"/>
      <c r="V722" s="41">
        <v>11.1</v>
      </c>
      <c r="W722" s="13"/>
      <c r="X722" s="36">
        <v>85232</v>
      </c>
      <c r="Y722" s="13"/>
      <c r="Z722" s="37" t="s">
        <v>1063</v>
      </c>
      <c r="AA722" s="13"/>
      <c r="AB722" s="42">
        <v>9</v>
      </c>
      <c r="AC722" s="12" t="s">
        <v>139</v>
      </c>
      <c r="AD722" s="42" t="s">
        <v>1163</v>
      </c>
      <c r="AE722" s="13"/>
      <c r="AF722" s="40">
        <v>5</v>
      </c>
      <c r="AG722" s="13"/>
      <c r="AH722" s="36">
        <v>90553</v>
      </c>
      <c r="AI722" s="43"/>
      <c r="AJ722" s="18">
        <v>4.4800000000000004</v>
      </c>
      <c r="AK722" s="43"/>
      <c r="AL722" s="36">
        <v>20213</v>
      </c>
      <c r="AM722" s="36"/>
      <c r="AN722" s="18">
        <v>2.63</v>
      </c>
      <c r="AO722" s="18"/>
      <c r="AP722" s="36">
        <v>-65019</v>
      </c>
      <c r="AQ722" s="18"/>
      <c r="AR722" s="36">
        <v>389251</v>
      </c>
      <c r="AS722" s="18"/>
      <c r="AT722" s="18"/>
      <c r="AU722" s="18"/>
      <c r="AV722" s="79"/>
      <c r="AW722" s="13"/>
      <c r="AX722" s="13"/>
      <c r="AY722" s="13"/>
      <c r="AZ722" s="13"/>
      <c r="BA722" s="13"/>
      <c r="BB722" s="36">
        <v>767855.05196110846</v>
      </c>
      <c r="BC722" s="36">
        <v>1.9611084135249257E-3</v>
      </c>
      <c r="BD722" s="13"/>
      <c r="BE722" s="13"/>
    </row>
    <row r="723" spans="1:57" ht="14.4" x14ac:dyDescent="0.3">
      <c r="A723" s="12" t="s">
        <v>1174</v>
      </c>
      <c r="B723" s="12" t="s">
        <v>1175</v>
      </c>
      <c r="C723" s="13"/>
      <c r="D723" s="13"/>
      <c r="E723" s="13"/>
      <c r="F723" s="12">
        <v>392.9</v>
      </c>
      <c r="G723" s="12">
        <v>392.9</v>
      </c>
      <c r="H723" s="12" t="s">
        <v>1176</v>
      </c>
      <c r="I723" s="13"/>
      <c r="J723" s="36">
        <v>21065643.420000002</v>
      </c>
      <c r="K723" s="13"/>
      <c r="L723" s="36">
        <v>2761577.9899999998</v>
      </c>
      <c r="M723" s="13"/>
      <c r="N723" s="13"/>
      <c r="O723" s="13"/>
      <c r="P723" s="42">
        <v>20</v>
      </c>
      <c r="Q723" s="12" t="s">
        <v>139</v>
      </c>
      <c r="R723" s="42" t="s">
        <v>1177</v>
      </c>
      <c r="S723" s="13"/>
      <c r="T723" s="40">
        <v>30</v>
      </c>
      <c r="U723" s="13"/>
      <c r="V723" s="41">
        <v>3.5</v>
      </c>
      <c r="W723" s="13"/>
      <c r="X723" s="36">
        <v>737298</v>
      </c>
      <c r="Y723" s="13"/>
      <c r="Z723" s="37" t="s">
        <v>1063</v>
      </c>
      <c r="AA723" s="13"/>
      <c r="AB723" s="42">
        <v>20</v>
      </c>
      <c r="AC723" s="12" t="s">
        <v>139</v>
      </c>
      <c r="AD723" s="42" t="s">
        <v>1177</v>
      </c>
      <c r="AE723" s="13"/>
      <c r="AF723" s="40">
        <v>15</v>
      </c>
      <c r="AG723" s="13"/>
      <c r="AH723" s="36">
        <v>15144219</v>
      </c>
      <c r="AI723" s="43"/>
      <c r="AJ723" s="18">
        <v>14.42</v>
      </c>
      <c r="AK723" s="43"/>
      <c r="AL723" s="36">
        <v>1050223</v>
      </c>
      <c r="AM723" s="36"/>
      <c r="AN723" s="18">
        <v>4.99</v>
      </c>
      <c r="AO723" s="18"/>
      <c r="AP723" s="36">
        <v>312925</v>
      </c>
      <c r="AQ723" s="18"/>
      <c r="AR723" s="36">
        <v>4998653</v>
      </c>
      <c r="AS723" s="18"/>
      <c r="AT723" s="18"/>
      <c r="AU723" s="18"/>
      <c r="AV723" s="79"/>
      <c r="AW723" s="13"/>
      <c r="AX723" s="13"/>
      <c r="AY723" s="13"/>
      <c r="AZ723" s="13"/>
      <c r="BA723" s="13"/>
      <c r="BB723" s="36">
        <v>21065643.419857077</v>
      </c>
      <c r="BC723" s="36">
        <v>-1.4292448759078979E-4</v>
      </c>
      <c r="BD723" s="13"/>
      <c r="BE723" s="13"/>
    </row>
    <row r="724" spans="1:57" ht="14.4" x14ac:dyDescent="0.3">
      <c r="A724" s="12" t="s">
        <v>1178</v>
      </c>
      <c r="B724" s="12" t="s">
        <v>1179</v>
      </c>
      <c r="C724" s="13"/>
      <c r="D724" s="13"/>
      <c r="E724" s="13"/>
      <c r="F724" s="12">
        <v>396.1</v>
      </c>
      <c r="G724" s="12">
        <v>396.1</v>
      </c>
      <c r="H724" s="12" t="s">
        <v>1180</v>
      </c>
      <c r="I724" s="13"/>
      <c r="J724" s="36">
        <v>4766126.25</v>
      </c>
      <c r="K724" s="13"/>
      <c r="L724" s="36">
        <v>2061673.0599999998</v>
      </c>
      <c r="M724" s="13"/>
      <c r="N724" s="13"/>
      <c r="O724" s="13"/>
      <c r="P724" s="42">
        <v>10</v>
      </c>
      <c r="Q724" s="12" t="s">
        <v>139</v>
      </c>
      <c r="R724" s="42" t="s">
        <v>1132</v>
      </c>
      <c r="S724" s="13"/>
      <c r="T724" s="40">
        <v>20</v>
      </c>
      <c r="U724" s="13"/>
      <c r="V724" s="41">
        <v>8</v>
      </c>
      <c r="W724" s="13"/>
      <c r="X724" s="36">
        <v>381290</v>
      </c>
      <c r="Y724" s="13"/>
      <c r="Z724" s="37" t="s">
        <v>1063</v>
      </c>
      <c r="AA724" s="13"/>
      <c r="AB724" s="42">
        <v>11</v>
      </c>
      <c r="AC724" s="12" t="s">
        <v>139</v>
      </c>
      <c r="AD724" s="42" t="s">
        <v>1132</v>
      </c>
      <c r="AE724" s="13"/>
      <c r="AF724" s="40">
        <v>15</v>
      </c>
      <c r="AG724" s="13"/>
      <c r="AH724" s="36">
        <v>1989534</v>
      </c>
      <c r="AI724" s="43"/>
      <c r="AJ724" s="18">
        <v>5.92</v>
      </c>
      <c r="AK724" s="43"/>
      <c r="AL724" s="36">
        <v>336070</v>
      </c>
      <c r="AM724" s="36"/>
      <c r="AN724" s="18">
        <v>7.05</v>
      </c>
      <c r="AO724" s="18"/>
      <c r="AP724" s="36">
        <v>-45220</v>
      </c>
      <c r="AQ724" s="18"/>
      <c r="AR724" s="36">
        <v>1869508</v>
      </c>
      <c r="AS724" s="18"/>
      <c r="AT724" s="18"/>
      <c r="AU724" s="18"/>
      <c r="AV724" s="79"/>
      <c r="AW724" s="13"/>
      <c r="AX724" s="13"/>
      <c r="AY724" s="13"/>
      <c r="AZ724" s="13"/>
      <c r="BA724" s="13"/>
      <c r="BB724" s="36">
        <v>4766126.2523504253</v>
      </c>
      <c r="BC724" s="36">
        <v>2.3504253476858139E-3</v>
      </c>
      <c r="BD724" s="13"/>
      <c r="BE724" s="13"/>
    </row>
    <row r="725" spans="1:57" ht="14.4" x14ac:dyDescent="0.3">
      <c r="A725" s="12" t="s">
        <v>1181</v>
      </c>
      <c r="B725" s="12" t="s">
        <v>1182</v>
      </c>
      <c r="C725" s="13"/>
      <c r="D725" s="13"/>
      <c r="E725" s="13"/>
      <c r="F725" s="12">
        <v>397.8</v>
      </c>
      <c r="G725" s="12">
        <v>397.8</v>
      </c>
      <c r="H725" s="12" t="s">
        <v>1183</v>
      </c>
      <c r="I725" s="13"/>
      <c r="J725" s="45">
        <v>11992499.609999999</v>
      </c>
      <c r="K725" s="13"/>
      <c r="L725" s="45">
        <v>9422442.2499999981</v>
      </c>
      <c r="M725" s="13"/>
      <c r="N725" s="13"/>
      <c r="O725" s="13"/>
      <c r="P725" s="42">
        <v>10</v>
      </c>
      <c r="Q725" s="12" t="s">
        <v>139</v>
      </c>
      <c r="R725" s="42" t="s">
        <v>1149</v>
      </c>
      <c r="S725" s="13"/>
      <c r="T725" s="40">
        <v>0</v>
      </c>
      <c r="U725" s="13"/>
      <c r="V725" s="41">
        <v>10</v>
      </c>
      <c r="W725" s="13"/>
      <c r="X725" s="45">
        <v>1199250</v>
      </c>
      <c r="Y725" s="13"/>
      <c r="Z725" s="37" t="s">
        <v>1063</v>
      </c>
      <c r="AA725" s="13"/>
      <c r="AB725" s="42">
        <v>20</v>
      </c>
      <c r="AC725" s="12" t="s">
        <v>139</v>
      </c>
      <c r="AD725" s="42" t="s">
        <v>1184</v>
      </c>
      <c r="AE725" s="13"/>
      <c r="AF725" s="40">
        <v>0</v>
      </c>
      <c r="AG725" s="13"/>
      <c r="AH725" s="45">
        <v>2570057</v>
      </c>
      <c r="AI725" s="46"/>
      <c r="AJ725" s="18">
        <v>11.01</v>
      </c>
      <c r="AK725" s="46"/>
      <c r="AL725" s="45">
        <v>233429</v>
      </c>
      <c r="AM725" s="47"/>
      <c r="AN725" s="18">
        <v>1.95</v>
      </c>
      <c r="AO725" s="18"/>
      <c r="AP725" s="45">
        <v>-965821</v>
      </c>
      <c r="AQ725" s="18"/>
      <c r="AR725" s="45">
        <v>5389473</v>
      </c>
      <c r="AS725" s="18"/>
      <c r="AT725" s="18"/>
      <c r="AU725" s="18"/>
      <c r="AV725" s="79"/>
      <c r="AW725" s="13"/>
      <c r="AX725" s="13"/>
      <c r="AY725" s="13"/>
      <c r="AZ725" s="13"/>
      <c r="BA725" s="13"/>
      <c r="BB725" s="45">
        <v>11992499.612253366</v>
      </c>
      <c r="BC725" s="45">
        <v>2.2533666342496872E-3</v>
      </c>
      <c r="BD725" s="13"/>
      <c r="BE725" s="13"/>
    </row>
    <row r="726" spans="1:57" ht="14.4" x14ac:dyDescent="0.3">
      <c r="A726" s="13"/>
      <c r="B726" s="12" t="s">
        <v>129</v>
      </c>
      <c r="C726" s="13"/>
      <c r="D726" s="13"/>
      <c r="E726" s="13"/>
      <c r="F726" s="13"/>
      <c r="G726" s="13"/>
      <c r="H726" s="13" t="s">
        <v>133</v>
      </c>
      <c r="I726" s="13"/>
      <c r="J726" s="13"/>
      <c r="K726" s="13"/>
      <c r="L726" s="13"/>
      <c r="M726" s="13"/>
      <c r="N726" s="13"/>
      <c r="O726" s="13"/>
      <c r="P726" s="42"/>
      <c r="Q726" s="13"/>
      <c r="R726" s="42"/>
      <c r="S726" s="13"/>
      <c r="T726" s="40"/>
      <c r="U726" s="13"/>
      <c r="V726" s="34"/>
      <c r="W726" s="13"/>
      <c r="X726" s="13"/>
      <c r="Y726" s="13"/>
      <c r="Z726" s="37"/>
      <c r="AA726" s="13"/>
      <c r="AB726" s="42"/>
      <c r="AC726" s="13"/>
      <c r="AD726" s="42"/>
      <c r="AE726" s="13"/>
      <c r="AF726" s="40"/>
      <c r="AG726" s="13"/>
      <c r="AH726" s="13"/>
      <c r="AI726" s="13"/>
      <c r="AJ726" s="18"/>
      <c r="AK726" s="13"/>
      <c r="AL726" s="13"/>
      <c r="AM726" s="13"/>
      <c r="AN726" s="18"/>
      <c r="AO726" s="18"/>
      <c r="AP726" s="13"/>
      <c r="AQ726" s="18"/>
      <c r="AR726" s="13"/>
      <c r="AS726" s="18"/>
      <c r="AT726" s="18"/>
      <c r="AU726" s="18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</row>
    <row r="727" spans="1:57" ht="14.4" x14ac:dyDescent="0.3">
      <c r="A727" s="13"/>
      <c r="B727" s="12" t="s">
        <v>129</v>
      </c>
      <c r="C727" s="13"/>
      <c r="D727" s="13"/>
      <c r="E727" s="13"/>
      <c r="F727" s="13"/>
      <c r="G727" s="13"/>
      <c r="H727" s="28" t="s">
        <v>1185</v>
      </c>
      <c r="I727" s="13"/>
      <c r="J727" s="78">
        <v>772001412.30999994</v>
      </c>
      <c r="K727" s="13"/>
      <c r="L727" s="78">
        <v>252399331.47000003</v>
      </c>
      <c r="M727" s="13"/>
      <c r="N727" s="13"/>
      <c r="O727" s="13"/>
      <c r="P727" s="13"/>
      <c r="Q727" s="13"/>
      <c r="R727" s="13"/>
      <c r="S727" s="13"/>
      <c r="T727" s="40"/>
      <c r="U727" s="13"/>
      <c r="V727" s="53">
        <v>4.5</v>
      </c>
      <c r="W727" s="13"/>
      <c r="X727" s="78">
        <v>34448268</v>
      </c>
      <c r="Y727" s="13"/>
      <c r="Z727" s="37"/>
      <c r="AA727" s="13"/>
      <c r="AB727" s="42"/>
      <c r="AC727" s="13"/>
      <c r="AD727" s="42"/>
      <c r="AE727" s="13"/>
      <c r="AF727" s="40"/>
      <c r="AG727" s="13"/>
      <c r="AH727" s="78">
        <v>514483179</v>
      </c>
      <c r="AI727" s="61"/>
      <c r="AJ727" s="56">
        <v>16.419126932809043</v>
      </c>
      <c r="AK727" s="61"/>
      <c r="AL727" s="78">
        <v>31334381</v>
      </c>
      <c r="AM727" s="61"/>
      <c r="AN727" s="56">
        <v>4.05885021715706</v>
      </c>
      <c r="AO727" s="56"/>
      <c r="AP727" s="78">
        <v>-3113887</v>
      </c>
      <c r="AQ727" s="18"/>
      <c r="AR727" s="78">
        <v>234020068</v>
      </c>
      <c r="AS727" s="18"/>
      <c r="AT727" s="18"/>
      <c r="AU727" s="18"/>
      <c r="AV727" s="13"/>
      <c r="AW727" s="13"/>
      <c r="AX727" s="13"/>
      <c r="AY727" s="13"/>
      <c r="AZ727" s="13"/>
      <c r="BA727" s="13"/>
      <c r="BB727" s="78">
        <v>772001412.31591165</v>
      </c>
      <c r="BC727" s="78">
        <v>5.911789950914681E-3</v>
      </c>
      <c r="BD727" s="13"/>
      <c r="BE727" s="13"/>
    </row>
    <row r="728" spans="1:57" ht="14.4" x14ac:dyDescent="0.3">
      <c r="A728" s="13"/>
      <c r="B728" s="12" t="s">
        <v>129</v>
      </c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40"/>
      <c r="U728" s="13"/>
      <c r="V728" s="81"/>
      <c r="W728" s="13"/>
      <c r="X728" s="13"/>
      <c r="Y728" s="13"/>
      <c r="Z728" s="37"/>
      <c r="AA728" s="13"/>
      <c r="AB728" s="42"/>
      <c r="AC728" s="13"/>
      <c r="AD728" s="42"/>
      <c r="AE728" s="13"/>
      <c r="AF728" s="40"/>
      <c r="AG728" s="13"/>
      <c r="AH728" s="13"/>
      <c r="AI728" s="13"/>
      <c r="AJ728" s="18"/>
      <c r="AK728" s="13"/>
      <c r="AL728" s="13"/>
      <c r="AM728" s="13"/>
      <c r="AN728" s="18"/>
      <c r="AO728" s="18"/>
      <c r="AP728" s="13"/>
      <c r="AQ728" s="18"/>
      <c r="AR728" s="13"/>
      <c r="AS728" s="18"/>
      <c r="AT728" s="18"/>
      <c r="AU728" s="18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</row>
    <row r="729" spans="1:57" ht="15" thickBot="1" x14ac:dyDescent="0.35">
      <c r="A729" s="13"/>
      <c r="B729" s="12" t="s">
        <v>129</v>
      </c>
      <c r="C729" s="13"/>
      <c r="D729" s="13"/>
      <c r="E729" s="13"/>
      <c r="F729" s="13"/>
      <c r="G729" s="28" t="s">
        <v>1186</v>
      </c>
      <c r="H729" s="28"/>
      <c r="I729" s="13"/>
      <c r="J729" s="60">
        <v>20751431300.970001</v>
      </c>
      <c r="K729" s="13"/>
      <c r="L729" s="60">
        <v>6978672140.9445276</v>
      </c>
      <c r="M729" s="13"/>
      <c r="N729" s="13"/>
      <c r="O729" s="13"/>
      <c r="P729" s="13"/>
      <c r="Q729" s="13"/>
      <c r="R729" s="13"/>
      <c r="S729" s="13"/>
      <c r="T729" s="40"/>
      <c r="U729" s="13"/>
      <c r="V729" s="53">
        <v>3.2</v>
      </c>
      <c r="W729" s="13"/>
      <c r="X729" s="60">
        <v>668715931</v>
      </c>
      <c r="Y729" s="13"/>
      <c r="Z729" s="37"/>
      <c r="AA729" s="13"/>
      <c r="AB729" s="42"/>
      <c r="AC729" s="13"/>
      <c r="AD729" s="42"/>
      <c r="AE729" s="13"/>
      <c r="AF729" s="40"/>
      <c r="AG729" s="13"/>
      <c r="AH729" s="60">
        <v>20029580411</v>
      </c>
      <c r="AI729" s="61"/>
      <c r="AJ729" s="56">
        <v>31.978917566322739</v>
      </c>
      <c r="AK729" s="61"/>
      <c r="AL729" s="60">
        <v>626337035</v>
      </c>
      <c r="AM729" s="61"/>
      <c r="AN729" s="56">
        <v>3.0182835386912448</v>
      </c>
      <c r="AO729" s="56"/>
      <c r="AP729" s="60">
        <v>-42378896</v>
      </c>
      <c r="AQ729" s="18"/>
      <c r="AR729" s="60">
        <v>6357870827</v>
      </c>
      <c r="AS729" s="18"/>
      <c r="AT729" s="18"/>
      <c r="AU729" s="18"/>
      <c r="AV729" s="13"/>
      <c r="AW729" s="13"/>
      <c r="AX729" s="43" t="e">
        <v>#REF!</v>
      </c>
      <c r="AY729" s="12" t="s">
        <v>1187</v>
      </c>
      <c r="AZ729" s="13"/>
      <c r="BA729" s="13"/>
      <c r="BB729" s="60">
        <v>20751431301.060009</v>
      </c>
      <c r="BC729" s="60">
        <v>9.0005435165949166E-2</v>
      </c>
      <c r="BD729" s="13"/>
      <c r="BE729" s="62"/>
    </row>
    <row r="730" spans="1:57" ht="15" thickTop="1" x14ac:dyDescent="0.3">
      <c r="A730" s="13"/>
      <c r="B730" s="12" t="s">
        <v>129</v>
      </c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81"/>
      <c r="W730" s="13"/>
      <c r="X730" s="13"/>
      <c r="Y730" s="13"/>
      <c r="Z730" s="37"/>
      <c r="AA730" s="13"/>
      <c r="AB730" s="42"/>
      <c r="AC730" s="13"/>
      <c r="AD730" s="42"/>
      <c r="AE730" s="13"/>
      <c r="AF730" s="40"/>
      <c r="AG730" s="13"/>
      <c r="AH730" s="13"/>
      <c r="AI730" s="13"/>
      <c r="AJ730" s="18"/>
      <c r="AK730" s="13"/>
      <c r="AL730" s="13"/>
      <c r="AM730" s="13"/>
      <c r="AN730" s="18"/>
      <c r="AO730" s="18"/>
      <c r="AP730" s="13"/>
      <c r="AQ730" s="18"/>
      <c r="AR730" s="13"/>
      <c r="AS730" s="18"/>
      <c r="AT730" s="18"/>
      <c r="AU730" s="18"/>
      <c r="AV730" s="13"/>
      <c r="AW730" s="13"/>
      <c r="AX730" s="43" t="e">
        <v>#REF!</v>
      </c>
      <c r="AY730" s="13"/>
      <c r="AZ730" s="13"/>
      <c r="BA730" s="13"/>
      <c r="BB730" s="13"/>
      <c r="BC730" s="13"/>
      <c r="BD730" s="13"/>
      <c r="BE730" s="13"/>
    </row>
    <row r="731" spans="1:57" ht="14.4" x14ac:dyDescent="0.3">
      <c r="A731" s="13"/>
      <c r="B731" s="12" t="s">
        <v>129</v>
      </c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81"/>
      <c r="W731" s="13"/>
      <c r="X731" s="13"/>
      <c r="Y731" s="13"/>
      <c r="Z731" s="37"/>
      <c r="AA731" s="13"/>
      <c r="AB731" s="42"/>
      <c r="AC731" s="13"/>
      <c r="AD731" s="42"/>
      <c r="AE731" s="13"/>
      <c r="AF731" s="40"/>
      <c r="AG731" s="13"/>
      <c r="AH731" s="13"/>
      <c r="AI731" s="13"/>
      <c r="AJ731" s="18"/>
      <c r="AK731" s="13"/>
      <c r="AL731" s="13"/>
      <c r="AM731" s="13"/>
      <c r="AN731" s="18"/>
      <c r="AO731" s="18"/>
      <c r="AP731" s="13"/>
      <c r="AQ731" s="18"/>
      <c r="AR731" s="13"/>
      <c r="AS731" s="18"/>
      <c r="AT731" s="18"/>
      <c r="AU731" s="18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</row>
    <row r="732" spans="1:57" ht="15" thickBot="1" x14ac:dyDescent="0.35">
      <c r="A732" s="13"/>
      <c r="B732" s="12" t="s">
        <v>129</v>
      </c>
      <c r="C732" s="13"/>
      <c r="D732" s="13"/>
      <c r="E732" s="13"/>
      <c r="F732" s="13"/>
      <c r="G732" s="28" t="s">
        <v>1188</v>
      </c>
      <c r="H732" s="13"/>
      <c r="I732" s="13"/>
      <c r="J732" s="60">
        <v>43546789182.960007</v>
      </c>
      <c r="K732" s="13"/>
      <c r="L732" s="60">
        <v>12519861050.888601</v>
      </c>
      <c r="M732" s="13"/>
      <c r="N732" s="13"/>
      <c r="O732" s="13"/>
      <c r="P732" s="13"/>
      <c r="Q732" s="13"/>
      <c r="R732" s="13"/>
      <c r="S732" s="13"/>
      <c r="T732" s="13"/>
      <c r="U732" s="13"/>
      <c r="V732" s="53">
        <v>3.1</v>
      </c>
      <c r="W732" s="13"/>
      <c r="X732" s="60">
        <v>1344641299</v>
      </c>
      <c r="Y732" s="13"/>
      <c r="Z732" s="37"/>
      <c r="AA732" s="13"/>
      <c r="AB732" s="42"/>
      <c r="AC732" s="13"/>
      <c r="AD732" s="42"/>
      <c r="AE732" s="13"/>
      <c r="AF732" s="40"/>
      <c r="AG732" s="13"/>
      <c r="AH732" s="60">
        <v>36823062614</v>
      </c>
      <c r="AI732" s="82"/>
      <c r="AJ732" s="56">
        <v>23.913302919999211</v>
      </c>
      <c r="AK732" s="82"/>
      <c r="AL732" s="60">
        <v>1539856821</v>
      </c>
      <c r="AM732" s="61"/>
      <c r="AN732" s="56">
        <v>3.5360972643249453</v>
      </c>
      <c r="AO732" s="56"/>
      <c r="AP732" s="60">
        <v>195215522</v>
      </c>
      <c r="AQ732" s="18"/>
      <c r="AR732" s="60" t="e">
        <v>#N/A</v>
      </c>
      <c r="AS732" s="68"/>
      <c r="AT732" s="18"/>
      <c r="AU732" s="18"/>
      <c r="AV732" s="13"/>
      <c r="AW732" s="13"/>
      <c r="AX732" s="43" t="e">
        <v>#REF!</v>
      </c>
      <c r="AY732" s="12" t="s">
        <v>1187</v>
      </c>
      <c r="AZ732" s="13"/>
      <c r="BA732" s="13"/>
      <c r="BB732" s="60">
        <v>43546789183.39492</v>
      </c>
      <c r="BC732" s="60">
        <v>0.43490747001487762</v>
      </c>
      <c r="BD732" s="13"/>
      <c r="BE732" s="13"/>
    </row>
    <row r="733" spans="1:57" ht="15" thickTop="1" x14ac:dyDescent="0.3">
      <c r="A733" s="13"/>
      <c r="B733" s="12" t="s">
        <v>129</v>
      </c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34"/>
      <c r="W733" s="13"/>
      <c r="X733" s="13"/>
      <c r="Y733" s="13"/>
      <c r="Z733" s="37"/>
      <c r="AA733" s="13"/>
      <c r="AB733" s="42"/>
      <c r="AC733" s="13"/>
      <c r="AD733" s="42"/>
      <c r="AE733" s="13"/>
      <c r="AF733" s="40"/>
      <c r="AG733" s="13"/>
      <c r="AH733" s="13"/>
      <c r="AI733" s="13"/>
      <c r="AJ733" s="18"/>
      <c r="AK733" s="13"/>
      <c r="AL733" s="13"/>
      <c r="AM733" s="13"/>
      <c r="AN733" s="18"/>
      <c r="AO733" s="18"/>
      <c r="AP733" s="13"/>
      <c r="AQ733" s="18"/>
      <c r="AR733" s="13"/>
      <c r="AS733" s="68"/>
      <c r="AT733" s="18"/>
      <c r="AU733" s="18"/>
      <c r="AV733" s="13"/>
      <c r="AW733" s="13"/>
      <c r="AX733" s="83" t="e">
        <v>#REF!</v>
      </c>
      <c r="AY733" s="13"/>
      <c r="AZ733" s="13"/>
      <c r="BA733" s="13"/>
      <c r="BB733" s="13"/>
      <c r="BC733" s="79"/>
      <c r="BD733" s="13"/>
      <c r="BE733" s="13"/>
    </row>
    <row r="734" spans="1:57" ht="14.4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34"/>
      <c r="W734" s="13"/>
      <c r="X734" s="43"/>
      <c r="Y734" s="13"/>
      <c r="Z734" s="37"/>
      <c r="AA734" s="13"/>
      <c r="AB734" s="42"/>
      <c r="AC734" s="13"/>
      <c r="AD734" s="42"/>
      <c r="AE734" s="13"/>
      <c r="AF734" s="40"/>
      <c r="AG734" s="13"/>
      <c r="AH734" s="13"/>
      <c r="AI734" s="13"/>
      <c r="AJ734" s="18"/>
      <c r="AK734" s="13"/>
      <c r="AL734" s="13"/>
      <c r="AM734" s="13"/>
      <c r="AN734" s="18"/>
      <c r="AO734" s="18"/>
      <c r="AP734" s="13"/>
      <c r="AQ734" s="18"/>
      <c r="AR734" s="18"/>
      <c r="AS734" s="18"/>
      <c r="AT734" s="18"/>
      <c r="AU734" s="18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</row>
    <row r="735" spans="1:57" ht="14.4" hidden="1" outlineLevel="1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34"/>
      <c r="W735" s="13"/>
      <c r="X735" s="61"/>
      <c r="Y735" s="13"/>
      <c r="Z735" s="37"/>
      <c r="AA735" s="13"/>
      <c r="AB735" s="42"/>
      <c r="AC735" s="13"/>
      <c r="AD735" s="42"/>
      <c r="AE735" s="13"/>
      <c r="AF735" s="40"/>
      <c r="AG735" s="13"/>
      <c r="AH735" s="13"/>
      <c r="AI735" s="13"/>
      <c r="AJ735" s="18"/>
      <c r="AK735" s="13"/>
      <c r="AL735" s="13"/>
      <c r="AM735" s="13"/>
      <c r="AN735" s="18"/>
      <c r="AO735" s="18"/>
      <c r="AP735" s="13"/>
      <c r="AQ735" s="18"/>
      <c r="AR735" s="18"/>
      <c r="AS735" s="18"/>
      <c r="AT735" s="18"/>
      <c r="AU735" s="18"/>
      <c r="AV735" s="13"/>
      <c r="AW735" s="13"/>
      <c r="AX735" s="13"/>
      <c r="AY735" s="13"/>
      <c r="AZ735" s="13"/>
      <c r="BA735" s="13"/>
      <c r="BB735" s="79"/>
      <c r="BC735" s="43"/>
      <c r="BD735" s="13"/>
      <c r="BE735" s="13"/>
    </row>
    <row r="736" spans="1:57" ht="14.4" hidden="1" outlineLevel="1" x14ac:dyDescent="0.3">
      <c r="A736" s="13"/>
      <c r="B736" s="13"/>
      <c r="C736" s="13"/>
      <c r="D736" s="13"/>
      <c r="E736" s="13"/>
      <c r="F736" s="13"/>
      <c r="G736" s="13" t="s">
        <v>1189</v>
      </c>
      <c r="H736" s="13" t="s">
        <v>1190</v>
      </c>
      <c r="I736" s="13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13"/>
      <c r="V736" s="34"/>
      <c r="W736" s="13"/>
      <c r="X736" s="84"/>
      <c r="Y736" s="13"/>
      <c r="Z736" s="37"/>
      <c r="AA736" s="13"/>
      <c r="AB736" s="42"/>
      <c r="AC736" s="13"/>
      <c r="AD736" s="42"/>
      <c r="AE736" s="13"/>
      <c r="AF736" s="40"/>
      <c r="AG736" s="13"/>
      <c r="AH736" s="44"/>
      <c r="AI736" s="44"/>
      <c r="AJ736" s="18"/>
      <c r="AK736" s="44"/>
      <c r="AL736" s="44"/>
      <c r="AM736" s="44"/>
      <c r="AN736" s="18"/>
      <c r="AO736" s="18"/>
      <c r="AP736" s="44"/>
      <c r="AQ736" s="18"/>
      <c r="AR736" s="18"/>
      <c r="AS736" s="18"/>
      <c r="AT736" s="18"/>
      <c r="AU736" s="18"/>
      <c r="AV736" s="13"/>
      <c r="AW736" s="13"/>
      <c r="AX736" s="13"/>
      <c r="AY736" s="13"/>
      <c r="AZ736" s="13"/>
      <c r="BA736" s="13"/>
      <c r="BB736" s="44"/>
      <c r="BC736" s="44"/>
      <c r="BD736" s="13"/>
      <c r="BE736" s="13"/>
    </row>
    <row r="737" spans="1:57" ht="14.4" hidden="1" outlineLevel="1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85"/>
      <c r="Y737" s="13"/>
      <c r="Z737" s="37"/>
      <c r="AA737" s="13"/>
      <c r="AB737" s="42"/>
      <c r="AC737" s="13"/>
      <c r="AD737" s="42"/>
      <c r="AE737" s="13"/>
      <c r="AF737" s="40"/>
      <c r="AG737" s="13"/>
      <c r="AH737" s="13"/>
      <c r="AI737" s="13"/>
      <c r="AJ737" s="18"/>
      <c r="AK737" s="13"/>
      <c r="AL737" s="13"/>
      <c r="AM737" s="13"/>
      <c r="AN737" s="18"/>
      <c r="AO737" s="18"/>
      <c r="AP737" s="13"/>
      <c r="AQ737" s="18"/>
      <c r="AR737" s="18"/>
      <c r="AS737" s="18"/>
      <c r="AT737" s="18"/>
      <c r="AU737" s="18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</row>
    <row r="738" spans="1:57" ht="14.4" hidden="1" outlineLevel="1" x14ac:dyDescent="0.3"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37"/>
      <c r="AA738" s="13"/>
      <c r="AB738" s="42"/>
      <c r="AC738" s="13"/>
      <c r="AD738" s="42"/>
      <c r="AE738" s="13"/>
      <c r="AF738" s="40"/>
      <c r="AG738" s="13"/>
      <c r="AH738" s="13"/>
      <c r="AI738" s="13"/>
      <c r="AJ738" s="18"/>
      <c r="AK738" s="13"/>
      <c r="AL738" s="13"/>
      <c r="AM738" s="13"/>
      <c r="AN738" s="18"/>
      <c r="AO738" s="18"/>
      <c r="AP738" s="13"/>
      <c r="AQ738" s="18"/>
      <c r="AR738" s="18"/>
      <c r="AS738" s="18"/>
      <c r="AT738" s="18"/>
      <c r="AU738" s="18"/>
    </row>
    <row r="739" spans="1:57" ht="14.4" hidden="1" outlineLevel="1" x14ac:dyDescent="0.3">
      <c r="I739" s="13"/>
      <c r="J739" s="86"/>
      <c r="K739" s="44"/>
      <c r="L739" s="86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37"/>
      <c r="AA739" s="13"/>
      <c r="AB739" s="42"/>
      <c r="AC739" s="13"/>
      <c r="AD739" s="42"/>
      <c r="AE739" s="13"/>
      <c r="AF739" s="40"/>
      <c r="AG739" s="13"/>
      <c r="AH739" s="13"/>
      <c r="AI739" s="13"/>
      <c r="AJ739" s="18"/>
      <c r="AK739" s="13"/>
      <c r="AL739" s="86"/>
      <c r="AM739" s="13"/>
      <c r="AN739" s="18"/>
      <c r="AO739" s="18"/>
      <c r="AP739" s="13"/>
      <c r="AQ739" s="18"/>
      <c r="AR739" s="18"/>
      <c r="AS739" s="18"/>
      <c r="AT739" s="18"/>
      <c r="AU739" s="18"/>
    </row>
    <row r="740" spans="1:57" ht="14.4" hidden="1" outlineLevel="1" x14ac:dyDescent="0.3">
      <c r="H740" s="13"/>
      <c r="I740" s="13"/>
      <c r="J740" s="87"/>
      <c r="K740" s="44"/>
      <c r="L740" s="87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44"/>
      <c r="Y740" s="13"/>
      <c r="Z740" s="37"/>
      <c r="AA740" s="13"/>
      <c r="AB740" s="42"/>
      <c r="AC740" s="13"/>
      <c r="AD740" s="42"/>
      <c r="AE740" s="13"/>
      <c r="AF740" s="40"/>
      <c r="AG740" s="13"/>
      <c r="AH740" s="13"/>
      <c r="AI740" s="13"/>
      <c r="AJ740" s="18"/>
      <c r="AK740" s="13"/>
      <c r="AL740" s="87"/>
      <c r="AM740" s="13"/>
      <c r="AN740" s="18"/>
      <c r="AO740" s="18"/>
      <c r="AP740" s="44"/>
      <c r="AQ740" s="18"/>
      <c r="AR740" s="18"/>
      <c r="AS740" s="18"/>
      <c r="AT740" s="18"/>
      <c r="AU740" s="18"/>
    </row>
    <row r="741" spans="1:57" ht="14.4" hidden="1" outlineLevel="1" x14ac:dyDescent="0.3"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76"/>
      <c r="Y741" s="13"/>
      <c r="Z741" s="37"/>
      <c r="AA741" s="13"/>
      <c r="AB741" s="42"/>
      <c r="AC741" s="13"/>
      <c r="AD741" s="42"/>
      <c r="AE741" s="13"/>
      <c r="AF741" s="40"/>
      <c r="AG741" s="13"/>
      <c r="AH741" s="13"/>
      <c r="AI741" s="13"/>
      <c r="AJ741" s="18"/>
      <c r="AK741" s="13"/>
      <c r="AL741" s="76"/>
      <c r="AM741" s="13"/>
      <c r="AN741" s="18"/>
      <c r="AO741" s="18"/>
      <c r="AP741" s="76"/>
      <c r="AQ741" s="18"/>
      <c r="AR741" s="18"/>
      <c r="AS741" s="18"/>
      <c r="AT741" s="18"/>
      <c r="AU741" s="18"/>
      <c r="BB741" s="12" t="e">
        <v>#REF!</v>
      </c>
      <c r="BC741" s="12" t="e">
        <v>#REF!</v>
      </c>
    </row>
    <row r="742" spans="1:57" ht="14.4" collapsed="1" x14ac:dyDescent="0.3"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37"/>
      <c r="AA742" s="13"/>
      <c r="AB742" s="42"/>
      <c r="AC742" s="13"/>
      <c r="AD742" s="42"/>
      <c r="AE742" s="13"/>
      <c r="AF742" s="40"/>
      <c r="AG742" s="13"/>
      <c r="AH742" s="13"/>
      <c r="AI742" s="13"/>
      <c r="AJ742" s="18"/>
      <c r="AK742" s="13"/>
      <c r="AL742" s="13"/>
      <c r="AM742" s="13"/>
      <c r="AN742" s="18"/>
      <c r="AO742" s="18"/>
      <c r="AP742" s="13"/>
      <c r="AQ742" s="18"/>
      <c r="AR742" s="18"/>
      <c r="AS742" s="18"/>
      <c r="AT742" s="18"/>
      <c r="AU742" s="18"/>
      <c r="BB742" s="12" t="e">
        <v>#REF!</v>
      </c>
      <c r="BC742" s="12">
        <v>-3.5021305084228516E-3</v>
      </c>
    </row>
    <row r="743" spans="1:57" ht="14.4" x14ac:dyDescent="0.3"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37"/>
      <c r="AA743" s="13"/>
      <c r="AB743" s="42"/>
      <c r="AC743" s="13"/>
      <c r="AD743" s="42"/>
      <c r="AE743" s="13"/>
      <c r="AF743" s="40"/>
      <c r="AG743" s="13"/>
      <c r="AH743" s="13"/>
      <c r="AI743" s="13"/>
      <c r="AJ743" s="18"/>
      <c r="AK743" s="13"/>
      <c r="AL743" s="13"/>
      <c r="AM743" s="13"/>
      <c r="AN743" s="18"/>
      <c r="AO743" s="18"/>
      <c r="AP743" s="13"/>
      <c r="AQ743" s="18"/>
      <c r="AR743" s="18"/>
      <c r="AS743" s="18"/>
      <c r="AT743" s="18"/>
      <c r="AU743" s="18"/>
    </row>
    <row r="744" spans="1:57" ht="14.4" x14ac:dyDescent="0.3">
      <c r="H744" s="13"/>
      <c r="I744" s="13"/>
      <c r="J744" s="79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37"/>
      <c r="AA744" s="13"/>
      <c r="AB744" s="42"/>
      <c r="AC744" s="13"/>
      <c r="AD744" s="42"/>
      <c r="AE744" s="13"/>
      <c r="AF744" s="40"/>
      <c r="AG744" s="13"/>
      <c r="AH744" s="13"/>
      <c r="AI744" s="13"/>
      <c r="AJ744" s="18"/>
      <c r="AK744" s="13"/>
      <c r="AL744" s="13"/>
      <c r="AM744" s="13"/>
      <c r="AN744" s="18"/>
      <c r="AO744" s="18"/>
      <c r="AP744" s="13"/>
      <c r="AQ744" s="18"/>
      <c r="AR744" s="18"/>
      <c r="AS744" s="18"/>
      <c r="AT744" s="18"/>
      <c r="AU744" s="18"/>
    </row>
    <row r="745" spans="1:57" ht="14.4" x14ac:dyDescent="0.3">
      <c r="H745" s="13" t="s">
        <v>1191</v>
      </c>
      <c r="I745" s="13"/>
      <c r="J745" s="13">
        <v>43546789182.960007</v>
      </c>
      <c r="K745" s="13"/>
      <c r="L745" s="13">
        <v>12519861050.888601</v>
      </c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37"/>
      <c r="AA745" s="13"/>
      <c r="AB745" s="42"/>
      <c r="AC745" s="13"/>
      <c r="AD745" s="42"/>
      <c r="AE745" s="13"/>
      <c r="AF745" s="40"/>
      <c r="AG745" s="13"/>
      <c r="AH745" s="13"/>
      <c r="AI745" s="13"/>
      <c r="AJ745" s="18"/>
      <c r="AK745" s="13"/>
      <c r="AL745" s="13">
        <v>1539856821</v>
      </c>
      <c r="AM745" s="13"/>
      <c r="AN745" s="18"/>
      <c r="AO745" s="18"/>
      <c r="AP745" s="13"/>
      <c r="AQ745" s="18"/>
      <c r="AR745" s="18"/>
      <c r="AS745" s="18"/>
      <c r="AT745" s="18"/>
      <c r="AU745" s="18"/>
    </row>
    <row r="746" spans="1:57" ht="14.4" x14ac:dyDescent="0.3">
      <c r="H746" s="13"/>
      <c r="I746" s="13"/>
      <c r="J746" s="13">
        <v>0</v>
      </c>
      <c r="K746" s="13"/>
      <c r="L746" s="13">
        <v>0</v>
      </c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37"/>
      <c r="AA746" s="13"/>
      <c r="AB746" s="42"/>
      <c r="AC746" s="13"/>
      <c r="AD746" s="42"/>
      <c r="AE746" s="13"/>
      <c r="AF746" s="40"/>
      <c r="AG746" s="13"/>
      <c r="AH746" s="13"/>
      <c r="AI746" s="13"/>
      <c r="AJ746" s="18"/>
      <c r="AK746" s="13"/>
      <c r="AL746" s="13">
        <v>0</v>
      </c>
      <c r="AM746" s="13"/>
      <c r="AN746" s="18"/>
      <c r="AO746" s="18"/>
      <c r="AP746" s="13"/>
      <c r="AQ746" s="18"/>
      <c r="AR746" s="18"/>
      <c r="AS746" s="18"/>
      <c r="AT746" s="18"/>
      <c r="AU746" s="18"/>
    </row>
    <row r="747" spans="1:57" ht="14.4" x14ac:dyDescent="0.3"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37"/>
      <c r="AA747" s="13"/>
      <c r="AB747" s="42"/>
      <c r="AC747" s="13"/>
      <c r="AD747" s="42"/>
      <c r="AE747" s="13"/>
      <c r="AF747" s="40"/>
      <c r="AG747" s="13"/>
      <c r="AH747" s="13"/>
      <c r="AI747" s="13"/>
      <c r="AJ747" s="18"/>
      <c r="AK747" s="13"/>
      <c r="AL747" s="13"/>
      <c r="AM747" s="13"/>
      <c r="AN747" s="18"/>
      <c r="AO747" s="18"/>
      <c r="AP747" s="13"/>
      <c r="AQ747" s="18"/>
      <c r="AR747" s="18"/>
      <c r="AS747" s="18"/>
      <c r="AT747" s="18"/>
      <c r="AU747" s="18"/>
    </row>
    <row r="748" spans="1:57" ht="14.4" x14ac:dyDescent="0.3"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43"/>
      <c r="Y748" s="13"/>
      <c r="Z748" s="37"/>
      <c r="AA748" s="13"/>
      <c r="AB748" s="42"/>
      <c r="AC748" s="13"/>
      <c r="AD748" s="42"/>
      <c r="AE748" s="13"/>
      <c r="AF748" s="40"/>
      <c r="AG748" s="13"/>
      <c r="AH748" s="13"/>
      <c r="AI748" s="13"/>
      <c r="AJ748" s="18"/>
      <c r="AK748" s="13"/>
      <c r="AL748" s="13"/>
      <c r="AM748" s="13"/>
      <c r="AN748" s="18"/>
      <c r="AO748" s="18"/>
      <c r="AP748" s="13"/>
      <c r="AQ748" s="18"/>
      <c r="AR748" s="18"/>
      <c r="AS748" s="18"/>
      <c r="AT748" s="18"/>
      <c r="AU748" s="18"/>
    </row>
    <row r="749" spans="1:57" ht="14.4" x14ac:dyDescent="0.3"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37"/>
      <c r="AA749" s="13"/>
      <c r="AB749" s="42"/>
      <c r="AC749" s="13"/>
      <c r="AD749" s="42"/>
      <c r="AE749" s="13"/>
      <c r="AF749" s="40"/>
      <c r="AG749" s="13"/>
      <c r="AH749" s="13"/>
      <c r="AI749" s="13"/>
      <c r="AJ749" s="18"/>
      <c r="AK749" s="13"/>
      <c r="AL749" s="13"/>
      <c r="AM749" s="13"/>
      <c r="AN749" s="18"/>
      <c r="AO749" s="18"/>
      <c r="AP749" s="13"/>
      <c r="AQ749" s="18"/>
      <c r="AR749" s="18"/>
      <c r="AS749" s="18"/>
      <c r="AT749" s="18"/>
      <c r="AU749" s="18"/>
    </row>
    <row r="750" spans="1:57" ht="14.4" x14ac:dyDescent="0.3"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37"/>
      <c r="AA750" s="13"/>
      <c r="AB750" s="42"/>
      <c r="AC750" s="13"/>
      <c r="AD750" s="42"/>
      <c r="AE750" s="13"/>
      <c r="AF750" s="40"/>
      <c r="AG750" s="13"/>
      <c r="AH750" s="13"/>
      <c r="AI750" s="13"/>
      <c r="AJ750" s="18"/>
      <c r="AK750" s="13"/>
      <c r="AL750" s="13"/>
      <c r="AM750" s="13"/>
      <c r="AN750" s="18"/>
      <c r="AO750" s="18"/>
      <c r="AP750" s="13"/>
      <c r="AQ750" s="18"/>
      <c r="AR750" s="18"/>
      <c r="AS750" s="18"/>
      <c r="AT750" s="18"/>
      <c r="AU750" s="18"/>
    </row>
    <row r="751" spans="1:57" ht="14.4" x14ac:dyDescent="0.3"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37"/>
      <c r="AA751" s="13"/>
      <c r="AB751" s="42"/>
      <c r="AC751" s="13"/>
      <c r="AD751" s="42"/>
      <c r="AE751" s="13"/>
      <c r="AF751" s="40"/>
      <c r="AG751" s="13"/>
      <c r="AH751" s="13"/>
      <c r="AI751" s="13"/>
      <c r="AJ751" s="18"/>
      <c r="AK751" s="13"/>
      <c r="AL751" s="13"/>
      <c r="AM751" s="13"/>
      <c r="AN751" s="18"/>
      <c r="AO751" s="18"/>
      <c r="AP751" s="13"/>
      <c r="AQ751" s="18"/>
      <c r="AR751" s="18"/>
      <c r="AS751" s="18"/>
      <c r="AT751" s="18"/>
      <c r="AU751" s="18"/>
    </row>
    <row r="752" spans="1:57" ht="14.4" x14ac:dyDescent="0.3"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37"/>
      <c r="AA752" s="13"/>
      <c r="AB752" s="42"/>
      <c r="AC752" s="13"/>
      <c r="AD752" s="42"/>
      <c r="AE752" s="13"/>
      <c r="AF752" s="40"/>
      <c r="AG752" s="13"/>
      <c r="AH752" s="13"/>
      <c r="AI752" s="13"/>
      <c r="AJ752" s="18"/>
      <c r="AK752" s="13"/>
      <c r="AL752" s="13"/>
      <c r="AM752" s="13"/>
      <c r="AN752" s="18"/>
      <c r="AO752" s="18"/>
      <c r="AP752" s="13"/>
      <c r="AQ752" s="18"/>
      <c r="AR752" s="18"/>
      <c r="AS752" s="18"/>
      <c r="AT752" s="18"/>
      <c r="AU752" s="18"/>
    </row>
    <row r="753" spans="8:47" ht="14.4" x14ac:dyDescent="0.3"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37"/>
      <c r="AA753" s="13"/>
      <c r="AB753" s="42"/>
      <c r="AC753" s="13"/>
      <c r="AD753" s="42"/>
      <c r="AE753" s="13"/>
      <c r="AF753" s="40"/>
      <c r="AG753" s="13"/>
      <c r="AH753" s="13"/>
      <c r="AI753" s="13"/>
      <c r="AJ753" s="18"/>
      <c r="AK753" s="13"/>
      <c r="AL753" s="13"/>
      <c r="AM753" s="13"/>
      <c r="AN753" s="18"/>
      <c r="AO753" s="18"/>
      <c r="AP753" s="13"/>
      <c r="AQ753" s="18"/>
      <c r="AR753" s="18"/>
      <c r="AS753" s="18"/>
      <c r="AT753" s="18"/>
      <c r="AU753" s="18"/>
    </row>
    <row r="754" spans="8:47" ht="14.4" x14ac:dyDescent="0.3">
      <c r="Z754" s="37"/>
      <c r="AA754" s="13"/>
      <c r="AB754" s="42"/>
      <c r="AC754" s="13"/>
      <c r="AD754" s="42"/>
      <c r="AE754" s="13"/>
      <c r="AF754" s="40"/>
      <c r="AG754" s="13"/>
      <c r="AH754" s="13"/>
      <c r="AI754" s="13"/>
      <c r="AJ754" s="18"/>
      <c r="AK754" s="13"/>
      <c r="AL754" s="13"/>
      <c r="AM754" s="13"/>
      <c r="AN754" s="18"/>
      <c r="AO754" s="18"/>
      <c r="AP754" s="13"/>
      <c r="AQ754" s="18"/>
      <c r="AR754" s="18"/>
      <c r="AS754" s="18"/>
      <c r="AT754" s="18"/>
      <c r="AU754" s="18"/>
    </row>
    <row r="755" spans="8:47" ht="14.4" x14ac:dyDescent="0.3">
      <c r="Z755" s="37"/>
      <c r="AA755" s="13"/>
      <c r="AB755" s="42"/>
      <c r="AC755" s="13"/>
      <c r="AD755" s="42"/>
      <c r="AE755" s="13"/>
      <c r="AF755" s="40"/>
      <c r="AG755" s="13"/>
      <c r="AH755" s="13"/>
      <c r="AI755" s="13"/>
      <c r="AJ755" s="18"/>
      <c r="AK755" s="13"/>
      <c r="AL755" s="13"/>
      <c r="AM755" s="13"/>
      <c r="AN755" s="18"/>
      <c r="AO755" s="18"/>
      <c r="AP755" s="13"/>
      <c r="AQ755" s="18"/>
      <c r="AR755" s="18"/>
      <c r="AS755" s="18"/>
      <c r="AT755" s="18"/>
      <c r="AU755" s="18"/>
    </row>
    <row r="756" spans="8:47" ht="14.4" x14ac:dyDescent="0.3">
      <c r="Z756" s="37"/>
      <c r="AA756" s="13"/>
      <c r="AB756" s="42"/>
      <c r="AC756" s="13"/>
      <c r="AD756" s="42"/>
      <c r="AE756" s="13"/>
      <c r="AF756" s="40"/>
      <c r="AG756" s="13"/>
      <c r="AH756" s="13"/>
      <c r="AI756" s="13"/>
      <c r="AJ756" s="18"/>
      <c r="AK756" s="13"/>
      <c r="AL756" s="13"/>
      <c r="AM756" s="13"/>
      <c r="AN756" s="18"/>
      <c r="AO756" s="18"/>
      <c r="AP756" s="13"/>
      <c r="AQ756" s="18"/>
      <c r="AR756" s="18"/>
      <c r="AS756" s="18"/>
      <c r="AT756" s="18"/>
      <c r="AU756" s="18"/>
    </row>
    <row r="757" spans="8:47" ht="14.4" x14ac:dyDescent="0.3">
      <c r="Z757" s="37"/>
      <c r="AA757" s="13"/>
      <c r="AB757" s="42"/>
      <c r="AC757" s="13"/>
      <c r="AD757" s="42"/>
      <c r="AE757" s="13"/>
      <c r="AF757" s="40"/>
      <c r="AG757" s="13"/>
      <c r="AH757" s="13"/>
      <c r="AI757" s="13"/>
      <c r="AJ757" s="18"/>
      <c r="AK757" s="13"/>
      <c r="AL757" s="13"/>
      <c r="AM757" s="13"/>
      <c r="AN757" s="18"/>
      <c r="AO757" s="18"/>
      <c r="AP757" s="13"/>
      <c r="AQ757" s="18"/>
      <c r="AR757" s="18"/>
      <c r="AS757" s="18"/>
      <c r="AT757" s="18"/>
      <c r="AU757" s="18"/>
    </row>
    <row r="758" spans="8:47" ht="14.4" x14ac:dyDescent="0.3">
      <c r="Z758" s="37"/>
      <c r="AA758" s="13"/>
      <c r="AB758" s="42"/>
      <c r="AC758" s="13"/>
      <c r="AD758" s="42"/>
      <c r="AE758" s="13"/>
      <c r="AF758" s="40"/>
      <c r="AG758" s="13"/>
      <c r="AH758" s="13"/>
      <c r="AI758" s="13"/>
      <c r="AJ758" s="18"/>
      <c r="AK758" s="13"/>
      <c r="AL758" s="13"/>
      <c r="AM758" s="13"/>
      <c r="AN758" s="18"/>
      <c r="AO758" s="18"/>
      <c r="AP758" s="13"/>
      <c r="AQ758" s="18"/>
      <c r="AR758" s="18"/>
      <c r="AS758" s="18"/>
      <c r="AT758" s="18"/>
      <c r="AU758" s="18"/>
    </row>
    <row r="759" spans="8:47" ht="14.4" x14ac:dyDescent="0.3">
      <c r="Z759" s="37"/>
      <c r="AA759" s="13"/>
      <c r="AB759" s="42"/>
      <c r="AC759" s="13"/>
      <c r="AD759" s="42"/>
      <c r="AE759" s="13"/>
      <c r="AF759" s="40"/>
      <c r="AG759" s="13"/>
      <c r="AH759" s="13"/>
      <c r="AI759" s="13"/>
      <c r="AJ759" s="18"/>
      <c r="AK759" s="13"/>
      <c r="AL759" s="13"/>
      <c r="AM759" s="13"/>
      <c r="AN759" s="18"/>
      <c r="AO759" s="18"/>
      <c r="AP759" s="13"/>
      <c r="AQ759" s="18"/>
      <c r="AR759" s="18"/>
      <c r="AS759" s="18"/>
      <c r="AT759" s="18"/>
      <c r="AU759" s="18"/>
    </row>
    <row r="760" spans="8:47" ht="14.4" x14ac:dyDescent="0.3">
      <c r="Z760" s="37"/>
      <c r="AA760" s="13"/>
      <c r="AB760" s="42"/>
      <c r="AC760" s="13"/>
      <c r="AD760" s="42"/>
      <c r="AE760" s="13"/>
      <c r="AF760" s="40"/>
      <c r="AG760" s="13"/>
      <c r="AH760" s="13"/>
      <c r="AI760" s="13"/>
      <c r="AJ760" s="18"/>
      <c r="AK760" s="13"/>
      <c r="AL760" s="13"/>
      <c r="AM760" s="13"/>
      <c r="AN760" s="18"/>
      <c r="AO760" s="18"/>
      <c r="AP760" s="13"/>
      <c r="AQ760" s="18"/>
      <c r="AR760" s="18"/>
      <c r="AS760" s="18"/>
      <c r="AT760" s="18"/>
      <c r="AU760" s="18"/>
    </row>
    <row r="761" spans="8:47" ht="14.4" x14ac:dyDescent="0.3">
      <c r="Z761" s="37"/>
      <c r="AA761" s="13"/>
      <c r="AB761" s="42"/>
      <c r="AC761" s="13"/>
      <c r="AD761" s="42"/>
      <c r="AE761" s="13"/>
      <c r="AF761" s="40"/>
      <c r="AG761" s="13"/>
      <c r="AH761" s="13"/>
      <c r="AI761" s="13"/>
      <c r="AJ761" s="18"/>
      <c r="AK761" s="13"/>
      <c r="AL761" s="13"/>
      <c r="AM761" s="13"/>
      <c r="AN761" s="18"/>
      <c r="AO761" s="18"/>
      <c r="AP761" s="13"/>
      <c r="AQ761" s="18"/>
      <c r="AR761" s="18"/>
      <c r="AS761" s="18"/>
      <c r="AT761" s="18"/>
      <c r="AU761" s="18"/>
    </row>
    <row r="762" spans="8:47" ht="14.4" x14ac:dyDescent="0.3">
      <c r="Z762" s="37"/>
      <c r="AA762" s="13"/>
      <c r="AB762" s="42"/>
      <c r="AC762" s="13"/>
      <c r="AD762" s="42"/>
      <c r="AE762" s="13"/>
      <c r="AF762" s="40"/>
      <c r="AG762" s="13"/>
      <c r="AH762" s="13"/>
      <c r="AI762" s="13"/>
      <c r="AJ762" s="18"/>
      <c r="AK762" s="13"/>
      <c r="AL762" s="13"/>
      <c r="AM762" s="13"/>
      <c r="AN762" s="18"/>
      <c r="AO762" s="18"/>
      <c r="AP762" s="13"/>
      <c r="AQ762" s="18"/>
      <c r="AR762" s="18"/>
      <c r="AS762" s="18"/>
      <c r="AT762" s="18"/>
      <c r="AU762" s="18"/>
    </row>
    <row r="763" spans="8:47" ht="14.4" x14ac:dyDescent="0.3">
      <c r="Z763" s="37"/>
      <c r="AA763" s="13"/>
      <c r="AB763" s="42"/>
      <c r="AC763" s="13"/>
      <c r="AD763" s="42"/>
      <c r="AE763" s="13"/>
      <c r="AF763" s="40"/>
      <c r="AG763" s="13"/>
      <c r="AH763" s="13"/>
      <c r="AI763" s="13"/>
      <c r="AJ763" s="18"/>
      <c r="AK763" s="13"/>
      <c r="AL763" s="13"/>
      <c r="AM763" s="13"/>
      <c r="AN763" s="18"/>
      <c r="AO763" s="18"/>
      <c r="AP763" s="13"/>
      <c r="AQ763" s="18"/>
      <c r="AR763" s="18"/>
      <c r="AS763" s="18"/>
      <c r="AT763" s="18"/>
      <c r="AU763" s="18"/>
    </row>
    <row r="764" spans="8:47" ht="14.4" x14ac:dyDescent="0.3">
      <c r="Z764" s="37"/>
      <c r="AA764" s="13"/>
      <c r="AB764" s="42"/>
      <c r="AC764" s="13"/>
      <c r="AD764" s="42"/>
      <c r="AE764" s="13"/>
      <c r="AF764" s="40"/>
      <c r="AG764" s="13"/>
      <c r="AH764" s="13"/>
      <c r="AI764" s="13"/>
      <c r="AJ764" s="18"/>
      <c r="AK764" s="13"/>
      <c r="AL764" s="13"/>
      <c r="AM764" s="13"/>
      <c r="AN764" s="18"/>
      <c r="AO764" s="18"/>
      <c r="AP764" s="13"/>
      <c r="AQ764" s="18"/>
      <c r="AR764" s="18"/>
      <c r="AS764" s="18"/>
      <c r="AT764" s="18"/>
      <c r="AU764" s="18"/>
    </row>
    <row r="765" spans="8:47" ht="14.4" x14ac:dyDescent="0.3">
      <c r="Z765" s="37"/>
      <c r="AA765" s="13"/>
      <c r="AB765" s="42"/>
      <c r="AC765" s="13"/>
      <c r="AD765" s="42"/>
      <c r="AE765" s="13"/>
      <c r="AF765" s="40"/>
      <c r="AG765" s="13"/>
      <c r="AH765" s="13"/>
      <c r="AI765" s="13"/>
      <c r="AJ765" s="18"/>
      <c r="AK765" s="13"/>
      <c r="AL765" s="13"/>
      <c r="AM765" s="13"/>
      <c r="AN765" s="18"/>
      <c r="AO765" s="18"/>
      <c r="AP765" s="13"/>
      <c r="AQ765" s="18"/>
      <c r="AR765" s="18"/>
      <c r="AS765" s="18"/>
      <c r="AT765" s="18"/>
      <c r="AU765" s="18"/>
    </row>
    <row r="766" spans="8:47" ht="14.4" x14ac:dyDescent="0.3">
      <c r="Z766" s="37"/>
      <c r="AA766" s="13"/>
      <c r="AB766" s="42"/>
      <c r="AC766" s="13"/>
      <c r="AD766" s="42"/>
      <c r="AE766" s="13"/>
      <c r="AF766" s="40"/>
      <c r="AG766" s="13"/>
      <c r="AH766" s="13"/>
      <c r="AI766" s="13"/>
      <c r="AJ766" s="18"/>
      <c r="AK766" s="13"/>
      <c r="AL766" s="13"/>
      <c r="AM766" s="13"/>
      <c r="AN766" s="18"/>
      <c r="AO766" s="18"/>
      <c r="AP766" s="13"/>
      <c r="AQ766" s="18"/>
      <c r="AR766" s="18"/>
      <c r="AS766" s="18"/>
      <c r="AT766" s="18"/>
      <c r="AU766" s="18"/>
    </row>
    <row r="767" spans="8:47" ht="14.4" x14ac:dyDescent="0.3">
      <c r="Z767" s="37"/>
      <c r="AA767" s="13"/>
      <c r="AB767" s="42"/>
      <c r="AC767" s="13"/>
      <c r="AD767" s="42"/>
      <c r="AE767" s="13"/>
      <c r="AF767" s="40"/>
      <c r="AG767" s="13"/>
      <c r="AH767" s="13"/>
      <c r="AI767" s="13"/>
      <c r="AJ767" s="18"/>
      <c r="AK767" s="13"/>
      <c r="AL767" s="13"/>
      <c r="AM767" s="13"/>
      <c r="AN767" s="18"/>
      <c r="AO767" s="18"/>
      <c r="AP767" s="13"/>
      <c r="AQ767" s="18"/>
      <c r="AR767" s="18"/>
      <c r="AS767" s="18"/>
      <c r="AT767" s="18"/>
      <c r="AU767" s="18"/>
    </row>
    <row r="768" spans="8:47" ht="14.4" x14ac:dyDescent="0.3">
      <c r="Z768" s="37"/>
      <c r="AA768" s="13"/>
      <c r="AB768" s="42"/>
      <c r="AC768" s="13"/>
      <c r="AD768" s="42"/>
      <c r="AE768" s="13"/>
      <c r="AF768" s="40"/>
      <c r="AG768" s="13"/>
      <c r="AH768" s="13"/>
      <c r="AI768" s="13"/>
      <c r="AJ768" s="18"/>
      <c r="AK768" s="13"/>
      <c r="AL768" s="13"/>
      <c r="AM768" s="13"/>
      <c r="AN768" s="18"/>
      <c r="AO768" s="18"/>
      <c r="AP768" s="13"/>
      <c r="AQ768" s="18"/>
      <c r="AR768" s="18"/>
      <c r="AS768" s="18"/>
      <c r="AT768" s="18"/>
      <c r="AU768" s="18"/>
    </row>
    <row r="769" spans="26:47" ht="14.4" x14ac:dyDescent="0.3">
      <c r="Z769" s="37"/>
      <c r="AA769" s="13"/>
      <c r="AB769" s="42"/>
      <c r="AC769" s="13"/>
      <c r="AD769" s="42"/>
      <c r="AE769" s="13"/>
      <c r="AF769" s="40"/>
      <c r="AG769" s="13"/>
      <c r="AH769" s="13"/>
      <c r="AI769" s="13"/>
      <c r="AJ769" s="18"/>
      <c r="AK769" s="13"/>
      <c r="AL769" s="13"/>
      <c r="AM769" s="13"/>
      <c r="AN769" s="18"/>
      <c r="AO769" s="18"/>
      <c r="AP769" s="13"/>
      <c r="AQ769" s="18"/>
      <c r="AR769" s="18"/>
      <c r="AS769" s="18"/>
      <c r="AT769" s="18"/>
      <c r="AU769" s="18"/>
    </row>
    <row r="770" spans="26:47" ht="14.4" x14ac:dyDescent="0.3">
      <c r="Z770" s="37"/>
      <c r="AA770" s="13"/>
      <c r="AB770" s="42"/>
      <c r="AC770" s="13"/>
      <c r="AD770" s="42"/>
      <c r="AE770" s="13"/>
      <c r="AF770" s="40"/>
      <c r="AG770" s="13"/>
      <c r="AH770" s="13"/>
      <c r="AI770" s="13"/>
      <c r="AJ770" s="18"/>
      <c r="AK770" s="13"/>
      <c r="AL770" s="13"/>
      <c r="AM770" s="13"/>
      <c r="AN770" s="18"/>
      <c r="AO770" s="18"/>
      <c r="AP770" s="13"/>
      <c r="AQ770" s="18"/>
      <c r="AR770" s="18"/>
      <c r="AS770" s="18"/>
      <c r="AT770" s="18"/>
      <c r="AU770" s="18"/>
    </row>
    <row r="771" spans="26:47" ht="14.4" x14ac:dyDescent="0.3">
      <c r="Z771" s="37"/>
      <c r="AA771" s="13"/>
      <c r="AB771" s="42"/>
      <c r="AC771" s="13"/>
      <c r="AD771" s="42"/>
      <c r="AE771" s="13"/>
      <c r="AF771" s="40"/>
      <c r="AG771" s="13"/>
      <c r="AH771" s="13"/>
      <c r="AI771" s="13"/>
      <c r="AJ771" s="18"/>
      <c r="AK771" s="13"/>
      <c r="AL771" s="13"/>
      <c r="AM771" s="13"/>
      <c r="AN771" s="18"/>
      <c r="AO771" s="18"/>
      <c r="AP771" s="13"/>
      <c r="AQ771" s="18"/>
      <c r="AR771" s="18"/>
      <c r="AS771" s="18"/>
      <c r="AT771" s="18"/>
      <c r="AU771" s="18"/>
    </row>
    <row r="772" spans="26:47" ht="14.4" x14ac:dyDescent="0.3">
      <c r="Z772" s="37"/>
      <c r="AA772" s="13"/>
      <c r="AB772" s="42"/>
      <c r="AC772" s="13"/>
      <c r="AD772" s="42"/>
      <c r="AE772" s="13"/>
      <c r="AF772" s="40"/>
      <c r="AG772" s="13"/>
      <c r="AH772" s="13"/>
      <c r="AI772" s="13"/>
      <c r="AJ772" s="18"/>
      <c r="AK772" s="13"/>
      <c r="AL772" s="13"/>
      <c r="AM772" s="13"/>
      <c r="AN772" s="18"/>
      <c r="AO772" s="18"/>
      <c r="AP772" s="13"/>
      <c r="AQ772" s="18"/>
      <c r="AR772" s="18"/>
      <c r="AS772" s="18"/>
      <c r="AT772" s="18"/>
      <c r="AU772" s="18"/>
    </row>
    <row r="773" spans="26:47" ht="14.4" x14ac:dyDescent="0.3">
      <c r="Z773" s="37"/>
      <c r="AA773" s="13"/>
      <c r="AB773" s="42"/>
      <c r="AC773" s="13"/>
      <c r="AD773" s="42"/>
      <c r="AE773" s="13"/>
      <c r="AF773" s="40"/>
      <c r="AG773" s="13"/>
      <c r="AH773" s="13"/>
      <c r="AI773" s="13"/>
      <c r="AJ773" s="18"/>
      <c r="AK773" s="13"/>
      <c r="AL773" s="13"/>
      <c r="AM773" s="13"/>
      <c r="AN773" s="18"/>
      <c r="AO773" s="18"/>
      <c r="AP773" s="13"/>
      <c r="AQ773" s="18"/>
      <c r="AR773" s="18"/>
      <c r="AS773" s="18"/>
      <c r="AT773" s="18"/>
      <c r="AU773" s="18"/>
    </row>
    <row r="774" spans="26:47" ht="14.4" x14ac:dyDescent="0.3">
      <c r="Z774" s="37"/>
      <c r="AA774" s="13"/>
      <c r="AB774" s="42"/>
      <c r="AC774" s="13"/>
      <c r="AD774" s="42"/>
      <c r="AE774" s="13"/>
      <c r="AF774" s="40"/>
      <c r="AG774" s="13"/>
      <c r="AH774" s="13"/>
      <c r="AI774" s="13"/>
      <c r="AJ774" s="18"/>
      <c r="AK774" s="13"/>
      <c r="AL774" s="13"/>
      <c r="AM774" s="13"/>
      <c r="AN774" s="18"/>
      <c r="AO774" s="18"/>
      <c r="AP774" s="13"/>
      <c r="AQ774" s="18"/>
      <c r="AR774" s="18"/>
      <c r="AS774" s="18"/>
      <c r="AT774" s="18"/>
      <c r="AU774" s="18"/>
    </row>
    <row r="775" spans="26:47" ht="14.4" x14ac:dyDescent="0.3">
      <c r="Z775" s="37"/>
      <c r="AA775" s="13"/>
      <c r="AB775" s="42"/>
      <c r="AC775" s="13"/>
      <c r="AD775" s="42"/>
      <c r="AE775" s="13"/>
      <c r="AF775" s="40"/>
      <c r="AG775" s="13"/>
      <c r="AH775" s="13"/>
      <c r="AI775" s="13"/>
      <c r="AJ775" s="18"/>
      <c r="AK775" s="13"/>
      <c r="AL775" s="13"/>
      <c r="AM775" s="13"/>
      <c r="AN775" s="18"/>
      <c r="AO775" s="18"/>
      <c r="AP775" s="13"/>
      <c r="AQ775" s="18"/>
      <c r="AR775" s="18"/>
      <c r="AS775" s="18"/>
      <c r="AT775" s="18"/>
      <c r="AU775" s="18"/>
    </row>
    <row r="776" spans="26:47" ht="14.4" x14ac:dyDescent="0.3">
      <c r="Z776" s="37"/>
      <c r="AA776" s="13"/>
      <c r="AB776" s="42"/>
      <c r="AC776" s="13"/>
      <c r="AD776" s="42"/>
      <c r="AE776" s="13"/>
      <c r="AF776" s="40"/>
      <c r="AG776" s="13"/>
      <c r="AH776" s="13"/>
      <c r="AI776" s="13"/>
      <c r="AJ776" s="18"/>
      <c r="AK776" s="13"/>
      <c r="AL776" s="13"/>
      <c r="AM776" s="13"/>
      <c r="AN776" s="18"/>
      <c r="AO776" s="18"/>
      <c r="AP776" s="13"/>
      <c r="AQ776" s="18"/>
      <c r="AR776" s="18"/>
      <c r="AS776" s="18"/>
      <c r="AT776" s="18"/>
      <c r="AU776" s="18"/>
    </row>
    <row r="777" spans="26:47" ht="14.4" x14ac:dyDescent="0.3">
      <c r="Z777" s="37"/>
      <c r="AA777" s="13"/>
      <c r="AB777" s="42"/>
      <c r="AC777" s="13"/>
      <c r="AD777" s="42"/>
      <c r="AE777" s="13"/>
      <c r="AF777" s="40"/>
      <c r="AG777" s="13"/>
      <c r="AH777" s="13"/>
      <c r="AI777" s="13"/>
      <c r="AJ777" s="18"/>
      <c r="AK777" s="13"/>
      <c r="AL777" s="13"/>
      <c r="AM777" s="13"/>
      <c r="AN777" s="18"/>
      <c r="AO777" s="18"/>
      <c r="AP777" s="13"/>
      <c r="AQ777" s="18"/>
      <c r="AR777" s="18"/>
      <c r="AS777" s="18"/>
      <c r="AT777" s="18"/>
      <c r="AU777" s="18"/>
    </row>
    <row r="778" spans="26:47" ht="14.4" x14ac:dyDescent="0.3">
      <c r="Z778" s="37"/>
      <c r="AA778" s="13"/>
      <c r="AB778" s="42"/>
      <c r="AC778" s="13"/>
      <c r="AD778" s="42"/>
      <c r="AE778" s="13"/>
      <c r="AF778" s="40"/>
      <c r="AG778" s="13"/>
      <c r="AH778" s="13"/>
      <c r="AI778" s="13"/>
      <c r="AJ778" s="18"/>
      <c r="AK778" s="13"/>
      <c r="AL778" s="13"/>
      <c r="AM778" s="13"/>
      <c r="AN778" s="18"/>
      <c r="AO778" s="18"/>
      <c r="AP778" s="18"/>
      <c r="AQ778" s="18"/>
      <c r="AR778" s="18"/>
      <c r="AS778" s="18"/>
      <c r="AT778" s="18"/>
      <c r="AU778" s="18"/>
    </row>
    <row r="779" spans="26:47" ht="14.4" x14ac:dyDescent="0.3">
      <c r="Z779" s="37"/>
      <c r="AA779" s="13"/>
      <c r="AB779" s="42"/>
      <c r="AC779" s="13"/>
      <c r="AD779" s="42"/>
      <c r="AE779" s="13"/>
      <c r="AF779" s="40"/>
      <c r="AG779" s="13"/>
      <c r="AH779" s="13"/>
      <c r="AI779" s="13"/>
      <c r="AJ779" s="18"/>
      <c r="AK779" s="13"/>
      <c r="AL779" s="13"/>
      <c r="AM779" s="13"/>
      <c r="AN779" s="18"/>
      <c r="AO779" s="18"/>
      <c r="AP779" s="18"/>
      <c r="AQ779" s="18"/>
      <c r="AR779" s="18"/>
      <c r="AS779" s="18"/>
      <c r="AT779" s="18"/>
      <c r="AU779" s="18"/>
    </row>
    <row r="780" spans="26:47" ht="14.4" x14ac:dyDescent="0.3">
      <c r="Z780" s="37"/>
      <c r="AA780" s="13"/>
      <c r="AB780" s="42"/>
      <c r="AC780" s="13"/>
      <c r="AD780" s="42"/>
      <c r="AE780" s="13"/>
      <c r="AF780" s="40"/>
      <c r="AG780" s="13"/>
      <c r="AH780" s="13"/>
      <c r="AI780" s="13"/>
      <c r="AJ780" s="18"/>
      <c r="AK780" s="13"/>
      <c r="AL780" s="13"/>
      <c r="AM780" s="13"/>
      <c r="AN780" s="18"/>
      <c r="AO780" s="18"/>
      <c r="AP780" s="18"/>
      <c r="AQ780" s="18"/>
      <c r="AR780" s="18"/>
      <c r="AS780" s="18"/>
      <c r="AT780" s="18"/>
      <c r="AU780" s="18"/>
    </row>
    <row r="781" spans="26:47" ht="14.4" x14ac:dyDescent="0.3">
      <c r="Z781" s="37"/>
      <c r="AA781" s="13"/>
      <c r="AB781" s="42"/>
      <c r="AC781" s="13"/>
      <c r="AD781" s="42"/>
      <c r="AE781" s="13"/>
      <c r="AF781" s="40"/>
      <c r="AG781" s="13"/>
      <c r="AH781" s="13"/>
      <c r="AI781" s="13"/>
      <c r="AJ781" s="18"/>
      <c r="AK781" s="13"/>
      <c r="AL781" s="13"/>
      <c r="AM781" s="13"/>
      <c r="AN781" s="18"/>
      <c r="AO781" s="18"/>
      <c r="AP781" s="18"/>
      <c r="AQ781" s="18"/>
      <c r="AR781" s="18"/>
      <c r="AS781" s="18"/>
      <c r="AT781" s="18"/>
      <c r="AU781" s="18"/>
    </row>
    <row r="782" spans="26:47" ht="14.4" x14ac:dyDescent="0.3">
      <c r="Z782" s="37"/>
      <c r="AA782" s="13"/>
      <c r="AB782" s="42"/>
      <c r="AC782" s="13"/>
      <c r="AD782" s="42"/>
      <c r="AE782" s="13"/>
      <c r="AF782" s="40"/>
      <c r="AG782" s="13"/>
      <c r="AH782" s="13"/>
      <c r="AI782" s="13"/>
      <c r="AJ782" s="18"/>
      <c r="AK782" s="13"/>
      <c r="AL782" s="13"/>
      <c r="AM782" s="13"/>
      <c r="AN782" s="18"/>
      <c r="AO782" s="18"/>
      <c r="AP782" s="18"/>
      <c r="AQ782" s="18"/>
      <c r="AR782" s="18"/>
      <c r="AS782" s="18"/>
      <c r="AT782" s="18"/>
      <c r="AU782" s="18"/>
    </row>
    <row r="783" spans="26:47" ht="14.4" x14ac:dyDescent="0.3">
      <c r="Z783" s="37"/>
      <c r="AA783" s="13"/>
      <c r="AB783" s="42"/>
      <c r="AC783" s="13"/>
      <c r="AD783" s="42"/>
      <c r="AE783" s="13"/>
      <c r="AF783" s="40"/>
      <c r="AG783" s="13"/>
      <c r="AH783" s="13"/>
      <c r="AI783" s="13"/>
      <c r="AJ783" s="18"/>
      <c r="AK783" s="13"/>
      <c r="AL783" s="13"/>
      <c r="AM783" s="13"/>
      <c r="AN783" s="18"/>
      <c r="AO783" s="18"/>
      <c r="AP783" s="18"/>
      <c r="AQ783" s="18"/>
      <c r="AR783" s="18"/>
      <c r="AS783" s="18"/>
      <c r="AT783" s="18"/>
      <c r="AU783" s="18"/>
    </row>
    <row r="784" spans="26:47" ht="14.4" x14ac:dyDescent="0.3">
      <c r="Z784" s="37"/>
      <c r="AA784" s="13"/>
      <c r="AB784" s="42"/>
      <c r="AC784" s="13"/>
      <c r="AD784" s="42"/>
      <c r="AE784" s="13"/>
      <c r="AF784" s="40"/>
      <c r="AG784" s="13"/>
      <c r="AH784" s="13"/>
      <c r="AI784" s="13"/>
      <c r="AJ784" s="18"/>
      <c r="AK784" s="13"/>
      <c r="AL784" s="13"/>
      <c r="AM784" s="13"/>
      <c r="AN784" s="18"/>
      <c r="AO784" s="18"/>
      <c r="AP784" s="18"/>
      <c r="AQ784" s="18"/>
      <c r="AR784" s="18"/>
      <c r="AS784" s="18"/>
      <c r="AT784" s="18"/>
      <c r="AU784" s="18"/>
    </row>
    <row r="785" spans="26:47" ht="14.4" x14ac:dyDescent="0.3">
      <c r="Z785" s="37"/>
      <c r="AA785" s="13"/>
      <c r="AB785" s="42"/>
      <c r="AC785" s="13"/>
      <c r="AD785" s="42"/>
      <c r="AE785" s="13"/>
      <c r="AF785" s="40"/>
      <c r="AG785" s="13"/>
      <c r="AH785" s="13"/>
      <c r="AI785" s="13"/>
      <c r="AJ785" s="18"/>
      <c r="AK785" s="13"/>
      <c r="AL785" s="13"/>
      <c r="AM785" s="13"/>
      <c r="AN785" s="18"/>
      <c r="AO785" s="18"/>
      <c r="AP785" s="18"/>
      <c r="AQ785" s="18"/>
      <c r="AR785" s="18"/>
      <c r="AS785" s="18"/>
      <c r="AT785" s="18"/>
      <c r="AU785" s="18"/>
    </row>
    <row r="786" spans="26:47" ht="14.4" x14ac:dyDescent="0.3">
      <c r="Z786" s="37"/>
      <c r="AA786" s="13"/>
      <c r="AB786" s="42"/>
      <c r="AC786" s="13"/>
      <c r="AD786" s="42"/>
      <c r="AE786" s="13"/>
      <c r="AF786" s="40"/>
      <c r="AG786" s="13"/>
      <c r="AH786" s="13"/>
      <c r="AI786" s="13"/>
      <c r="AJ786" s="18"/>
      <c r="AK786" s="13"/>
      <c r="AL786" s="13"/>
      <c r="AM786" s="13"/>
      <c r="AN786" s="18"/>
      <c r="AO786" s="18"/>
      <c r="AP786" s="18"/>
      <c r="AQ786" s="18"/>
      <c r="AR786" s="18"/>
      <c r="AS786" s="18"/>
      <c r="AT786" s="18"/>
      <c r="AU786" s="18"/>
    </row>
    <row r="787" spans="26:47" ht="14.4" x14ac:dyDescent="0.3">
      <c r="Z787" s="37"/>
      <c r="AA787" s="13"/>
      <c r="AB787" s="42"/>
      <c r="AC787" s="13"/>
      <c r="AD787" s="42"/>
      <c r="AE787" s="13"/>
      <c r="AF787" s="40"/>
      <c r="AG787" s="13"/>
      <c r="AH787" s="13"/>
      <c r="AI787" s="13"/>
      <c r="AJ787" s="18"/>
      <c r="AK787" s="13"/>
      <c r="AL787" s="13"/>
      <c r="AM787" s="13"/>
      <c r="AN787" s="18"/>
      <c r="AO787" s="18"/>
      <c r="AP787" s="18"/>
      <c r="AQ787" s="18"/>
      <c r="AR787" s="18"/>
      <c r="AS787" s="18"/>
      <c r="AT787" s="18"/>
      <c r="AU787" s="18"/>
    </row>
    <row r="788" spans="26:47" ht="14.4" x14ac:dyDescent="0.3">
      <c r="Z788" s="37"/>
      <c r="AA788" s="13"/>
      <c r="AB788" s="42"/>
      <c r="AC788" s="13"/>
      <c r="AD788" s="42"/>
      <c r="AE788" s="13"/>
      <c r="AF788" s="40"/>
      <c r="AG788" s="13"/>
      <c r="AH788" s="13"/>
      <c r="AI788" s="13"/>
      <c r="AJ788" s="18"/>
      <c r="AK788" s="13"/>
      <c r="AL788" s="13"/>
      <c r="AM788" s="13"/>
      <c r="AN788" s="18"/>
      <c r="AO788" s="18"/>
      <c r="AP788" s="18"/>
      <c r="AQ788" s="18"/>
      <c r="AR788" s="18"/>
      <c r="AS788" s="18"/>
      <c r="AT788" s="18"/>
      <c r="AU788" s="18"/>
    </row>
    <row r="789" spans="26:47" ht="14.4" x14ac:dyDescent="0.3">
      <c r="Z789" s="37"/>
      <c r="AA789" s="13"/>
      <c r="AB789" s="42"/>
      <c r="AC789" s="13"/>
      <c r="AD789" s="42"/>
      <c r="AE789" s="13"/>
      <c r="AF789" s="40"/>
      <c r="AG789" s="13"/>
      <c r="AH789" s="13"/>
      <c r="AI789" s="13"/>
      <c r="AJ789" s="18"/>
      <c r="AK789" s="13"/>
      <c r="AL789" s="13"/>
      <c r="AM789" s="13"/>
      <c r="AN789" s="18"/>
      <c r="AO789" s="18"/>
      <c r="AP789" s="18"/>
      <c r="AQ789" s="18"/>
      <c r="AR789" s="18"/>
      <c r="AS789" s="18"/>
      <c r="AT789" s="18"/>
      <c r="AU789" s="18"/>
    </row>
    <row r="790" spans="26:47" ht="14.4" x14ac:dyDescent="0.3">
      <c r="Z790" s="37"/>
      <c r="AA790" s="13"/>
      <c r="AB790" s="42"/>
      <c r="AC790" s="13"/>
      <c r="AD790" s="42"/>
      <c r="AE790" s="13"/>
      <c r="AF790" s="40"/>
      <c r="AG790" s="13"/>
      <c r="AH790" s="13"/>
      <c r="AI790" s="13"/>
      <c r="AJ790" s="18"/>
      <c r="AK790" s="13"/>
      <c r="AL790" s="13"/>
      <c r="AM790" s="13"/>
      <c r="AN790" s="18"/>
      <c r="AO790" s="18"/>
      <c r="AP790" s="18"/>
      <c r="AQ790" s="18"/>
      <c r="AR790" s="18"/>
      <c r="AS790" s="18"/>
      <c r="AT790" s="18"/>
      <c r="AU790" s="18"/>
    </row>
    <row r="791" spans="26:47" ht="14.4" x14ac:dyDescent="0.3">
      <c r="Z791" s="37"/>
      <c r="AA791" s="13"/>
      <c r="AB791" s="42"/>
      <c r="AC791" s="13"/>
      <c r="AD791" s="42"/>
      <c r="AE791" s="13"/>
      <c r="AF791" s="40"/>
      <c r="AG791" s="13"/>
      <c r="AH791" s="13"/>
      <c r="AI791" s="13"/>
      <c r="AJ791" s="18"/>
      <c r="AK791" s="13"/>
      <c r="AL791" s="13"/>
      <c r="AM791" s="13"/>
      <c r="AN791" s="18"/>
      <c r="AO791" s="18"/>
      <c r="AP791" s="18"/>
      <c r="AQ791" s="18"/>
      <c r="AR791" s="18"/>
      <c r="AS791" s="18"/>
      <c r="AT791" s="18"/>
      <c r="AU791" s="18"/>
    </row>
    <row r="792" spans="26:47" ht="14.4" x14ac:dyDescent="0.3">
      <c r="Z792" s="37"/>
      <c r="AA792" s="13"/>
      <c r="AB792" s="42"/>
      <c r="AC792" s="13"/>
      <c r="AD792" s="42"/>
      <c r="AE792" s="13"/>
      <c r="AF792" s="40"/>
      <c r="AG792" s="13"/>
      <c r="AH792" s="13"/>
      <c r="AI792" s="13"/>
      <c r="AJ792" s="18"/>
      <c r="AK792" s="13"/>
      <c r="AL792" s="13"/>
      <c r="AM792" s="13"/>
      <c r="AN792" s="18"/>
      <c r="AO792" s="18"/>
      <c r="AP792" s="18"/>
      <c r="AQ792" s="18"/>
      <c r="AR792" s="18"/>
      <c r="AS792" s="18"/>
      <c r="AT792" s="18"/>
      <c r="AU792" s="18"/>
    </row>
    <row r="793" spans="26:47" ht="14.4" x14ac:dyDescent="0.3">
      <c r="Z793" s="37"/>
      <c r="AA793" s="13"/>
      <c r="AB793" s="42"/>
      <c r="AC793" s="13"/>
      <c r="AD793" s="42"/>
      <c r="AE793" s="13"/>
      <c r="AF793" s="40"/>
      <c r="AG793" s="13"/>
      <c r="AH793" s="13"/>
      <c r="AI793" s="13"/>
      <c r="AJ793" s="18"/>
      <c r="AK793" s="13"/>
      <c r="AL793" s="13"/>
      <c r="AM793" s="13"/>
      <c r="AN793" s="18"/>
      <c r="AO793" s="18"/>
      <c r="AP793" s="18"/>
      <c r="AQ793" s="18"/>
      <c r="AR793" s="18"/>
      <c r="AS793" s="18"/>
      <c r="AT793" s="18"/>
      <c r="AU793" s="18"/>
    </row>
    <row r="794" spans="26:47" ht="14.4" x14ac:dyDescent="0.3">
      <c r="Z794" s="37"/>
      <c r="AA794" s="13"/>
      <c r="AB794" s="42"/>
      <c r="AC794" s="13"/>
      <c r="AD794" s="42"/>
      <c r="AE794" s="13"/>
      <c r="AF794" s="40"/>
      <c r="AG794" s="13"/>
      <c r="AH794" s="13"/>
      <c r="AI794" s="13"/>
      <c r="AJ794" s="18"/>
      <c r="AK794" s="13"/>
      <c r="AL794" s="13"/>
      <c r="AM794" s="13"/>
      <c r="AN794" s="18"/>
      <c r="AO794" s="18"/>
      <c r="AP794" s="18"/>
      <c r="AQ794" s="18"/>
      <c r="AR794" s="18"/>
      <c r="AS794" s="18"/>
      <c r="AT794" s="18"/>
      <c r="AU794" s="18"/>
    </row>
    <row r="795" spans="26:47" ht="14.4" x14ac:dyDescent="0.3">
      <c r="Z795" s="37"/>
      <c r="AA795" s="13"/>
      <c r="AB795" s="42"/>
      <c r="AC795" s="13"/>
      <c r="AD795" s="42"/>
      <c r="AE795" s="13"/>
      <c r="AF795" s="40"/>
      <c r="AG795" s="13"/>
      <c r="AH795" s="13"/>
      <c r="AI795" s="13"/>
      <c r="AJ795" s="18"/>
      <c r="AK795" s="13"/>
      <c r="AL795" s="13"/>
      <c r="AM795" s="13"/>
      <c r="AN795" s="18"/>
      <c r="AO795" s="18"/>
      <c r="AP795" s="18"/>
      <c r="AQ795" s="18"/>
      <c r="AR795" s="18"/>
      <c r="AS795" s="18"/>
      <c r="AT795" s="18"/>
      <c r="AU795" s="18"/>
    </row>
    <row r="796" spans="26:47" ht="14.4" x14ac:dyDescent="0.3">
      <c r="Z796" s="37"/>
      <c r="AA796" s="13"/>
      <c r="AB796" s="42"/>
      <c r="AC796" s="13"/>
      <c r="AD796" s="42"/>
      <c r="AE796" s="13"/>
      <c r="AF796" s="40"/>
      <c r="AG796" s="13"/>
      <c r="AH796" s="13"/>
      <c r="AI796" s="13"/>
      <c r="AJ796" s="18"/>
      <c r="AK796" s="13"/>
      <c r="AL796" s="13"/>
      <c r="AM796" s="13"/>
      <c r="AN796" s="18"/>
      <c r="AO796" s="18"/>
      <c r="AP796" s="18"/>
      <c r="AQ796" s="18"/>
      <c r="AR796" s="18"/>
      <c r="AS796" s="18"/>
      <c r="AT796" s="18"/>
      <c r="AU796" s="18"/>
    </row>
    <row r="797" spans="26:47" ht="14.4" x14ac:dyDescent="0.3">
      <c r="Z797" s="37"/>
      <c r="AA797" s="13"/>
      <c r="AB797" s="42"/>
      <c r="AC797" s="13"/>
      <c r="AD797" s="42"/>
      <c r="AE797" s="13"/>
      <c r="AF797" s="40"/>
      <c r="AG797" s="13"/>
      <c r="AH797" s="13"/>
      <c r="AI797" s="13"/>
      <c r="AJ797" s="18"/>
      <c r="AK797" s="13"/>
      <c r="AL797" s="13"/>
      <c r="AM797" s="13"/>
      <c r="AN797" s="18"/>
      <c r="AO797" s="18"/>
      <c r="AP797" s="18"/>
      <c r="AQ797" s="18"/>
      <c r="AR797" s="18"/>
      <c r="AS797" s="18"/>
      <c r="AT797" s="18"/>
      <c r="AU797" s="18"/>
    </row>
    <row r="798" spans="26:47" ht="14.4" x14ac:dyDescent="0.3">
      <c r="Z798" s="37"/>
      <c r="AA798" s="13"/>
      <c r="AB798" s="42"/>
      <c r="AC798" s="13"/>
      <c r="AD798" s="42"/>
      <c r="AE798" s="13"/>
      <c r="AF798" s="40"/>
      <c r="AG798" s="13"/>
      <c r="AH798" s="13"/>
      <c r="AI798" s="13"/>
      <c r="AJ798" s="18"/>
      <c r="AK798" s="13"/>
      <c r="AL798" s="13"/>
      <c r="AM798" s="13"/>
      <c r="AN798" s="18"/>
      <c r="AO798" s="18"/>
      <c r="AP798" s="18"/>
      <c r="AQ798" s="18"/>
      <c r="AR798" s="18"/>
      <c r="AS798" s="18"/>
      <c r="AT798" s="18"/>
      <c r="AU798" s="18"/>
    </row>
    <row r="799" spans="26:47" ht="14.4" x14ac:dyDescent="0.3">
      <c r="Z799" s="37"/>
      <c r="AA799" s="13"/>
      <c r="AB799" s="42"/>
      <c r="AC799" s="13"/>
      <c r="AD799" s="42"/>
      <c r="AE799" s="13"/>
      <c r="AF799" s="40"/>
      <c r="AG799" s="13"/>
      <c r="AH799" s="13"/>
      <c r="AI799" s="13"/>
      <c r="AJ799" s="18"/>
      <c r="AK799" s="13"/>
      <c r="AL799" s="13"/>
      <c r="AM799" s="13"/>
      <c r="AN799" s="18"/>
      <c r="AO799" s="18"/>
      <c r="AP799" s="18"/>
      <c r="AQ799" s="18"/>
      <c r="AR799" s="18"/>
      <c r="AS799" s="18"/>
      <c r="AT799" s="18"/>
      <c r="AU799" s="18"/>
    </row>
    <row r="800" spans="26:47" ht="14.4" x14ac:dyDescent="0.3">
      <c r="Z800" s="37"/>
      <c r="AA800" s="13"/>
      <c r="AB800" s="42"/>
      <c r="AC800" s="13"/>
      <c r="AD800" s="42"/>
      <c r="AE800" s="13"/>
      <c r="AF800" s="40"/>
      <c r="AG800" s="13"/>
      <c r="AH800" s="13"/>
      <c r="AI800" s="13"/>
      <c r="AJ800" s="18"/>
      <c r="AK800" s="13"/>
      <c r="AL800" s="13"/>
      <c r="AM800" s="13"/>
      <c r="AN800" s="18"/>
      <c r="AO800" s="18"/>
      <c r="AP800" s="18"/>
      <c r="AQ800" s="18"/>
      <c r="AR800" s="18"/>
      <c r="AS800" s="18"/>
      <c r="AT800" s="18"/>
      <c r="AU800" s="18"/>
    </row>
    <row r="801" spans="26:47" ht="14.4" x14ac:dyDescent="0.3">
      <c r="Z801" s="37"/>
      <c r="AA801" s="13"/>
      <c r="AB801" s="42"/>
      <c r="AC801" s="13"/>
      <c r="AD801" s="42"/>
      <c r="AE801" s="13"/>
      <c r="AF801" s="40"/>
      <c r="AG801" s="13"/>
      <c r="AH801" s="13"/>
      <c r="AI801" s="13"/>
      <c r="AJ801" s="18"/>
      <c r="AK801" s="13"/>
      <c r="AL801" s="13"/>
      <c r="AM801" s="13"/>
      <c r="AN801" s="18"/>
      <c r="AO801" s="18"/>
      <c r="AP801" s="18"/>
      <c r="AQ801" s="18"/>
      <c r="AR801" s="18"/>
      <c r="AS801" s="18"/>
      <c r="AT801" s="18"/>
      <c r="AU801" s="18"/>
    </row>
    <row r="802" spans="26:47" ht="14.4" x14ac:dyDescent="0.3">
      <c r="Z802" s="37"/>
      <c r="AA802" s="13"/>
      <c r="AB802" s="42"/>
      <c r="AC802" s="13"/>
      <c r="AD802" s="42"/>
      <c r="AE802" s="13"/>
      <c r="AF802" s="40"/>
      <c r="AG802" s="13"/>
      <c r="AH802" s="13"/>
      <c r="AI802" s="13"/>
      <c r="AJ802" s="18"/>
      <c r="AK802" s="13"/>
      <c r="AL802" s="13"/>
      <c r="AM802" s="13"/>
      <c r="AN802" s="18"/>
      <c r="AO802" s="18"/>
      <c r="AP802" s="18"/>
      <c r="AQ802" s="18"/>
      <c r="AR802" s="18"/>
      <c r="AS802" s="18"/>
      <c r="AT802" s="18"/>
      <c r="AU802" s="18"/>
    </row>
    <row r="803" spans="26:47" ht="14.4" x14ac:dyDescent="0.3">
      <c r="Z803" s="37"/>
      <c r="AA803" s="13"/>
      <c r="AB803" s="42"/>
      <c r="AC803" s="13"/>
      <c r="AD803" s="42"/>
      <c r="AE803" s="13"/>
      <c r="AF803" s="40"/>
      <c r="AG803" s="13"/>
      <c r="AH803" s="13"/>
      <c r="AI803" s="13"/>
      <c r="AJ803" s="18"/>
      <c r="AK803" s="13"/>
      <c r="AL803" s="13"/>
      <c r="AM803" s="13"/>
      <c r="AN803" s="18"/>
      <c r="AO803" s="18"/>
      <c r="AP803" s="18"/>
      <c r="AQ803" s="18"/>
      <c r="AR803" s="18"/>
      <c r="AS803" s="18"/>
      <c r="AT803" s="18"/>
      <c r="AU803" s="18"/>
    </row>
    <row r="804" spans="26:47" ht="14.4" x14ac:dyDescent="0.3">
      <c r="Z804" s="37"/>
      <c r="AA804" s="13"/>
      <c r="AB804" s="42"/>
      <c r="AC804" s="13"/>
      <c r="AD804" s="42"/>
      <c r="AE804" s="13"/>
      <c r="AF804" s="40"/>
      <c r="AG804" s="13"/>
      <c r="AH804" s="13"/>
      <c r="AI804" s="13"/>
      <c r="AJ804" s="18"/>
      <c r="AK804" s="13"/>
      <c r="AL804" s="13"/>
      <c r="AM804" s="13"/>
      <c r="AN804" s="18"/>
      <c r="AO804" s="18"/>
      <c r="AP804" s="18"/>
      <c r="AQ804" s="18"/>
      <c r="AR804" s="18"/>
      <c r="AS804" s="18"/>
      <c r="AT804" s="18"/>
      <c r="AU804" s="18"/>
    </row>
    <row r="805" spans="26:47" ht="14.4" x14ac:dyDescent="0.3">
      <c r="Z805" s="37"/>
      <c r="AA805" s="13"/>
      <c r="AB805" s="42"/>
      <c r="AC805" s="13"/>
      <c r="AD805" s="42"/>
      <c r="AE805" s="13"/>
      <c r="AF805" s="40"/>
      <c r="AG805" s="13"/>
      <c r="AH805" s="13"/>
      <c r="AI805" s="13"/>
      <c r="AJ805" s="18"/>
      <c r="AK805" s="13"/>
      <c r="AL805" s="13"/>
      <c r="AM805" s="13"/>
      <c r="AN805" s="18"/>
      <c r="AO805" s="18"/>
      <c r="AP805" s="18"/>
      <c r="AQ805" s="18"/>
      <c r="AR805" s="18"/>
      <c r="AS805" s="18"/>
      <c r="AT805" s="18"/>
      <c r="AU805" s="18"/>
    </row>
    <row r="806" spans="26:47" ht="14.4" x14ac:dyDescent="0.3">
      <c r="Z806" s="37"/>
      <c r="AA806" s="13"/>
      <c r="AB806" s="42"/>
      <c r="AC806" s="13"/>
      <c r="AD806" s="42"/>
      <c r="AE806" s="13"/>
      <c r="AF806" s="40"/>
      <c r="AG806" s="13"/>
      <c r="AH806" s="13"/>
      <c r="AI806" s="13"/>
      <c r="AJ806" s="18"/>
      <c r="AK806" s="13"/>
      <c r="AL806" s="13"/>
      <c r="AM806" s="13"/>
      <c r="AN806" s="18"/>
      <c r="AO806" s="18"/>
      <c r="AP806" s="18"/>
      <c r="AQ806" s="18"/>
      <c r="AR806" s="18"/>
      <c r="AS806" s="18"/>
      <c r="AT806" s="18"/>
      <c r="AU806" s="18"/>
    </row>
    <row r="807" spans="26:47" ht="14.4" x14ac:dyDescent="0.3">
      <c r="Z807" s="37"/>
      <c r="AA807" s="13"/>
      <c r="AB807" s="42"/>
      <c r="AC807" s="13"/>
      <c r="AD807" s="42"/>
      <c r="AE807" s="13"/>
      <c r="AF807" s="40"/>
      <c r="AG807" s="13"/>
      <c r="AH807" s="13"/>
      <c r="AI807" s="13"/>
      <c r="AJ807" s="18"/>
      <c r="AK807" s="13"/>
      <c r="AL807" s="13"/>
      <c r="AM807" s="13"/>
      <c r="AN807" s="18"/>
      <c r="AO807" s="18"/>
      <c r="AP807" s="18"/>
      <c r="AQ807" s="18"/>
      <c r="AR807" s="18"/>
      <c r="AS807" s="18"/>
      <c r="AT807" s="18"/>
      <c r="AU807" s="18"/>
    </row>
    <row r="808" spans="26:47" ht="14.4" x14ac:dyDescent="0.3">
      <c r="Z808" s="37"/>
      <c r="AA808" s="13"/>
      <c r="AB808" s="42"/>
      <c r="AC808" s="13"/>
      <c r="AD808" s="42"/>
      <c r="AE808" s="13"/>
      <c r="AF808" s="40"/>
      <c r="AG808" s="13"/>
      <c r="AH808" s="13"/>
      <c r="AI808" s="13"/>
      <c r="AJ808" s="18"/>
      <c r="AK808" s="13"/>
      <c r="AL808" s="13"/>
      <c r="AM808" s="13"/>
      <c r="AN808" s="18"/>
      <c r="AO808" s="18"/>
      <c r="AP808" s="18"/>
      <c r="AQ808" s="18"/>
      <c r="AR808" s="18"/>
      <c r="AS808" s="18"/>
      <c r="AT808" s="18"/>
      <c r="AU808" s="18"/>
    </row>
    <row r="809" spans="26:47" ht="14.4" x14ac:dyDescent="0.3">
      <c r="Z809" s="37"/>
      <c r="AA809" s="13"/>
      <c r="AB809" s="42"/>
      <c r="AC809" s="13"/>
      <c r="AD809" s="42"/>
      <c r="AE809" s="13"/>
      <c r="AF809" s="40"/>
      <c r="AG809" s="13"/>
      <c r="AH809" s="13"/>
      <c r="AI809" s="13"/>
      <c r="AJ809" s="18"/>
      <c r="AK809" s="13"/>
      <c r="AL809" s="13"/>
      <c r="AM809" s="13"/>
      <c r="AN809" s="18"/>
      <c r="AO809" s="18"/>
      <c r="AP809" s="18"/>
      <c r="AQ809" s="18"/>
      <c r="AR809" s="18"/>
      <c r="AS809" s="18"/>
      <c r="AT809" s="18"/>
      <c r="AU809" s="18"/>
    </row>
    <row r="810" spans="26:47" ht="14.4" x14ac:dyDescent="0.3">
      <c r="Z810" s="37"/>
      <c r="AA810" s="13"/>
      <c r="AB810" s="42"/>
      <c r="AC810" s="13"/>
      <c r="AD810" s="42"/>
      <c r="AE810" s="13"/>
      <c r="AF810" s="40"/>
      <c r="AG810" s="13"/>
      <c r="AH810" s="13"/>
      <c r="AI810" s="13"/>
      <c r="AJ810" s="18"/>
      <c r="AK810" s="13"/>
      <c r="AL810" s="13"/>
      <c r="AM810" s="13"/>
      <c r="AN810" s="18"/>
      <c r="AO810" s="18"/>
      <c r="AP810" s="18"/>
      <c r="AQ810" s="18"/>
      <c r="AR810" s="18"/>
      <c r="AS810" s="18"/>
      <c r="AT810" s="18"/>
      <c r="AU810" s="18"/>
    </row>
    <row r="811" spans="26:47" ht="14.4" x14ac:dyDescent="0.3">
      <c r="Z811" s="37"/>
      <c r="AA811" s="13"/>
      <c r="AB811" s="42"/>
      <c r="AC811" s="13"/>
      <c r="AD811" s="42"/>
      <c r="AE811" s="13"/>
      <c r="AF811" s="40"/>
      <c r="AG811" s="13"/>
      <c r="AH811" s="13"/>
      <c r="AI811" s="13"/>
      <c r="AJ811" s="18"/>
      <c r="AK811" s="13"/>
      <c r="AL811" s="13"/>
      <c r="AM811" s="13"/>
      <c r="AN811" s="18"/>
      <c r="AO811" s="18"/>
      <c r="AP811" s="18"/>
      <c r="AQ811" s="18"/>
      <c r="AR811" s="18"/>
      <c r="AS811" s="18"/>
      <c r="AT811" s="18"/>
      <c r="AU811" s="18"/>
    </row>
    <row r="812" spans="26:47" ht="14.4" x14ac:dyDescent="0.3">
      <c r="Z812" s="37"/>
      <c r="AA812" s="13"/>
      <c r="AB812" s="42"/>
      <c r="AC812" s="13"/>
      <c r="AD812" s="42"/>
      <c r="AE812" s="13"/>
      <c r="AF812" s="40"/>
      <c r="AG812" s="13"/>
      <c r="AH812" s="13"/>
      <c r="AI812" s="13"/>
      <c r="AJ812" s="18"/>
      <c r="AK812" s="13"/>
      <c r="AL812" s="13"/>
      <c r="AM812" s="13"/>
      <c r="AN812" s="18"/>
      <c r="AO812" s="18"/>
      <c r="AP812" s="18"/>
      <c r="AQ812" s="18"/>
      <c r="AR812" s="18"/>
      <c r="AS812" s="18"/>
      <c r="AT812" s="18"/>
      <c r="AU812" s="18"/>
    </row>
    <row r="813" spans="26:47" ht="14.4" x14ac:dyDescent="0.3">
      <c r="Z813" s="37"/>
      <c r="AA813" s="13"/>
      <c r="AB813" s="42"/>
      <c r="AC813" s="13"/>
      <c r="AD813" s="42"/>
      <c r="AE813" s="13"/>
      <c r="AF813" s="40"/>
      <c r="AG813" s="13"/>
      <c r="AH813" s="13"/>
      <c r="AI813" s="13"/>
      <c r="AJ813" s="18"/>
      <c r="AK813" s="13"/>
      <c r="AL813" s="13"/>
      <c r="AM813" s="13"/>
      <c r="AN813" s="18"/>
      <c r="AO813" s="18"/>
      <c r="AP813" s="18"/>
      <c r="AQ813" s="18"/>
      <c r="AR813" s="18"/>
      <c r="AS813" s="18"/>
      <c r="AT813" s="18"/>
      <c r="AU813" s="18"/>
    </row>
    <row r="814" spans="26:47" ht="14.4" x14ac:dyDescent="0.3">
      <c r="Z814" s="37"/>
      <c r="AA814" s="13"/>
      <c r="AB814" s="42"/>
      <c r="AC814" s="13"/>
      <c r="AD814" s="42"/>
      <c r="AE814" s="13"/>
      <c r="AF814" s="40"/>
      <c r="AG814" s="13"/>
      <c r="AH814" s="13"/>
      <c r="AI814" s="13"/>
      <c r="AJ814" s="18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</row>
    <row r="815" spans="26:47" ht="14.4" x14ac:dyDescent="0.3">
      <c r="Z815" s="37"/>
      <c r="AA815" s="13"/>
      <c r="AB815" s="42"/>
      <c r="AC815" s="13"/>
      <c r="AD815" s="42"/>
      <c r="AE815" s="13"/>
      <c r="AF815" s="40"/>
      <c r="AG815" s="13"/>
      <c r="AH815" s="13"/>
      <c r="AI815" s="13"/>
      <c r="AJ815" s="18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</row>
    <row r="816" spans="26:47" ht="14.4" x14ac:dyDescent="0.3">
      <c r="Z816" s="37"/>
      <c r="AA816" s="13"/>
      <c r="AB816" s="42"/>
      <c r="AC816" s="13"/>
      <c r="AD816" s="42"/>
      <c r="AE816" s="13"/>
      <c r="AF816" s="40"/>
      <c r="AG816" s="13"/>
      <c r="AH816" s="13"/>
      <c r="AI816" s="13"/>
      <c r="AJ816" s="18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</row>
    <row r="817" spans="26:47" ht="14.4" x14ac:dyDescent="0.3">
      <c r="Z817" s="37"/>
      <c r="AA817" s="13"/>
      <c r="AB817" s="42"/>
      <c r="AC817" s="13"/>
      <c r="AD817" s="42"/>
      <c r="AE817" s="13"/>
      <c r="AF817" s="40"/>
      <c r="AG817" s="13"/>
      <c r="AH817" s="13"/>
      <c r="AI817" s="13"/>
      <c r="AJ817" s="18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</row>
    <row r="818" spans="26:47" ht="14.4" x14ac:dyDescent="0.3">
      <c r="Z818" s="37"/>
      <c r="AA818" s="13"/>
      <c r="AB818" s="42"/>
      <c r="AC818" s="13"/>
      <c r="AD818" s="42"/>
      <c r="AE818" s="13"/>
      <c r="AF818" s="40"/>
      <c r="AG818" s="13"/>
      <c r="AH818" s="13"/>
      <c r="AI818" s="13"/>
      <c r="AJ818" s="18"/>
    </row>
    <row r="819" spans="26:47" ht="14.4" x14ac:dyDescent="0.3">
      <c r="Z819" s="37"/>
      <c r="AA819" s="13"/>
      <c r="AB819" s="42"/>
      <c r="AC819" s="13"/>
      <c r="AD819" s="42"/>
      <c r="AE819" s="13"/>
      <c r="AF819" s="40"/>
      <c r="AG819" s="13"/>
      <c r="AH819" s="13"/>
      <c r="AI819" s="13"/>
      <c r="AJ819" s="18"/>
    </row>
    <row r="820" spans="26:47" ht="14.4" x14ac:dyDescent="0.3">
      <c r="Z820" s="37"/>
      <c r="AA820" s="13"/>
      <c r="AB820" s="42"/>
      <c r="AC820" s="13"/>
      <c r="AD820" s="42"/>
      <c r="AE820" s="13"/>
      <c r="AF820" s="40"/>
      <c r="AG820" s="13"/>
      <c r="AH820" s="13"/>
      <c r="AI820" s="13"/>
      <c r="AJ820" s="18"/>
    </row>
    <row r="821" spans="26:47" ht="14.4" x14ac:dyDescent="0.3">
      <c r="Z821" s="37"/>
      <c r="AA821" s="13"/>
      <c r="AB821" s="42"/>
      <c r="AC821" s="13"/>
      <c r="AD821" s="42"/>
      <c r="AE821" s="13"/>
      <c r="AF821" s="40"/>
      <c r="AG821" s="13"/>
      <c r="AH821" s="13"/>
      <c r="AI821" s="13"/>
      <c r="AJ821" s="18"/>
    </row>
    <row r="822" spans="26:47" ht="14.4" x14ac:dyDescent="0.3">
      <c r="Z822" s="37"/>
      <c r="AA822" s="13"/>
      <c r="AB822" s="42"/>
      <c r="AC822" s="13"/>
      <c r="AD822" s="42"/>
      <c r="AE822" s="13"/>
      <c r="AF822" s="40"/>
      <c r="AG822" s="13"/>
      <c r="AH822" s="13"/>
      <c r="AI822" s="13"/>
      <c r="AJ822" s="18"/>
    </row>
    <row r="823" spans="26:47" ht="14.4" x14ac:dyDescent="0.3">
      <c r="Z823" s="37"/>
      <c r="AA823" s="13"/>
      <c r="AB823" s="42"/>
      <c r="AC823" s="13"/>
      <c r="AD823" s="42"/>
      <c r="AE823" s="13"/>
      <c r="AF823" s="40"/>
      <c r="AG823" s="13"/>
      <c r="AH823" s="13"/>
      <c r="AI823" s="13"/>
      <c r="AJ823" s="18"/>
    </row>
    <row r="824" spans="26:47" ht="14.4" x14ac:dyDescent="0.3">
      <c r="Z824" s="37"/>
      <c r="AA824" s="13"/>
      <c r="AB824" s="42"/>
      <c r="AC824" s="13"/>
      <c r="AD824" s="42"/>
      <c r="AE824" s="13"/>
      <c r="AF824" s="40"/>
      <c r="AG824" s="13"/>
      <c r="AH824" s="13"/>
      <c r="AI824" s="13"/>
      <c r="AJ824" s="18"/>
    </row>
    <row r="825" spans="26:47" ht="14.4" x14ac:dyDescent="0.3">
      <c r="Z825" s="37"/>
      <c r="AA825" s="13"/>
      <c r="AB825" s="42"/>
      <c r="AC825" s="13"/>
      <c r="AD825" s="42"/>
      <c r="AE825" s="13"/>
      <c r="AF825" s="40"/>
      <c r="AG825" s="13"/>
      <c r="AH825" s="13"/>
      <c r="AI825" s="13"/>
      <c r="AJ825" s="18"/>
    </row>
    <row r="826" spans="26:47" ht="14.4" x14ac:dyDescent="0.3">
      <c r="Z826" s="37"/>
      <c r="AA826" s="13"/>
      <c r="AB826" s="42"/>
      <c r="AC826" s="13"/>
      <c r="AD826" s="42"/>
      <c r="AE826" s="13"/>
      <c r="AF826" s="40"/>
      <c r="AG826" s="13"/>
      <c r="AH826" s="13"/>
      <c r="AI826" s="13"/>
      <c r="AJ826" s="18"/>
    </row>
    <row r="827" spans="26:47" ht="14.4" x14ac:dyDescent="0.3">
      <c r="Z827" s="37"/>
      <c r="AA827" s="13"/>
      <c r="AB827" s="42"/>
      <c r="AC827" s="13"/>
      <c r="AD827" s="42"/>
      <c r="AE827" s="13"/>
      <c r="AF827" s="40"/>
      <c r="AG827" s="13"/>
      <c r="AH827" s="13"/>
      <c r="AI827" s="13"/>
      <c r="AJ827" s="18"/>
    </row>
    <row r="828" spans="26:47" ht="14.4" x14ac:dyDescent="0.3">
      <c r="Z828" s="37"/>
      <c r="AA828" s="13"/>
      <c r="AB828" s="42"/>
      <c r="AC828" s="13"/>
      <c r="AD828" s="42"/>
      <c r="AE828" s="13"/>
      <c r="AF828" s="40"/>
      <c r="AG828" s="13"/>
      <c r="AH828" s="13"/>
      <c r="AI828" s="13"/>
      <c r="AJ828" s="18"/>
    </row>
    <row r="829" spans="26:47" ht="14.4" x14ac:dyDescent="0.3">
      <c r="Z829" s="37"/>
      <c r="AA829" s="13"/>
      <c r="AB829" s="42"/>
      <c r="AC829" s="13"/>
      <c r="AD829" s="42"/>
      <c r="AE829" s="13"/>
      <c r="AF829" s="40"/>
      <c r="AG829" s="13"/>
      <c r="AH829" s="13"/>
      <c r="AI829" s="13"/>
      <c r="AJ829" s="18"/>
    </row>
    <row r="830" spans="26:47" ht="14.4" x14ac:dyDescent="0.3">
      <c r="Z830" s="37"/>
      <c r="AA830" s="13"/>
      <c r="AB830" s="42"/>
      <c r="AC830" s="13"/>
      <c r="AD830" s="42"/>
      <c r="AE830" s="13"/>
      <c r="AF830" s="40"/>
      <c r="AG830" s="13"/>
      <c r="AH830" s="13"/>
      <c r="AI830" s="13"/>
      <c r="AJ830" s="18"/>
    </row>
    <row r="831" spans="26:47" ht="14.4" x14ac:dyDescent="0.3">
      <c r="Z831" s="37"/>
      <c r="AA831" s="13"/>
      <c r="AB831" s="42"/>
      <c r="AC831" s="13"/>
      <c r="AD831" s="42"/>
      <c r="AE831" s="13"/>
      <c r="AF831" s="40"/>
      <c r="AG831" s="13"/>
      <c r="AH831" s="13"/>
      <c r="AI831" s="13"/>
      <c r="AJ831" s="18"/>
    </row>
    <row r="832" spans="26:47" ht="14.4" x14ac:dyDescent="0.3">
      <c r="Z832" s="37"/>
      <c r="AA832" s="13"/>
      <c r="AB832" s="42"/>
      <c r="AC832" s="13"/>
      <c r="AD832" s="42"/>
      <c r="AE832" s="13"/>
      <c r="AF832" s="40"/>
      <c r="AG832" s="13"/>
      <c r="AH832" s="13"/>
      <c r="AI832" s="13"/>
      <c r="AJ832" s="18"/>
    </row>
    <row r="833" spans="26:36" ht="14.4" x14ac:dyDescent="0.3">
      <c r="Z833" s="37"/>
      <c r="AA833" s="13"/>
      <c r="AB833" s="42"/>
      <c r="AC833" s="13"/>
      <c r="AD833" s="42"/>
      <c r="AE833" s="13"/>
      <c r="AF833" s="40"/>
      <c r="AG833" s="13"/>
      <c r="AH833" s="13"/>
      <c r="AI833" s="13"/>
      <c r="AJ833" s="18"/>
    </row>
    <row r="834" spans="26:36" ht="14.4" x14ac:dyDescent="0.3">
      <c r="Z834" s="37"/>
      <c r="AA834" s="13"/>
      <c r="AB834" s="42"/>
      <c r="AC834" s="13"/>
      <c r="AD834" s="42"/>
      <c r="AE834" s="13"/>
      <c r="AF834" s="40"/>
      <c r="AG834" s="13"/>
      <c r="AH834" s="13"/>
      <c r="AI834" s="13"/>
      <c r="AJ834" s="18"/>
    </row>
    <row r="835" spans="26:36" ht="14.4" x14ac:dyDescent="0.3">
      <c r="Z835" s="37"/>
      <c r="AA835" s="13"/>
      <c r="AB835" s="42"/>
      <c r="AC835" s="13"/>
      <c r="AD835" s="42"/>
      <c r="AE835" s="13"/>
      <c r="AF835" s="40"/>
      <c r="AG835" s="13"/>
      <c r="AH835" s="13"/>
      <c r="AI835" s="13"/>
      <c r="AJ835" s="18"/>
    </row>
    <row r="836" spans="26:36" ht="14.4" x14ac:dyDescent="0.3">
      <c r="Z836" s="37"/>
      <c r="AA836" s="13"/>
      <c r="AB836" s="42"/>
      <c r="AC836" s="13"/>
      <c r="AD836" s="42"/>
      <c r="AE836" s="13"/>
      <c r="AF836" s="40"/>
      <c r="AG836" s="13"/>
      <c r="AH836" s="13"/>
      <c r="AI836" s="13"/>
      <c r="AJ836" s="18"/>
    </row>
    <row r="837" spans="26:36" ht="14.4" x14ac:dyDescent="0.3">
      <c r="Z837" s="37"/>
      <c r="AA837" s="13"/>
      <c r="AB837" s="42"/>
      <c r="AC837" s="13"/>
      <c r="AD837" s="42"/>
      <c r="AE837" s="13"/>
      <c r="AF837" s="40"/>
      <c r="AG837" s="13"/>
      <c r="AH837" s="13"/>
      <c r="AI837" s="13"/>
      <c r="AJ837" s="18"/>
    </row>
    <row r="838" spans="26:36" ht="14.4" x14ac:dyDescent="0.3">
      <c r="Z838" s="37"/>
      <c r="AA838" s="13"/>
      <c r="AB838" s="42"/>
      <c r="AC838" s="13"/>
      <c r="AD838" s="42"/>
      <c r="AE838" s="13"/>
      <c r="AF838" s="40"/>
      <c r="AG838" s="13"/>
      <c r="AH838" s="13"/>
      <c r="AI838" s="13"/>
      <c r="AJ838" s="18"/>
    </row>
    <row r="839" spans="26:36" ht="14.4" x14ac:dyDescent="0.3">
      <c r="Z839" s="37"/>
      <c r="AA839" s="13"/>
      <c r="AB839" s="42"/>
      <c r="AC839" s="13"/>
      <c r="AD839" s="42"/>
      <c r="AE839" s="13"/>
      <c r="AF839" s="40"/>
      <c r="AG839" s="13"/>
      <c r="AH839" s="13"/>
      <c r="AI839" s="13"/>
      <c r="AJ839" s="18"/>
    </row>
    <row r="840" spans="26:36" ht="14.4" x14ac:dyDescent="0.3">
      <c r="Z840" s="37"/>
      <c r="AA840" s="13"/>
      <c r="AB840" s="42"/>
      <c r="AC840" s="13"/>
      <c r="AD840" s="42"/>
      <c r="AE840" s="13"/>
      <c r="AF840" s="40"/>
      <c r="AG840" s="13"/>
      <c r="AH840" s="13"/>
      <c r="AI840" s="13"/>
      <c r="AJ840" s="18"/>
    </row>
    <row r="841" spans="26:36" ht="14.4" x14ac:dyDescent="0.3">
      <c r="Z841" s="37"/>
      <c r="AA841" s="13"/>
      <c r="AB841" s="42"/>
      <c r="AC841" s="13"/>
      <c r="AD841" s="42"/>
      <c r="AE841" s="13"/>
      <c r="AF841" s="40"/>
      <c r="AG841" s="13"/>
      <c r="AH841" s="13"/>
      <c r="AI841" s="13"/>
      <c r="AJ841" s="18"/>
    </row>
    <row r="842" spans="26:36" ht="14.4" x14ac:dyDescent="0.3">
      <c r="Z842" s="37"/>
      <c r="AA842" s="13"/>
      <c r="AB842" s="42"/>
      <c r="AC842" s="13"/>
      <c r="AD842" s="42"/>
      <c r="AE842" s="13"/>
      <c r="AF842" s="40"/>
      <c r="AG842" s="13"/>
      <c r="AH842" s="13"/>
      <c r="AI842" s="13"/>
      <c r="AJ842" s="18"/>
    </row>
    <row r="843" spans="26:36" ht="14.4" x14ac:dyDescent="0.3">
      <c r="Z843" s="37"/>
      <c r="AA843" s="13"/>
      <c r="AB843" s="42"/>
      <c r="AC843" s="13"/>
      <c r="AD843" s="42"/>
      <c r="AE843" s="13"/>
      <c r="AF843" s="40"/>
      <c r="AG843" s="13"/>
      <c r="AH843" s="13"/>
      <c r="AI843" s="13"/>
      <c r="AJ843" s="18"/>
    </row>
    <row r="844" spans="26:36" ht="14.4" x14ac:dyDescent="0.3">
      <c r="Z844" s="37"/>
      <c r="AA844" s="13"/>
      <c r="AB844" s="42"/>
      <c r="AC844" s="13"/>
      <c r="AD844" s="42"/>
      <c r="AE844" s="13"/>
      <c r="AF844" s="40"/>
      <c r="AG844" s="13"/>
      <c r="AH844" s="13"/>
      <c r="AI844" s="13"/>
      <c r="AJ844" s="18"/>
    </row>
    <row r="845" spans="26:36" ht="14.4" x14ac:dyDescent="0.3">
      <c r="Z845" s="37"/>
      <c r="AA845" s="13"/>
      <c r="AB845" s="42"/>
      <c r="AC845" s="13"/>
      <c r="AD845" s="42"/>
      <c r="AE845" s="13"/>
      <c r="AF845" s="40"/>
      <c r="AG845" s="13"/>
      <c r="AH845" s="13"/>
      <c r="AI845" s="13"/>
      <c r="AJ845" s="18"/>
    </row>
    <row r="846" spans="26:36" ht="14.4" x14ac:dyDescent="0.3">
      <c r="Z846" s="37"/>
      <c r="AA846" s="13"/>
      <c r="AB846" s="42"/>
      <c r="AC846" s="13"/>
      <c r="AD846" s="42"/>
      <c r="AE846" s="13"/>
      <c r="AF846" s="40"/>
      <c r="AG846" s="13"/>
      <c r="AH846" s="13"/>
      <c r="AI846" s="13"/>
      <c r="AJ846" s="18"/>
    </row>
    <row r="847" spans="26:36" ht="14.4" x14ac:dyDescent="0.3">
      <c r="Z847" s="37"/>
      <c r="AA847" s="13"/>
      <c r="AB847" s="42"/>
      <c r="AC847" s="13"/>
      <c r="AD847" s="42"/>
      <c r="AE847" s="13"/>
      <c r="AF847" s="40"/>
      <c r="AG847" s="13"/>
      <c r="AH847" s="13"/>
      <c r="AI847" s="13"/>
      <c r="AJ847" s="18"/>
    </row>
    <row r="848" spans="26:36" ht="14.4" x14ac:dyDescent="0.3">
      <c r="Z848" s="37"/>
      <c r="AA848" s="13"/>
      <c r="AB848" s="42"/>
      <c r="AC848" s="13"/>
      <c r="AD848" s="42"/>
      <c r="AE848" s="13"/>
      <c r="AF848" s="40"/>
      <c r="AG848" s="13"/>
      <c r="AH848" s="13"/>
      <c r="AI848" s="13"/>
      <c r="AJ848" s="18"/>
    </row>
    <row r="849" spans="26:36" ht="14.4" x14ac:dyDescent="0.3">
      <c r="Z849" s="37"/>
      <c r="AA849" s="13"/>
      <c r="AB849" s="42"/>
      <c r="AC849" s="13"/>
      <c r="AD849" s="42"/>
      <c r="AE849" s="13"/>
      <c r="AF849" s="40"/>
      <c r="AG849" s="13"/>
      <c r="AH849" s="13"/>
      <c r="AI849" s="13"/>
      <c r="AJ849" s="18"/>
    </row>
    <row r="850" spans="26:36" ht="14.4" x14ac:dyDescent="0.3">
      <c r="Z850" s="37"/>
      <c r="AA850" s="13"/>
      <c r="AB850" s="42"/>
      <c r="AC850" s="13"/>
      <c r="AD850" s="42"/>
      <c r="AE850" s="13"/>
      <c r="AF850" s="40"/>
      <c r="AG850" s="13"/>
      <c r="AH850" s="13"/>
      <c r="AI850" s="13"/>
      <c r="AJ850" s="18"/>
    </row>
    <row r="851" spans="26:36" ht="14.4" x14ac:dyDescent="0.3">
      <c r="Z851" s="37"/>
      <c r="AA851" s="13"/>
      <c r="AB851" s="42"/>
      <c r="AC851" s="13"/>
      <c r="AD851" s="42"/>
      <c r="AE851" s="13"/>
      <c r="AF851" s="40"/>
      <c r="AG851" s="13"/>
      <c r="AH851" s="13"/>
      <c r="AI851" s="13"/>
      <c r="AJ851" s="18"/>
    </row>
    <row r="852" spans="26:36" ht="14.4" x14ac:dyDescent="0.3">
      <c r="Z852" s="37"/>
      <c r="AA852" s="13"/>
      <c r="AB852" s="42"/>
      <c r="AC852" s="13"/>
      <c r="AD852" s="42"/>
      <c r="AE852" s="13"/>
      <c r="AF852" s="40"/>
      <c r="AG852" s="13"/>
      <c r="AH852" s="13"/>
      <c r="AI852" s="13"/>
      <c r="AJ852" s="18"/>
    </row>
    <row r="853" spans="26:36" ht="14.4" x14ac:dyDescent="0.3">
      <c r="Z853" s="37"/>
      <c r="AA853" s="13"/>
      <c r="AB853" s="42"/>
      <c r="AC853" s="13"/>
      <c r="AD853" s="42"/>
      <c r="AE853" s="13"/>
      <c r="AF853" s="40"/>
      <c r="AG853" s="13"/>
      <c r="AH853" s="13"/>
      <c r="AI853" s="13"/>
      <c r="AJ853" s="18"/>
    </row>
    <row r="854" spans="26:36" ht="14.4" x14ac:dyDescent="0.3">
      <c r="Z854" s="37"/>
      <c r="AA854" s="13"/>
      <c r="AB854" s="42"/>
      <c r="AC854" s="13"/>
      <c r="AD854" s="42"/>
      <c r="AE854" s="13"/>
      <c r="AF854" s="40"/>
      <c r="AG854" s="13"/>
      <c r="AH854" s="13"/>
      <c r="AI854" s="13"/>
      <c r="AJ854" s="18"/>
    </row>
    <row r="855" spans="26:36" ht="14.4" x14ac:dyDescent="0.3">
      <c r="Z855" s="37"/>
      <c r="AA855" s="13"/>
      <c r="AB855" s="42"/>
      <c r="AC855" s="13"/>
      <c r="AD855" s="42"/>
      <c r="AE855" s="13"/>
      <c r="AF855" s="40"/>
      <c r="AG855" s="13"/>
      <c r="AH855" s="13"/>
      <c r="AI855" s="13"/>
      <c r="AJ855" s="18"/>
    </row>
    <row r="856" spans="26:36" ht="14.4" x14ac:dyDescent="0.3">
      <c r="Z856" s="37"/>
      <c r="AA856" s="13"/>
      <c r="AB856" s="42"/>
      <c r="AC856" s="13"/>
      <c r="AD856" s="42"/>
      <c r="AE856" s="13"/>
      <c r="AF856" s="40"/>
      <c r="AG856" s="13"/>
      <c r="AH856" s="13"/>
      <c r="AI856" s="13"/>
      <c r="AJ856" s="18"/>
    </row>
    <row r="857" spans="26:36" ht="14.4" x14ac:dyDescent="0.3">
      <c r="Z857" s="37"/>
      <c r="AA857" s="13"/>
      <c r="AB857" s="42"/>
      <c r="AC857" s="13"/>
      <c r="AD857" s="42"/>
      <c r="AE857" s="13"/>
      <c r="AF857" s="40"/>
      <c r="AG857" s="13"/>
      <c r="AH857" s="13"/>
      <c r="AI857" s="13"/>
      <c r="AJ857" s="18"/>
    </row>
    <row r="858" spans="26:36" ht="14.4" x14ac:dyDescent="0.3">
      <c r="Z858" s="37"/>
      <c r="AA858" s="13"/>
      <c r="AB858" s="42"/>
      <c r="AC858" s="13"/>
      <c r="AD858" s="42"/>
      <c r="AE858" s="13"/>
      <c r="AF858" s="40"/>
      <c r="AG858" s="13"/>
      <c r="AH858" s="13"/>
      <c r="AI858" s="13"/>
      <c r="AJ858" s="18"/>
    </row>
    <row r="859" spans="26:36" ht="14.4" x14ac:dyDescent="0.3">
      <c r="Z859" s="37"/>
      <c r="AA859" s="13"/>
      <c r="AB859" s="42"/>
      <c r="AC859" s="13"/>
      <c r="AD859" s="42"/>
      <c r="AE859" s="13"/>
      <c r="AF859" s="40"/>
      <c r="AG859" s="13"/>
      <c r="AH859" s="13"/>
      <c r="AI859" s="13"/>
      <c r="AJ859" s="18"/>
    </row>
    <row r="860" spans="26:36" ht="14.4" x14ac:dyDescent="0.3">
      <c r="Z860" s="37"/>
      <c r="AA860" s="13"/>
      <c r="AB860" s="42"/>
      <c r="AC860" s="13"/>
      <c r="AD860" s="42"/>
      <c r="AE860" s="13"/>
      <c r="AF860" s="40"/>
      <c r="AG860" s="13"/>
      <c r="AH860" s="13"/>
      <c r="AI860" s="13"/>
      <c r="AJ860" s="18"/>
    </row>
    <row r="861" spans="26:36" ht="14.4" x14ac:dyDescent="0.3">
      <c r="Z861" s="37"/>
      <c r="AA861" s="13"/>
      <c r="AB861" s="42"/>
      <c r="AC861" s="13"/>
      <c r="AD861" s="42"/>
      <c r="AE861" s="13"/>
      <c r="AF861" s="40"/>
      <c r="AG861" s="13"/>
      <c r="AH861" s="13"/>
      <c r="AI861" s="13"/>
      <c r="AJ861" s="18"/>
    </row>
    <row r="862" spans="26:36" ht="14.4" x14ac:dyDescent="0.3">
      <c r="Z862" s="37"/>
      <c r="AA862" s="13"/>
      <c r="AB862" s="42"/>
      <c r="AC862" s="13"/>
      <c r="AD862" s="42"/>
      <c r="AE862" s="13"/>
      <c r="AF862" s="40"/>
      <c r="AG862" s="13"/>
      <c r="AH862" s="13"/>
      <c r="AI862" s="13"/>
      <c r="AJ862" s="18"/>
    </row>
    <row r="863" spans="26:36" ht="14.4" x14ac:dyDescent="0.3">
      <c r="Z863" s="37"/>
      <c r="AA863" s="13"/>
      <c r="AB863" s="42"/>
      <c r="AC863" s="13"/>
      <c r="AD863" s="42"/>
      <c r="AE863" s="13"/>
      <c r="AF863" s="40"/>
      <c r="AG863" s="13"/>
      <c r="AH863" s="13"/>
      <c r="AI863" s="13"/>
      <c r="AJ863" s="18"/>
    </row>
    <row r="864" spans="26:36" ht="14.4" x14ac:dyDescent="0.3">
      <c r="Z864" s="37"/>
      <c r="AA864" s="13"/>
      <c r="AB864" s="42"/>
      <c r="AC864" s="13"/>
      <c r="AD864" s="42"/>
      <c r="AE864" s="13"/>
      <c r="AF864" s="40"/>
      <c r="AG864" s="13"/>
      <c r="AH864" s="13"/>
      <c r="AI864" s="13"/>
      <c r="AJ864" s="18"/>
    </row>
    <row r="865" spans="26:36" ht="14.4" x14ac:dyDescent="0.3">
      <c r="Z865" s="37"/>
      <c r="AA865" s="13"/>
      <c r="AB865" s="42"/>
      <c r="AC865" s="13"/>
      <c r="AD865" s="42"/>
      <c r="AE865" s="13"/>
      <c r="AF865" s="40"/>
      <c r="AG865" s="13"/>
      <c r="AH865" s="13"/>
      <c r="AI865" s="13"/>
      <c r="AJ865" s="18"/>
    </row>
    <row r="866" spans="26:36" ht="14.4" x14ac:dyDescent="0.3">
      <c r="Z866" s="37"/>
      <c r="AA866" s="13"/>
      <c r="AB866" s="42"/>
      <c r="AC866" s="13"/>
      <c r="AD866" s="42"/>
      <c r="AE866" s="13"/>
      <c r="AF866" s="40"/>
      <c r="AG866" s="13"/>
      <c r="AH866" s="13"/>
      <c r="AI866" s="13"/>
      <c r="AJ866" s="18"/>
    </row>
    <row r="867" spans="26:36" ht="14.4" x14ac:dyDescent="0.3">
      <c r="Z867" s="37"/>
      <c r="AA867" s="13"/>
      <c r="AB867" s="42"/>
      <c r="AC867" s="13"/>
      <c r="AD867" s="42"/>
      <c r="AE867" s="13"/>
      <c r="AF867" s="40"/>
      <c r="AG867" s="13"/>
      <c r="AH867" s="13"/>
      <c r="AI867" s="13"/>
      <c r="AJ867" s="18"/>
    </row>
    <row r="868" spans="26:36" ht="14.4" x14ac:dyDescent="0.3">
      <c r="Z868" s="37"/>
      <c r="AA868" s="13"/>
      <c r="AB868" s="42"/>
      <c r="AC868" s="13"/>
      <c r="AD868" s="42"/>
      <c r="AE868" s="13"/>
      <c r="AF868" s="40"/>
      <c r="AG868" s="13"/>
      <c r="AH868" s="13"/>
      <c r="AI868" s="13"/>
      <c r="AJ868" s="18"/>
    </row>
    <row r="869" spans="26:36" ht="14.4" x14ac:dyDescent="0.3">
      <c r="Z869" s="37"/>
      <c r="AA869" s="13"/>
      <c r="AB869" s="42"/>
      <c r="AC869" s="13"/>
      <c r="AD869" s="42"/>
      <c r="AE869" s="13"/>
      <c r="AF869" s="40"/>
      <c r="AG869" s="13"/>
      <c r="AH869" s="13"/>
      <c r="AI869" s="13"/>
      <c r="AJ869" s="18"/>
    </row>
    <row r="870" spans="26:36" ht="14.4" x14ac:dyDescent="0.3">
      <c r="Z870" s="37"/>
      <c r="AA870" s="13"/>
      <c r="AB870" s="42"/>
      <c r="AC870" s="13"/>
      <c r="AD870" s="42"/>
      <c r="AE870" s="13"/>
      <c r="AF870" s="40"/>
      <c r="AG870" s="13"/>
      <c r="AH870" s="13"/>
      <c r="AI870" s="13"/>
      <c r="AJ870" s="18"/>
    </row>
    <row r="871" spans="26:36" ht="14.4" x14ac:dyDescent="0.3">
      <c r="Z871" s="37"/>
      <c r="AA871" s="13"/>
      <c r="AB871" s="42"/>
      <c r="AC871" s="13"/>
      <c r="AD871" s="42"/>
      <c r="AE871" s="13"/>
      <c r="AF871" s="40"/>
      <c r="AG871" s="13"/>
      <c r="AH871" s="13"/>
      <c r="AI871" s="13"/>
      <c r="AJ871" s="18"/>
    </row>
    <row r="872" spans="26:36" ht="14.4" x14ac:dyDescent="0.3">
      <c r="Z872" s="37"/>
      <c r="AA872" s="13"/>
      <c r="AB872" s="42"/>
      <c r="AC872" s="13"/>
      <c r="AD872" s="42"/>
      <c r="AE872" s="13"/>
      <c r="AF872" s="40"/>
      <c r="AG872" s="13"/>
      <c r="AH872" s="13"/>
      <c r="AI872" s="13"/>
      <c r="AJ872" s="18"/>
    </row>
    <row r="873" spans="26:36" ht="14.4" x14ac:dyDescent="0.3">
      <c r="Z873" s="37"/>
      <c r="AA873" s="13"/>
      <c r="AB873" s="42"/>
      <c r="AC873" s="13"/>
      <c r="AD873" s="42"/>
      <c r="AE873" s="13"/>
      <c r="AF873" s="40"/>
      <c r="AG873" s="13"/>
      <c r="AH873" s="13"/>
      <c r="AI873" s="13"/>
      <c r="AJ873" s="18"/>
    </row>
    <row r="874" spans="26:36" ht="14.4" x14ac:dyDescent="0.3">
      <c r="Z874" s="37"/>
      <c r="AA874" s="13"/>
      <c r="AB874" s="42"/>
      <c r="AC874" s="13"/>
      <c r="AD874" s="42"/>
      <c r="AE874" s="13"/>
      <c r="AF874" s="40"/>
      <c r="AG874" s="13"/>
      <c r="AH874" s="13"/>
      <c r="AI874" s="13"/>
      <c r="AJ874" s="18"/>
    </row>
    <row r="875" spans="26:36" ht="14.4" x14ac:dyDescent="0.3">
      <c r="Z875" s="37"/>
      <c r="AA875" s="13"/>
      <c r="AB875" s="42"/>
      <c r="AC875" s="13"/>
      <c r="AD875" s="42"/>
      <c r="AE875" s="13"/>
      <c r="AF875" s="40"/>
      <c r="AG875" s="13"/>
      <c r="AH875" s="13"/>
      <c r="AI875" s="13"/>
      <c r="AJ875" s="18"/>
    </row>
    <row r="876" spans="26:36" ht="14.4" x14ac:dyDescent="0.3">
      <c r="Z876" s="37"/>
      <c r="AA876" s="13"/>
      <c r="AB876" s="42"/>
      <c r="AC876" s="13"/>
      <c r="AD876" s="42"/>
      <c r="AE876" s="13"/>
      <c r="AF876" s="40"/>
      <c r="AG876" s="13"/>
      <c r="AH876" s="13"/>
      <c r="AI876" s="13"/>
      <c r="AJ876" s="18"/>
    </row>
    <row r="877" spans="26:36" ht="14.4" x14ac:dyDescent="0.3">
      <c r="Z877" s="37"/>
      <c r="AA877" s="13"/>
      <c r="AB877" s="42"/>
      <c r="AC877" s="13"/>
      <c r="AD877" s="42"/>
      <c r="AE877" s="13"/>
      <c r="AF877" s="40"/>
      <c r="AG877" s="13"/>
      <c r="AH877" s="13"/>
      <c r="AI877" s="13"/>
      <c r="AJ877" s="18"/>
    </row>
    <row r="878" spans="26:36" ht="14.4" x14ac:dyDescent="0.3">
      <c r="Z878" s="37"/>
      <c r="AA878" s="13"/>
      <c r="AB878" s="42"/>
      <c r="AC878" s="13"/>
      <c r="AD878" s="42"/>
      <c r="AE878" s="13"/>
      <c r="AF878" s="40"/>
      <c r="AG878" s="13"/>
      <c r="AH878" s="13"/>
      <c r="AI878" s="13"/>
      <c r="AJ878" s="18"/>
    </row>
    <row r="879" spans="26:36" ht="14.4" x14ac:dyDescent="0.3">
      <c r="Z879" s="37"/>
      <c r="AA879" s="13"/>
      <c r="AB879" s="42"/>
      <c r="AC879" s="13"/>
      <c r="AD879" s="42"/>
      <c r="AE879" s="13"/>
      <c r="AF879" s="40"/>
      <c r="AG879" s="13"/>
      <c r="AH879" s="13"/>
      <c r="AI879" s="13"/>
      <c r="AJ879" s="18"/>
    </row>
    <row r="880" spans="26:36" ht="14.4" x14ac:dyDescent="0.3">
      <c r="Z880" s="37"/>
      <c r="AA880" s="13"/>
      <c r="AB880" s="42"/>
      <c r="AC880" s="13"/>
      <c r="AD880" s="42"/>
      <c r="AE880" s="13"/>
      <c r="AF880" s="40"/>
      <c r="AG880" s="13"/>
      <c r="AH880" s="13"/>
      <c r="AI880" s="13"/>
      <c r="AJ880" s="18"/>
    </row>
    <row r="881" spans="26:36" ht="14.4" x14ac:dyDescent="0.3">
      <c r="Z881" s="37"/>
      <c r="AA881" s="13"/>
      <c r="AB881" s="42"/>
      <c r="AC881" s="13"/>
      <c r="AD881" s="42"/>
      <c r="AE881" s="13"/>
      <c r="AF881" s="40"/>
      <c r="AG881" s="13"/>
      <c r="AH881" s="13"/>
      <c r="AI881" s="13"/>
      <c r="AJ881" s="18"/>
    </row>
    <row r="882" spans="26:36" ht="14.4" x14ac:dyDescent="0.3">
      <c r="Z882" s="37"/>
      <c r="AA882" s="13"/>
      <c r="AB882" s="42"/>
      <c r="AC882" s="13"/>
      <c r="AD882" s="42"/>
      <c r="AE882" s="13"/>
      <c r="AF882" s="40"/>
      <c r="AG882" s="13"/>
      <c r="AH882" s="13"/>
      <c r="AI882" s="13"/>
      <c r="AJ882" s="18"/>
    </row>
    <row r="883" spans="26:36" ht="14.4" x14ac:dyDescent="0.3">
      <c r="Z883" s="37"/>
      <c r="AA883" s="13"/>
      <c r="AB883" s="42"/>
      <c r="AC883" s="13"/>
      <c r="AD883" s="42"/>
      <c r="AE883" s="13"/>
      <c r="AF883" s="40"/>
      <c r="AG883" s="13"/>
      <c r="AH883" s="13"/>
      <c r="AI883" s="13"/>
      <c r="AJ883" s="18"/>
    </row>
    <row r="884" spans="26:36" ht="14.4" x14ac:dyDescent="0.3">
      <c r="Z884" s="37"/>
      <c r="AA884" s="13"/>
      <c r="AB884" s="42"/>
      <c r="AC884" s="13"/>
      <c r="AD884" s="42"/>
      <c r="AE884" s="13"/>
      <c r="AF884" s="40"/>
      <c r="AG884" s="13"/>
      <c r="AH884" s="13"/>
      <c r="AI884" s="13"/>
      <c r="AJ884" s="18"/>
    </row>
    <row r="885" spans="26:36" ht="14.4" x14ac:dyDescent="0.3">
      <c r="Z885" s="37"/>
      <c r="AA885" s="13"/>
      <c r="AB885" s="42"/>
      <c r="AC885" s="13"/>
      <c r="AD885" s="42"/>
      <c r="AE885" s="13"/>
      <c r="AF885" s="40"/>
      <c r="AG885" s="13"/>
      <c r="AH885" s="13"/>
      <c r="AI885" s="13"/>
      <c r="AJ885" s="18"/>
    </row>
    <row r="886" spans="26:36" ht="14.4" x14ac:dyDescent="0.3">
      <c r="Z886" s="37"/>
      <c r="AA886" s="13"/>
      <c r="AB886" s="42"/>
      <c r="AC886" s="13"/>
      <c r="AD886" s="42"/>
      <c r="AE886" s="13"/>
      <c r="AF886" s="40"/>
      <c r="AG886" s="13"/>
      <c r="AH886" s="13"/>
      <c r="AI886" s="13"/>
      <c r="AJ886" s="18"/>
    </row>
    <row r="887" spans="26:36" ht="14.4" x14ac:dyDescent="0.3">
      <c r="Z887" s="37"/>
      <c r="AA887" s="13"/>
      <c r="AB887" s="42"/>
      <c r="AC887" s="13"/>
      <c r="AD887" s="42"/>
      <c r="AE887" s="13"/>
      <c r="AF887" s="40"/>
      <c r="AG887" s="13"/>
      <c r="AH887" s="13"/>
      <c r="AI887" s="13"/>
      <c r="AJ887" s="18"/>
    </row>
    <row r="888" spans="26:36" ht="14.4" x14ac:dyDescent="0.3">
      <c r="Z888" s="37"/>
      <c r="AA888" s="13"/>
      <c r="AB888" s="42"/>
      <c r="AC888" s="13"/>
      <c r="AD888" s="42"/>
      <c r="AE888" s="13"/>
      <c r="AF888" s="40"/>
      <c r="AG888" s="13"/>
      <c r="AH888" s="13"/>
      <c r="AI888" s="13"/>
      <c r="AJ888" s="18"/>
    </row>
    <row r="889" spans="26:36" ht="14.4" x14ac:dyDescent="0.3">
      <c r="Z889" s="37"/>
      <c r="AA889" s="13"/>
      <c r="AB889" s="42"/>
      <c r="AC889" s="13"/>
      <c r="AD889" s="42"/>
      <c r="AE889" s="13"/>
      <c r="AF889" s="40"/>
      <c r="AG889" s="13"/>
      <c r="AH889" s="13"/>
      <c r="AI889" s="13"/>
      <c r="AJ889" s="18"/>
    </row>
    <row r="890" spans="26:36" ht="14.4" x14ac:dyDescent="0.3">
      <c r="Z890" s="37"/>
      <c r="AA890" s="13"/>
      <c r="AB890" s="42"/>
      <c r="AC890" s="13"/>
      <c r="AD890" s="42"/>
      <c r="AE890" s="13"/>
      <c r="AF890" s="40"/>
      <c r="AG890" s="13"/>
      <c r="AH890" s="13"/>
      <c r="AI890" s="13"/>
      <c r="AJ890" s="18"/>
    </row>
    <row r="891" spans="26:36" ht="14.4" x14ac:dyDescent="0.3">
      <c r="Z891" s="37"/>
      <c r="AA891" s="13"/>
      <c r="AB891" s="42"/>
      <c r="AC891" s="13"/>
      <c r="AD891" s="42"/>
      <c r="AE891" s="13"/>
      <c r="AF891" s="40"/>
      <c r="AG891" s="13"/>
      <c r="AH891" s="13"/>
      <c r="AI891" s="13"/>
      <c r="AJ891" s="18"/>
    </row>
    <row r="892" spans="26:36" ht="14.4" x14ac:dyDescent="0.3">
      <c r="Z892" s="37"/>
      <c r="AA892" s="13"/>
      <c r="AB892" s="42"/>
      <c r="AC892" s="13"/>
      <c r="AD892" s="42"/>
      <c r="AE892" s="13"/>
      <c r="AF892" s="40"/>
      <c r="AG892" s="13"/>
      <c r="AH892" s="13"/>
      <c r="AI892" s="13"/>
      <c r="AJ892" s="18"/>
    </row>
    <row r="893" spans="26:36" ht="14.4" x14ac:dyDescent="0.3">
      <c r="Z893" s="37"/>
      <c r="AA893" s="13"/>
      <c r="AB893" s="42"/>
      <c r="AC893" s="13"/>
      <c r="AD893" s="42"/>
      <c r="AE893" s="13"/>
      <c r="AF893" s="40"/>
      <c r="AG893" s="13"/>
      <c r="AH893" s="13"/>
      <c r="AI893" s="13"/>
      <c r="AJ893" s="18"/>
    </row>
    <row r="894" spans="26:36" ht="14.4" x14ac:dyDescent="0.3">
      <c r="Z894" s="37"/>
      <c r="AA894" s="13"/>
      <c r="AB894" s="42"/>
      <c r="AC894" s="13"/>
      <c r="AD894" s="42"/>
      <c r="AE894" s="13"/>
      <c r="AF894" s="40"/>
      <c r="AG894" s="13"/>
      <c r="AH894" s="13"/>
      <c r="AI894" s="13"/>
      <c r="AJ894" s="18"/>
    </row>
    <row r="895" spans="26:36" ht="14.4" x14ac:dyDescent="0.3">
      <c r="Z895" s="37"/>
      <c r="AA895" s="13"/>
      <c r="AB895" s="42"/>
      <c r="AC895" s="13"/>
      <c r="AD895" s="42"/>
      <c r="AE895" s="13"/>
      <c r="AF895" s="40"/>
      <c r="AG895" s="13"/>
      <c r="AH895" s="13"/>
      <c r="AI895" s="13"/>
      <c r="AJ895" s="18"/>
    </row>
    <row r="896" spans="26:36" ht="14.4" x14ac:dyDescent="0.3">
      <c r="Z896" s="37"/>
      <c r="AA896" s="13"/>
      <c r="AB896" s="42"/>
      <c r="AC896" s="13"/>
      <c r="AD896" s="42"/>
      <c r="AE896" s="13"/>
      <c r="AF896" s="40"/>
      <c r="AG896" s="13"/>
      <c r="AH896" s="13"/>
      <c r="AI896" s="13"/>
      <c r="AJ896" s="18"/>
    </row>
    <row r="897" spans="26:36" ht="14.4" x14ac:dyDescent="0.3">
      <c r="Z897" s="37"/>
      <c r="AA897" s="13"/>
      <c r="AB897" s="42"/>
      <c r="AC897" s="13"/>
      <c r="AD897" s="42"/>
      <c r="AE897" s="13"/>
      <c r="AF897" s="40"/>
      <c r="AG897" s="13"/>
      <c r="AH897" s="13"/>
      <c r="AI897" s="13"/>
      <c r="AJ897" s="18"/>
    </row>
    <row r="898" spans="26:36" ht="14.4" x14ac:dyDescent="0.3">
      <c r="Z898" s="37"/>
      <c r="AA898" s="13"/>
      <c r="AB898" s="42"/>
      <c r="AC898" s="13"/>
      <c r="AD898" s="42"/>
      <c r="AE898" s="13"/>
      <c r="AF898" s="40"/>
      <c r="AG898" s="13"/>
      <c r="AH898" s="13"/>
      <c r="AI898" s="13"/>
      <c r="AJ898" s="18"/>
    </row>
    <row r="899" spans="26:36" ht="14.4" x14ac:dyDescent="0.3">
      <c r="Z899" s="37"/>
      <c r="AA899" s="13"/>
      <c r="AB899" s="42"/>
      <c r="AC899" s="13"/>
      <c r="AD899" s="42"/>
      <c r="AE899" s="13"/>
      <c r="AF899" s="40"/>
      <c r="AG899" s="13"/>
      <c r="AH899" s="13"/>
      <c r="AI899" s="13"/>
      <c r="AJ899" s="18"/>
    </row>
    <row r="900" spans="26:36" ht="14.4" x14ac:dyDescent="0.3">
      <c r="Z900" s="37"/>
      <c r="AA900" s="13"/>
      <c r="AB900" s="42"/>
      <c r="AC900" s="13"/>
      <c r="AD900" s="42"/>
      <c r="AE900" s="13"/>
      <c r="AF900" s="40"/>
      <c r="AG900" s="13"/>
      <c r="AH900" s="13"/>
      <c r="AI900" s="13"/>
      <c r="AJ900" s="18"/>
    </row>
    <row r="901" spans="26:36" ht="14.4" x14ac:dyDescent="0.3">
      <c r="Z901" s="37"/>
      <c r="AA901" s="13"/>
      <c r="AB901" s="42"/>
      <c r="AC901" s="13"/>
      <c r="AD901" s="42"/>
      <c r="AE901" s="13"/>
      <c r="AF901" s="40"/>
      <c r="AG901" s="13"/>
      <c r="AH901" s="13"/>
      <c r="AI901" s="13"/>
      <c r="AJ901" s="18"/>
    </row>
    <row r="902" spans="26:36" ht="14.4" x14ac:dyDescent="0.3">
      <c r="Z902" s="37"/>
      <c r="AA902" s="13"/>
      <c r="AB902" s="42"/>
      <c r="AC902" s="13"/>
      <c r="AD902" s="42"/>
      <c r="AE902" s="13"/>
      <c r="AF902" s="40"/>
      <c r="AG902" s="13"/>
      <c r="AH902" s="13"/>
      <c r="AI902" s="13"/>
      <c r="AJ902" s="18"/>
    </row>
    <row r="903" spans="26:36" ht="14.4" x14ac:dyDescent="0.3">
      <c r="Z903" s="37"/>
      <c r="AA903" s="13"/>
      <c r="AB903" s="42"/>
      <c r="AC903" s="13"/>
      <c r="AD903" s="42"/>
      <c r="AE903" s="13"/>
      <c r="AF903" s="40"/>
      <c r="AG903" s="13"/>
      <c r="AH903" s="13"/>
      <c r="AI903" s="13"/>
      <c r="AJ903" s="18"/>
    </row>
    <row r="904" spans="26:36" ht="14.4" x14ac:dyDescent="0.3">
      <c r="Z904" s="37"/>
      <c r="AA904" s="13"/>
      <c r="AB904" s="42"/>
      <c r="AC904" s="13"/>
      <c r="AD904" s="42"/>
      <c r="AE904" s="13"/>
      <c r="AF904" s="40"/>
      <c r="AG904" s="13"/>
      <c r="AH904" s="13"/>
      <c r="AI904" s="13"/>
      <c r="AJ904" s="18"/>
    </row>
    <row r="905" spans="26:36" ht="14.4" x14ac:dyDescent="0.3">
      <c r="Z905" s="37"/>
      <c r="AA905" s="13"/>
      <c r="AB905" s="42"/>
      <c r="AC905" s="13"/>
      <c r="AD905" s="42"/>
      <c r="AE905" s="13"/>
      <c r="AF905" s="40"/>
      <c r="AG905" s="13"/>
      <c r="AH905" s="13"/>
      <c r="AI905" s="13"/>
      <c r="AJ905" s="18"/>
    </row>
    <row r="906" spans="26:36" ht="14.4" x14ac:dyDescent="0.3">
      <c r="Z906" s="37"/>
      <c r="AA906" s="13"/>
      <c r="AB906" s="42"/>
      <c r="AC906" s="13"/>
      <c r="AD906" s="42"/>
      <c r="AE906" s="13"/>
      <c r="AF906" s="40"/>
      <c r="AG906" s="13"/>
      <c r="AH906" s="13"/>
      <c r="AI906" s="13"/>
      <c r="AJ906" s="18"/>
    </row>
    <row r="907" spans="26:36" ht="14.4" x14ac:dyDescent="0.3">
      <c r="Z907" s="37"/>
      <c r="AA907" s="13"/>
      <c r="AB907" s="42"/>
      <c r="AC907" s="13"/>
      <c r="AD907" s="42"/>
      <c r="AE907" s="13"/>
      <c r="AF907" s="40"/>
      <c r="AG907" s="13"/>
      <c r="AH907" s="13"/>
      <c r="AI907" s="13"/>
      <c r="AJ907" s="18"/>
    </row>
    <row r="908" spans="26:36" ht="14.4" x14ac:dyDescent="0.3">
      <c r="Z908" s="37"/>
      <c r="AA908" s="13"/>
      <c r="AB908" s="42"/>
      <c r="AC908" s="13"/>
      <c r="AD908" s="42"/>
      <c r="AE908" s="13"/>
      <c r="AF908" s="40"/>
      <c r="AG908" s="13"/>
      <c r="AH908" s="13"/>
      <c r="AI908" s="13"/>
      <c r="AJ908" s="18"/>
    </row>
    <row r="909" spans="26:36" ht="14.4" x14ac:dyDescent="0.3">
      <c r="Z909" s="37"/>
      <c r="AA909" s="13"/>
      <c r="AB909" s="42"/>
      <c r="AC909" s="13"/>
      <c r="AD909" s="42"/>
      <c r="AE909" s="13"/>
      <c r="AF909" s="40"/>
      <c r="AG909" s="13"/>
      <c r="AH909" s="13"/>
      <c r="AI909" s="13"/>
      <c r="AJ909" s="18"/>
    </row>
    <row r="910" spans="26:36" ht="14.4" x14ac:dyDescent="0.3">
      <c r="Z910" s="37"/>
      <c r="AA910" s="13"/>
      <c r="AB910" s="42"/>
      <c r="AC910" s="13"/>
      <c r="AD910" s="42"/>
      <c r="AE910" s="13"/>
      <c r="AF910" s="40"/>
      <c r="AG910" s="13"/>
      <c r="AH910" s="13"/>
      <c r="AI910" s="13"/>
      <c r="AJ910" s="18"/>
    </row>
    <row r="911" spans="26:36" ht="14.4" x14ac:dyDescent="0.3">
      <c r="Z911" s="37"/>
      <c r="AA911" s="13"/>
      <c r="AB911" s="42"/>
      <c r="AC911" s="13"/>
      <c r="AD911" s="42"/>
      <c r="AE911" s="13"/>
      <c r="AF911" s="40"/>
      <c r="AG911" s="13"/>
      <c r="AH911" s="13"/>
      <c r="AI911" s="13"/>
      <c r="AJ911" s="18"/>
    </row>
    <row r="912" spans="26:36" ht="14.4" x14ac:dyDescent="0.3">
      <c r="Z912" s="37"/>
      <c r="AA912" s="13"/>
      <c r="AB912" s="42"/>
      <c r="AC912" s="13"/>
      <c r="AD912" s="42"/>
      <c r="AE912" s="13"/>
      <c r="AF912" s="40"/>
      <c r="AG912" s="13"/>
      <c r="AH912" s="13"/>
      <c r="AI912" s="13"/>
      <c r="AJ912" s="18"/>
    </row>
    <row r="913" spans="26:36" ht="14.4" x14ac:dyDescent="0.3">
      <c r="Z913" s="37"/>
      <c r="AA913" s="13"/>
      <c r="AB913" s="42"/>
      <c r="AC913" s="13"/>
      <c r="AD913" s="42"/>
      <c r="AE913" s="13"/>
      <c r="AF913" s="40"/>
      <c r="AG913" s="13"/>
      <c r="AH913" s="13"/>
      <c r="AI913" s="13"/>
      <c r="AJ913" s="18"/>
    </row>
    <row r="914" spans="26:36" ht="14.4" x14ac:dyDescent="0.3">
      <c r="Z914" s="37"/>
      <c r="AA914" s="13"/>
      <c r="AB914" s="42"/>
      <c r="AC914" s="13"/>
      <c r="AD914" s="42"/>
      <c r="AE914" s="13"/>
      <c r="AF914" s="40"/>
      <c r="AG914" s="13"/>
      <c r="AH914" s="13"/>
      <c r="AI914" s="13"/>
      <c r="AJ914" s="18"/>
    </row>
    <row r="915" spans="26:36" ht="14.4" x14ac:dyDescent="0.3">
      <c r="Z915" s="37"/>
      <c r="AA915" s="13"/>
      <c r="AB915" s="42"/>
      <c r="AC915" s="13"/>
      <c r="AD915" s="42"/>
      <c r="AE915" s="13"/>
      <c r="AF915" s="40"/>
      <c r="AG915" s="13"/>
      <c r="AH915" s="13"/>
      <c r="AI915" s="13"/>
      <c r="AJ915" s="18"/>
    </row>
    <row r="916" spans="26:36" ht="14.4" x14ac:dyDescent="0.3">
      <c r="Z916" s="37"/>
      <c r="AA916" s="13"/>
      <c r="AB916" s="42"/>
      <c r="AC916" s="13"/>
      <c r="AD916" s="42"/>
      <c r="AE916" s="13"/>
      <c r="AF916" s="40"/>
      <c r="AG916" s="13"/>
      <c r="AH916" s="13"/>
      <c r="AI916" s="13"/>
      <c r="AJ916" s="18"/>
    </row>
    <row r="917" spans="26:36" ht="14.4" x14ac:dyDescent="0.3">
      <c r="Z917" s="37"/>
      <c r="AA917" s="13"/>
      <c r="AB917" s="42"/>
      <c r="AC917" s="13"/>
      <c r="AD917" s="42"/>
      <c r="AE917" s="13"/>
      <c r="AF917" s="40"/>
      <c r="AG917" s="13"/>
      <c r="AH917" s="13"/>
      <c r="AI917" s="13"/>
      <c r="AJ917" s="18"/>
    </row>
    <row r="918" spans="26:36" ht="14.4" x14ac:dyDescent="0.3">
      <c r="Z918" s="37"/>
      <c r="AA918" s="13"/>
      <c r="AB918" s="42"/>
      <c r="AC918" s="13"/>
      <c r="AD918" s="42"/>
      <c r="AE918" s="13"/>
      <c r="AF918" s="40"/>
      <c r="AG918" s="13"/>
      <c r="AH918" s="13"/>
      <c r="AI918" s="13"/>
      <c r="AJ918" s="18"/>
    </row>
    <row r="919" spans="26:36" ht="14.4" x14ac:dyDescent="0.3">
      <c r="Z919" s="37"/>
      <c r="AA919" s="13"/>
      <c r="AB919" s="42"/>
      <c r="AC919" s="13"/>
      <c r="AD919" s="42"/>
      <c r="AE919" s="13"/>
      <c r="AF919" s="40"/>
      <c r="AG919" s="13"/>
      <c r="AH919" s="13"/>
      <c r="AI919" s="13"/>
      <c r="AJ919" s="18"/>
    </row>
    <row r="920" spans="26:36" ht="14.4" x14ac:dyDescent="0.3">
      <c r="Z920" s="37"/>
      <c r="AA920" s="13"/>
      <c r="AB920" s="42"/>
      <c r="AC920" s="13"/>
      <c r="AD920" s="42"/>
      <c r="AE920" s="13"/>
      <c r="AF920" s="40"/>
      <c r="AG920" s="13"/>
      <c r="AH920" s="13"/>
      <c r="AI920" s="13"/>
      <c r="AJ920" s="18"/>
    </row>
    <row r="921" spans="26:36" ht="14.4" x14ac:dyDescent="0.3">
      <c r="Z921" s="37"/>
      <c r="AA921" s="13"/>
      <c r="AB921" s="42"/>
      <c r="AC921" s="13"/>
      <c r="AD921" s="42"/>
      <c r="AE921" s="13"/>
      <c r="AF921" s="40"/>
      <c r="AG921" s="13"/>
      <c r="AH921" s="13"/>
      <c r="AI921" s="13"/>
      <c r="AJ921" s="18"/>
    </row>
    <row r="922" spans="26:36" ht="14.4" x14ac:dyDescent="0.3">
      <c r="Z922" s="37"/>
      <c r="AA922" s="13"/>
      <c r="AB922" s="42"/>
      <c r="AC922" s="13"/>
      <c r="AD922" s="42"/>
      <c r="AE922" s="13"/>
      <c r="AF922" s="40"/>
      <c r="AG922" s="13"/>
      <c r="AH922" s="13"/>
      <c r="AI922" s="13"/>
      <c r="AJ922" s="18"/>
    </row>
    <row r="923" spans="26:36" ht="14.4" x14ac:dyDescent="0.3">
      <c r="Z923" s="37"/>
      <c r="AA923" s="13"/>
      <c r="AB923" s="42"/>
      <c r="AC923" s="13"/>
      <c r="AD923" s="42"/>
      <c r="AE923" s="13"/>
      <c r="AF923" s="40"/>
      <c r="AG923" s="13"/>
      <c r="AH923" s="13"/>
      <c r="AI923" s="13"/>
      <c r="AJ923" s="18"/>
    </row>
    <row r="924" spans="26:36" ht="14.4" x14ac:dyDescent="0.3">
      <c r="Z924" s="37"/>
      <c r="AA924" s="13"/>
      <c r="AB924" s="42"/>
      <c r="AC924" s="13"/>
      <c r="AD924" s="42"/>
      <c r="AE924" s="13"/>
      <c r="AF924" s="40"/>
      <c r="AG924" s="13"/>
      <c r="AH924" s="13"/>
      <c r="AI924" s="13"/>
      <c r="AJ924" s="18"/>
    </row>
    <row r="925" spans="26:36" ht="14.4" x14ac:dyDescent="0.3">
      <c r="Z925" s="37"/>
      <c r="AA925" s="13"/>
      <c r="AB925" s="42"/>
      <c r="AC925" s="13"/>
      <c r="AD925" s="42"/>
      <c r="AE925" s="13"/>
      <c r="AF925" s="40"/>
      <c r="AG925" s="13"/>
      <c r="AH925" s="13"/>
      <c r="AI925" s="13"/>
      <c r="AJ925" s="18"/>
    </row>
    <row r="926" spans="26:36" ht="14.4" x14ac:dyDescent="0.3">
      <c r="Z926" s="37"/>
      <c r="AA926" s="13"/>
      <c r="AB926" s="42"/>
      <c r="AC926" s="13"/>
      <c r="AD926" s="42"/>
      <c r="AE926" s="13"/>
      <c r="AF926" s="40"/>
      <c r="AG926" s="13"/>
      <c r="AH926" s="13"/>
      <c r="AI926" s="13"/>
      <c r="AJ926" s="18"/>
    </row>
    <row r="927" spans="26:36" ht="14.4" x14ac:dyDescent="0.3">
      <c r="Z927" s="37"/>
      <c r="AA927" s="13"/>
      <c r="AB927" s="42"/>
      <c r="AC927" s="13"/>
      <c r="AD927" s="42"/>
      <c r="AE927" s="13"/>
      <c r="AF927" s="40"/>
      <c r="AG927" s="13"/>
      <c r="AH927" s="13"/>
      <c r="AI927" s="13"/>
      <c r="AJ927" s="18"/>
    </row>
    <row r="928" spans="26:36" ht="14.4" x14ac:dyDescent="0.3">
      <c r="Z928" s="37"/>
      <c r="AA928" s="13"/>
      <c r="AB928" s="42"/>
      <c r="AC928" s="13"/>
      <c r="AD928" s="42"/>
      <c r="AE928" s="13"/>
      <c r="AF928" s="40"/>
      <c r="AG928" s="13"/>
      <c r="AH928" s="13"/>
      <c r="AI928" s="13"/>
      <c r="AJ928" s="18"/>
    </row>
    <row r="929" spans="26:36" ht="14.4" x14ac:dyDescent="0.3">
      <c r="Z929" s="37"/>
      <c r="AA929" s="13"/>
      <c r="AB929" s="42"/>
      <c r="AC929" s="13"/>
      <c r="AD929" s="42"/>
      <c r="AE929" s="13"/>
      <c r="AF929" s="40"/>
      <c r="AG929" s="13"/>
      <c r="AH929" s="13"/>
      <c r="AI929" s="13"/>
      <c r="AJ929" s="18"/>
    </row>
    <row r="930" spans="26:36" ht="14.4" x14ac:dyDescent="0.3">
      <c r="Z930" s="37"/>
      <c r="AA930" s="13"/>
      <c r="AB930" s="42"/>
      <c r="AC930" s="13"/>
      <c r="AD930" s="42"/>
      <c r="AE930" s="13"/>
      <c r="AF930" s="40"/>
      <c r="AG930" s="13"/>
      <c r="AH930" s="13"/>
      <c r="AI930" s="13"/>
      <c r="AJ930" s="18"/>
    </row>
    <row r="931" spans="26:36" ht="14.4" x14ac:dyDescent="0.3">
      <c r="Z931" s="37"/>
      <c r="AA931" s="13"/>
      <c r="AB931" s="42"/>
      <c r="AC931" s="13"/>
      <c r="AD931" s="42"/>
      <c r="AE931" s="13"/>
      <c r="AF931" s="40"/>
      <c r="AG931" s="13"/>
      <c r="AH931" s="13"/>
      <c r="AI931" s="13"/>
      <c r="AJ931" s="18"/>
    </row>
    <row r="932" spans="26:36" ht="14.4" x14ac:dyDescent="0.3">
      <c r="Z932" s="37"/>
      <c r="AA932" s="13"/>
      <c r="AB932" s="42"/>
      <c r="AC932" s="13"/>
      <c r="AD932" s="42"/>
      <c r="AE932" s="13"/>
      <c r="AF932" s="40"/>
      <c r="AG932" s="13"/>
      <c r="AH932" s="13"/>
      <c r="AI932" s="13"/>
      <c r="AJ932" s="18"/>
    </row>
    <row r="933" spans="26:36" ht="14.4" x14ac:dyDescent="0.3">
      <c r="Z933" s="37"/>
      <c r="AA933" s="13"/>
      <c r="AB933" s="42"/>
      <c r="AC933" s="13"/>
      <c r="AD933" s="42"/>
      <c r="AE933" s="13"/>
      <c r="AF933" s="40"/>
      <c r="AG933" s="13"/>
      <c r="AH933" s="13"/>
      <c r="AI933" s="13"/>
      <c r="AJ933" s="18"/>
    </row>
    <row r="934" spans="26:36" ht="14.4" x14ac:dyDescent="0.3">
      <c r="Z934" s="37"/>
      <c r="AA934" s="13"/>
      <c r="AB934" s="42"/>
      <c r="AC934" s="13"/>
      <c r="AD934" s="42"/>
      <c r="AE934" s="13"/>
      <c r="AF934" s="40"/>
      <c r="AG934" s="13"/>
      <c r="AH934" s="13"/>
      <c r="AI934" s="13"/>
      <c r="AJ934" s="18"/>
    </row>
    <row r="935" spans="26:36" ht="14.4" x14ac:dyDescent="0.3">
      <c r="Z935" s="37"/>
      <c r="AA935" s="13"/>
      <c r="AB935" s="42"/>
      <c r="AC935" s="13"/>
      <c r="AD935" s="42"/>
      <c r="AE935" s="13"/>
      <c r="AF935" s="40"/>
      <c r="AG935" s="13"/>
      <c r="AH935" s="13"/>
      <c r="AI935" s="13"/>
      <c r="AJ935" s="18"/>
    </row>
    <row r="936" spans="26:36" ht="14.4" x14ac:dyDescent="0.3">
      <c r="Z936" s="37"/>
      <c r="AA936" s="13"/>
      <c r="AB936" s="42"/>
      <c r="AC936" s="13"/>
      <c r="AD936" s="42"/>
      <c r="AE936" s="13"/>
      <c r="AF936" s="40"/>
      <c r="AG936" s="13"/>
      <c r="AH936" s="13"/>
      <c r="AI936" s="13"/>
      <c r="AJ936" s="18"/>
    </row>
    <row r="937" spans="26:36" ht="14.4" x14ac:dyDescent="0.3">
      <c r="Z937" s="37"/>
      <c r="AA937" s="13"/>
      <c r="AB937" s="42"/>
      <c r="AC937" s="13"/>
      <c r="AD937" s="42"/>
      <c r="AE937" s="13"/>
      <c r="AF937" s="40"/>
      <c r="AG937" s="13"/>
      <c r="AH937" s="13"/>
      <c r="AI937" s="13"/>
      <c r="AJ937" s="18"/>
    </row>
    <row r="938" spans="26:36" ht="14.4" x14ac:dyDescent="0.3">
      <c r="Z938" s="37"/>
      <c r="AA938" s="13"/>
      <c r="AB938" s="42"/>
      <c r="AC938" s="13"/>
      <c r="AD938" s="42"/>
      <c r="AE938" s="13"/>
      <c r="AF938" s="40"/>
      <c r="AG938" s="13"/>
      <c r="AH938" s="13"/>
      <c r="AI938" s="13"/>
      <c r="AJ938" s="18"/>
    </row>
    <row r="939" spans="26:36" ht="14.4" x14ac:dyDescent="0.3">
      <c r="Z939" s="37"/>
      <c r="AA939" s="13"/>
      <c r="AB939" s="42"/>
      <c r="AC939" s="13"/>
      <c r="AD939" s="42"/>
      <c r="AE939" s="13"/>
      <c r="AF939" s="40"/>
      <c r="AG939" s="13"/>
      <c r="AH939" s="13"/>
      <c r="AI939" s="13"/>
      <c r="AJ939" s="18"/>
    </row>
    <row r="940" spans="26:36" ht="14.4" x14ac:dyDescent="0.3">
      <c r="Z940" s="37"/>
      <c r="AA940" s="13"/>
      <c r="AB940" s="42"/>
      <c r="AC940" s="13"/>
      <c r="AD940" s="42"/>
      <c r="AE940" s="13"/>
      <c r="AF940" s="40"/>
      <c r="AG940" s="13"/>
      <c r="AH940" s="13"/>
      <c r="AI940" s="13"/>
      <c r="AJ940" s="18"/>
    </row>
    <row r="941" spans="26:36" ht="14.4" x14ac:dyDescent="0.3">
      <c r="Z941" s="37"/>
      <c r="AA941" s="13"/>
      <c r="AB941" s="42"/>
      <c r="AC941" s="13"/>
      <c r="AD941" s="42"/>
      <c r="AE941" s="13"/>
      <c r="AF941" s="40"/>
      <c r="AG941" s="13"/>
      <c r="AH941" s="13"/>
      <c r="AI941" s="13"/>
      <c r="AJ941" s="18"/>
    </row>
    <row r="942" spans="26:36" ht="14.4" x14ac:dyDescent="0.3">
      <c r="Z942" s="37"/>
      <c r="AA942" s="13"/>
      <c r="AB942" s="42"/>
      <c r="AC942" s="13"/>
      <c r="AD942" s="42"/>
      <c r="AE942" s="13"/>
      <c r="AF942" s="40"/>
      <c r="AG942" s="13"/>
      <c r="AH942" s="13"/>
      <c r="AI942" s="13"/>
      <c r="AJ942" s="18"/>
    </row>
    <row r="943" spans="26:36" ht="14.4" x14ac:dyDescent="0.3">
      <c r="Z943" s="37"/>
      <c r="AA943" s="13"/>
      <c r="AB943" s="42"/>
      <c r="AC943" s="13"/>
      <c r="AD943" s="42"/>
      <c r="AE943" s="13"/>
      <c r="AF943" s="40"/>
      <c r="AG943" s="13"/>
      <c r="AH943" s="13"/>
      <c r="AI943" s="13"/>
      <c r="AJ943" s="18"/>
    </row>
    <row r="944" spans="26:36" ht="14.4" x14ac:dyDescent="0.3">
      <c r="Z944" s="37"/>
      <c r="AA944" s="13"/>
      <c r="AB944" s="42"/>
      <c r="AC944" s="13"/>
      <c r="AD944" s="42"/>
      <c r="AE944" s="13"/>
      <c r="AF944" s="40"/>
      <c r="AG944" s="13"/>
      <c r="AH944" s="13"/>
      <c r="AI944" s="13"/>
      <c r="AJ944" s="18"/>
    </row>
    <row r="945" spans="26:36" ht="14.4" x14ac:dyDescent="0.3">
      <c r="Z945" s="37"/>
      <c r="AA945" s="13"/>
      <c r="AB945" s="42"/>
      <c r="AC945" s="13"/>
      <c r="AD945" s="42"/>
      <c r="AE945" s="13"/>
      <c r="AF945" s="40"/>
      <c r="AG945" s="13"/>
      <c r="AH945" s="13"/>
      <c r="AI945" s="13"/>
      <c r="AJ945" s="18"/>
    </row>
    <row r="946" spans="26:36" ht="14.4" x14ac:dyDescent="0.3">
      <c r="Z946" s="37"/>
      <c r="AA946" s="13"/>
      <c r="AB946" s="42"/>
      <c r="AC946" s="13"/>
      <c r="AD946" s="42"/>
      <c r="AE946" s="13"/>
      <c r="AF946" s="40"/>
      <c r="AG946" s="13"/>
      <c r="AH946" s="13"/>
      <c r="AI946" s="13"/>
      <c r="AJ946" s="18"/>
    </row>
    <row r="947" spans="26:36" ht="14.4" x14ac:dyDescent="0.3">
      <c r="Z947" s="37"/>
      <c r="AA947" s="13"/>
      <c r="AB947" s="42"/>
      <c r="AC947" s="13"/>
      <c r="AD947" s="42"/>
      <c r="AE947" s="13"/>
      <c r="AF947" s="40"/>
      <c r="AG947" s="13"/>
      <c r="AH947" s="13"/>
      <c r="AI947" s="13"/>
      <c r="AJ947" s="18"/>
    </row>
    <row r="948" spans="26:36" ht="14.4" x14ac:dyDescent="0.3">
      <c r="Z948" s="37"/>
      <c r="AA948" s="13"/>
      <c r="AB948" s="42"/>
      <c r="AC948" s="13"/>
      <c r="AD948" s="42"/>
      <c r="AE948" s="13"/>
      <c r="AF948" s="40"/>
      <c r="AG948" s="13"/>
      <c r="AH948" s="13"/>
      <c r="AI948" s="13"/>
      <c r="AJ948" s="18"/>
    </row>
    <row r="949" spans="26:36" ht="14.4" x14ac:dyDescent="0.3">
      <c r="Z949" s="37"/>
      <c r="AA949" s="13"/>
      <c r="AB949" s="42"/>
      <c r="AC949" s="13"/>
      <c r="AD949" s="42"/>
      <c r="AE949" s="13"/>
      <c r="AF949" s="40"/>
      <c r="AG949" s="13"/>
      <c r="AH949" s="13"/>
      <c r="AI949" s="13"/>
      <c r="AJ949" s="18"/>
    </row>
    <row r="950" spans="26:36" ht="14.4" x14ac:dyDescent="0.3">
      <c r="Z950" s="37"/>
      <c r="AA950" s="13"/>
      <c r="AB950" s="42"/>
      <c r="AC950" s="13"/>
      <c r="AD950" s="42"/>
      <c r="AE950" s="13"/>
      <c r="AF950" s="40"/>
      <c r="AG950" s="13"/>
      <c r="AH950" s="13"/>
      <c r="AI950" s="13"/>
      <c r="AJ950" s="18"/>
    </row>
    <row r="951" spans="26:36" ht="14.4" x14ac:dyDescent="0.3">
      <c r="Z951" s="37"/>
      <c r="AA951" s="13"/>
      <c r="AB951" s="42"/>
      <c r="AC951" s="13"/>
      <c r="AD951" s="42"/>
      <c r="AE951" s="13"/>
      <c r="AF951" s="40"/>
      <c r="AG951" s="13"/>
      <c r="AH951" s="13"/>
      <c r="AI951" s="13"/>
      <c r="AJ951" s="18"/>
    </row>
    <row r="952" spans="26:36" ht="14.4" x14ac:dyDescent="0.3">
      <c r="Z952" s="37"/>
      <c r="AA952" s="13"/>
      <c r="AB952" s="42"/>
      <c r="AC952" s="13"/>
      <c r="AD952" s="42"/>
      <c r="AE952" s="13"/>
      <c r="AF952" s="40"/>
      <c r="AG952" s="13"/>
      <c r="AH952" s="13"/>
      <c r="AI952" s="13"/>
      <c r="AJ952" s="18"/>
    </row>
    <row r="953" spans="26:36" ht="14.4" x14ac:dyDescent="0.3">
      <c r="Z953" s="37"/>
      <c r="AA953" s="13"/>
      <c r="AB953" s="42"/>
      <c r="AC953" s="13"/>
      <c r="AD953" s="42"/>
      <c r="AE953" s="13"/>
      <c r="AF953" s="40"/>
      <c r="AG953" s="13"/>
      <c r="AH953" s="13"/>
      <c r="AI953" s="13"/>
      <c r="AJ953" s="18"/>
    </row>
    <row r="954" spans="26:36" ht="14.4" x14ac:dyDescent="0.3">
      <c r="Z954" s="37"/>
      <c r="AA954" s="13"/>
      <c r="AB954" s="42"/>
      <c r="AC954" s="13"/>
      <c r="AD954" s="42"/>
      <c r="AE954" s="13"/>
      <c r="AF954" s="40"/>
      <c r="AG954" s="13"/>
      <c r="AH954" s="13"/>
      <c r="AI954" s="13"/>
      <c r="AJ954" s="18"/>
    </row>
    <row r="955" spans="26:36" ht="14.4" x14ac:dyDescent="0.3">
      <c r="Z955" s="37"/>
      <c r="AA955" s="13"/>
      <c r="AB955" s="42"/>
      <c r="AC955" s="13"/>
      <c r="AD955" s="42"/>
      <c r="AE955" s="13"/>
      <c r="AF955" s="40"/>
      <c r="AG955" s="13"/>
      <c r="AH955" s="13"/>
      <c r="AI955" s="13"/>
      <c r="AJ955" s="18"/>
    </row>
    <row r="956" spans="26:36" ht="14.4" x14ac:dyDescent="0.3">
      <c r="Z956" s="37"/>
      <c r="AA956" s="13"/>
      <c r="AB956" s="42"/>
      <c r="AC956" s="13"/>
      <c r="AD956" s="42"/>
      <c r="AE956" s="13"/>
      <c r="AF956" s="40"/>
      <c r="AG956" s="13"/>
      <c r="AH956" s="13"/>
      <c r="AI956" s="13"/>
      <c r="AJ956" s="18"/>
    </row>
    <row r="957" spans="26:36" ht="14.4" x14ac:dyDescent="0.3">
      <c r="Z957" s="37"/>
      <c r="AA957" s="13"/>
      <c r="AB957" s="42"/>
      <c r="AC957" s="13"/>
      <c r="AD957" s="42"/>
      <c r="AE957" s="13"/>
      <c r="AF957" s="40"/>
      <c r="AG957" s="13"/>
      <c r="AH957" s="13"/>
      <c r="AI957" s="13"/>
      <c r="AJ957" s="18"/>
    </row>
    <row r="958" spans="26:36" ht="14.4" x14ac:dyDescent="0.3">
      <c r="Z958" s="37"/>
      <c r="AA958" s="13"/>
      <c r="AB958" s="42"/>
      <c r="AC958" s="13"/>
      <c r="AD958" s="42"/>
      <c r="AE958" s="13"/>
      <c r="AF958" s="40"/>
      <c r="AG958" s="13"/>
      <c r="AH958" s="13"/>
      <c r="AI958" s="13"/>
      <c r="AJ958" s="18"/>
    </row>
    <row r="959" spans="26:36" ht="14.4" x14ac:dyDescent="0.3">
      <c r="Z959" s="37"/>
      <c r="AA959" s="13"/>
      <c r="AB959" s="42"/>
      <c r="AC959" s="13"/>
      <c r="AD959" s="42"/>
      <c r="AE959" s="13"/>
      <c r="AF959" s="40"/>
      <c r="AG959" s="13"/>
      <c r="AH959" s="13"/>
      <c r="AI959" s="13"/>
      <c r="AJ959" s="18"/>
    </row>
    <row r="960" spans="26:36" ht="14.4" x14ac:dyDescent="0.3">
      <c r="Z960" s="37"/>
      <c r="AA960" s="13"/>
      <c r="AB960" s="42"/>
      <c r="AC960" s="13"/>
      <c r="AD960" s="42"/>
      <c r="AE960" s="13"/>
      <c r="AF960" s="40"/>
      <c r="AG960" s="13"/>
      <c r="AH960" s="13"/>
      <c r="AI960" s="13"/>
      <c r="AJ960" s="18"/>
    </row>
    <row r="961" spans="26:36" ht="14.4" x14ac:dyDescent="0.3">
      <c r="Z961" s="37"/>
      <c r="AA961" s="13"/>
      <c r="AB961" s="42"/>
      <c r="AC961" s="13"/>
      <c r="AD961" s="42"/>
      <c r="AE961" s="13"/>
      <c r="AF961" s="40"/>
      <c r="AG961" s="13"/>
      <c r="AH961" s="13"/>
      <c r="AI961" s="13"/>
      <c r="AJ961" s="18"/>
    </row>
    <row r="962" spans="26:36" ht="14.4" x14ac:dyDescent="0.3">
      <c r="Z962" s="37"/>
      <c r="AA962" s="13"/>
      <c r="AB962" s="42"/>
      <c r="AC962" s="13"/>
      <c r="AD962" s="42"/>
      <c r="AE962" s="13"/>
      <c r="AF962" s="40"/>
      <c r="AG962" s="13"/>
      <c r="AH962" s="13"/>
      <c r="AI962" s="13"/>
      <c r="AJ962" s="18"/>
    </row>
    <row r="963" spans="26:36" ht="14.4" x14ac:dyDescent="0.3">
      <c r="Z963" s="37"/>
      <c r="AA963" s="13"/>
      <c r="AB963" s="42"/>
      <c r="AC963" s="13"/>
      <c r="AD963" s="42"/>
      <c r="AE963" s="13"/>
      <c r="AF963" s="40"/>
      <c r="AG963" s="13"/>
      <c r="AH963" s="13"/>
      <c r="AI963" s="13"/>
      <c r="AJ963" s="18"/>
    </row>
    <row r="964" spans="26:36" ht="14.4" x14ac:dyDescent="0.3">
      <c r="Z964" s="37"/>
      <c r="AA964" s="13"/>
      <c r="AB964" s="42"/>
      <c r="AC964" s="13"/>
      <c r="AD964" s="42"/>
      <c r="AE964" s="13"/>
      <c r="AF964" s="40"/>
      <c r="AG964" s="13"/>
      <c r="AH964" s="13"/>
      <c r="AI964" s="13"/>
      <c r="AJ964" s="18"/>
    </row>
    <row r="965" spans="26:36" ht="14.4" x14ac:dyDescent="0.3">
      <c r="Z965" s="37"/>
      <c r="AA965" s="13"/>
      <c r="AB965" s="42"/>
      <c r="AC965" s="13"/>
      <c r="AD965" s="42"/>
      <c r="AE965" s="13"/>
      <c r="AF965" s="40"/>
      <c r="AG965" s="13"/>
      <c r="AH965" s="13"/>
      <c r="AI965" s="13"/>
      <c r="AJ965" s="18"/>
    </row>
    <row r="966" spans="26:36" ht="14.4" x14ac:dyDescent="0.3">
      <c r="Z966" s="37"/>
      <c r="AA966" s="13"/>
      <c r="AB966" s="42"/>
      <c r="AC966" s="13"/>
      <c r="AD966" s="42"/>
      <c r="AE966" s="13"/>
      <c r="AF966" s="40"/>
      <c r="AG966" s="13"/>
      <c r="AH966" s="13"/>
      <c r="AI966" s="13"/>
      <c r="AJ966" s="18"/>
    </row>
    <row r="967" spans="26:36" ht="14.4" x14ac:dyDescent="0.3">
      <c r="Z967" s="37"/>
      <c r="AA967" s="13"/>
      <c r="AB967" s="42"/>
      <c r="AC967" s="13"/>
      <c r="AD967" s="42"/>
      <c r="AE967" s="13"/>
      <c r="AF967" s="40"/>
      <c r="AG967" s="13"/>
      <c r="AH967" s="13"/>
      <c r="AI967" s="13"/>
      <c r="AJ967" s="18"/>
    </row>
    <row r="968" spans="26:36" ht="14.4" x14ac:dyDescent="0.3">
      <c r="Z968" s="37"/>
      <c r="AA968" s="13"/>
      <c r="AB968" s="42"/>
      <c r="AC968" s="13"/>
      <c r="AD968" s="42"/>
      <c r="AE968" s="13"/>
      <c r="AF968" s="40"/>
      <c r="AG968" s="13"/>
      <c r="AH968" s="13"/>
      <c r="AI968" s="13"/>
      <c r="AJ968" s="18"/>
    </row>
    <row r="969" spans="26:36" ht="14.4" x14ac:dyDescent="0.3">
      <c r="Z969" s="37"/>
      <c r="AA969" s="13"/>
      <c r="AB969" s="42"/>
      <c r="AC969" s="13"/>
      <c r="AD969" s="42"/>
      <c r="AE969" s="13"/>
      <c r="AF969" s="40"/>
      <c r="AG969" s="13"/>
      <c r="AH969" s="13"/>
      <c r="AI969" s="13"/>
      <c r="AJ969" s="18"/>
    </row>
    <row r="970" spans="26:36" ht="14.4" x14ac:dyDescent="0.3">
      <c r="Z970" s="37"/>
      <c r="AA970" s="13"/>
      <c r="AB970" s="42"/>
      <c r="AC970" s="13"/>
      <c r="AD970" s="42"/>
      <c r="AE970" s="13"/>
      <c r="AF970" s="40"/>
      <c r="AG970" s="13"/>
      <c r="AH970" s="13"/>
      <c r="AI970" s="13"/>
      <c r="AJ970" s="18"/>
    </row>
    <row r="971" spans="26:36" ht="14.4" x14ac:dyDescent="0.3">
      <c r="Z971" s="37"/>
      <c r="AA971" s="13"/>
      <c r="AB971" s="42"/>
      <c r="AC971" s="13"/>
      <c r="AD971" s="42"/>
      <c r="AE971" s="13"/>
      <c r="AF971" s="40"/>
      <c r="AG971" s="13"/>
      <c r="AH971" s="13"/>
      <c r="AI971" s="13"/>
      <c r="AJ971" s="18"/>
    </row>
    <row r="972" spans="26:36" ht="14.4" x14ac:dyDescent="0.3">
      <c r="Z972" s="37"/>
      <c r="AA972" s="13"/>
      <c r="AB972" s="42"/>
      <c r="AC972" s="13"/>
      <c r="AD972" s="42"/>
      <c r="AE972" s="13"/>
      <c r="AF972" s="40"/>
      <c r="AG972" s="13"/>
      <c r="AH972" s="13"/>
      <c r="AI972" s="13"/>
      <c r="AJ972" s="18"/>
    </row>
    <row r="973" spans="26:36" ht="14.4" x14ac:dyDescent="0.3">
      <c r="Z973" s="37"/>
      <c r="AA973" s="13"/>
      <c r="AB973" s="42"/>
      <c r="AC973" s="13"/>
      <c r="AD973" s="42"/>
      <c r="AE973" s="13"/>
      <c r="AF973" s="40"/>
      <c r="AG973" s="13"/>
      <c r="AH973" s="13"/>
      <c r="AI973" s="13"/>
      <c r="AJ973" s="18"/>
    </row>
    <row r="974" spans="26:36" ht="14.4" x14ac:dyDescent="0.3">
      <c r="Z974" s="37"/>
      <c r="AA974" s="13"/>
      <c r="AB974" s="42"/>
      <c r="AC974" s="13"/>
      <c r="AD974" s="42"/>
      <c r="AE974" s="13"/>
      <c r="AF974" s="40"/>
      <c r="AG974" s="13"/>
      <c r="AH974" s="13"/>
      <c r="AI974" s="13"/>
      <c r="AJ974" s="18"/>
    </row>
    <row r="975" spans="26:36" ht="14.4" x14ac:dyDescent="0.3">
      <c r="Z975" s="37"/>
      <c r="AA975" s="13"/>
      <c r="AB975" s="42"/>
      <c r="AC975" s="13"/>
      <c r="AD975" s="42"/>
      <c r="AE975" s="13"/>
      <c r="AF975" s="40"/>
      <c r="AG975" s="13"/>
      <c r="AH975" s="13"/>
      <c r="AI975" s="13"/>
      <c r="AJ975" s="18"/>
    </row>
    <row r="976" spans="26:36" ht="14.4" x14ac:dyDescent="0.3">
      <c r="Z976" s="37"/>
      <c r="AA976" s="13"/>
      <c r="AB976" s="42"/>
      <c r="AC976" s="13"/>
      <c r="AD976" s="42"/>
      <c r="AE976" s="13"/>
      <c r="AF976" s="40"/>
      <c r="AG976" s="13"/>
      <c r="AH976" s="13"/>
      <c r="AI976" s="13"/>
      <c r="AJ976" s="18"/>
    </row>
    <row r="977" spans="26:36" ht="14.4" x14ac:dyDescent="0.3">
      <c r="Z977" s="37"/>
      <c r="AA977" s="13"/>
      <c r="AB977" s="42"/>
      <c r="AC977" s="13"/>
      <c r="AD977" s="42"/>
      <c r="AE977" s="13"/>
      <c r="AF977" s="40"/>
      <c r="AG977" s="13"/>
      <c r="AH977" s="13"/>
      <c r="AI977" s="13"/>
      <c r="AJ977" s="18"/>
    </row>
    <row r="978" spans="26:36" ht="14.4" x14ac:dyDescent="0.3">
      <c r="Z978" s="37"/>
      <c r="AA978" s="13"/>
      <c r="AB978" s="42"/>
      <c r="AC978" s="13"/>
      <c r="AD978" s="42"/>
      <c r="AE978" s="13"/>
      <c r="AF978" s="40"/>
      <c r="AG978" s="13"/>
      <c r="AH978" s="13"/>
      <c r="AI978" s="13"/>
      <c r="AJ978" s="18"/>
    </row>
    <row r="979" spans="26:36" ht="14.4" x14ac:dyDescent="0.3">
      <c r="Z979" s="37"/>
      <c r="AA979" s="13"/>
      <c r="AB979" s="42"/>
      <c r="AC979" s="13"/>
      <c r="AD979" s="42"/>
      <c r="AE979" s="13"/>
      <c r="AF979" s="40"/>
      <c r="AG979" s="13"/>
      <c r="AH979" s="13"/>
      <c r="AI979" s="13"/>
      <c r="AJ979" s="18"/>
    </row>
    <row r="980" spans="26:36" ht="14.4" x14ac:dyDescent="0.3">
      <c r="Z980" s="37"/>
      <c r="AA980" s="13"/>
      <c r="AB980" s="42"/>
      <c r="AC980" s="13"/>
      <c r="AD980" s="42"/>
      <c r="AE980" s="13"/>
      <c r="AF980" s="40"/>
      <c r="AG980" s="13"/>
      <c r="AH980" s="13"/>
      <c r="AI980" s="13"/>
      <c r="AJ980" s="18"/>
    </row>
    <row r="981" spans="26:36" ht="14.4" x14ac:dyDescent="0.3">
      <c r="Z981" s="37"/>
      <c r="AA981" s="13"/>
      <c r="AB981" s="42"/>
      <c r="AC981" s="13"/>
      <c r="AD981" s="42"/>
      <c r="AE981" s="13"/>
      <c r="AF981" s="40"/>
      <c r="AG981" s="13"/>
      <c r="AH981" s="13"/>
      <c r="AI981" s="13"/>
      <c r="AJ981" s="18"/>
    </row>
    <row r="982" spans="26:36" ht="14.4" x14ac:dyDescent="0.3">
      <c r="Z982" s="37"/>
      <c r="AA982" s="13"/>
      <c r="AB982" s="42"/>
      <c r="AC982" s="13"/>
      <c r="AD982" s="42"/>
      <c r="AE982" s="13"/>
      <c r="AF982" s="40"/>
      <c r="AG982" s="13"/>
      <c r="AH982" s="13"/>
      <c r="AI982" s="13"/>
      <c r="AJ982" s="18"/>
    </row>
    <row r="983" spans="26:36" ht="14.4" x14ac:dyDescent="0.3">
      <c r="Z983" s="37"/>
      <c r="AA983" s="13"/>
      <c r="AB983" s="42"/>
      <c r="AC983" s="13"/>
      <c r="AD983" s="42"/>
      <c r="AE983" s="13"/>
      <c r="AF983" s="40"/>
      <c r="AG983" s="13"/>
      <c r="AH983" s="13"/>
      <c r="AI983" s="13"/>
      <c r="AJ983" s="18"/>
    </row>
    <row r="984" spans="26:36" ht="14.4" x14ac:dyDescent="0.3">
      <c r="Z984" s="37"/>
      <c r="AA984" s="13"/>
      <c r="AB984" s="42"/>
      <c r="AC984" s="13"/>
      <c r="AD984" s="42"/>
      <c r="AE984" s="13"/>
      <c r="AF984" s="40"/>
      <c r="AG984" s="13"/>
      <c r="AH984" s="13"/>
      <c r="AI984" s="13"/>
      <c r="AJ984" s="18"/>
    </row>
    <row r="985" spans="26:36" ht="14.4" x14ac:dyDescent="0.3">
      <c r="Z985" s="37"/>
      <c r="AA985" s="13"/>
      <c r="AB985" s="42"/>
      <c r="AC985" s="13"/>
      <c r="AD985" s="42"/>
      <c r="AE985" s="13"/>
      <c r="AF985" s="40"/>
      <c r="AG985" s="13"/>
      <c r="AH985" s="13"/>
      <c r="AI985" s="13"/>
      <c r="AJ985" s="18"/>
    </row>
    <row r="986" spans="26:36" ht="14.4" x14ac:dyDescent="0.3">
      <c r="Z986" s="37"/>
      <c r="AA986" s="13"/>
      <c r="AB986" s="42"/>
      <c r="AC986" s="13"/>
      <c r="AD986" s="42"/>
      <c r="AE986" s="13"/>
      <c r="AF986" s="40"/>
      <c r="AG986" s="13"/>
      <c r="AH986" s="13"/>
      <c r="AI986" s="13"/>
      <c r="AJ986" s="18"/>
    </row>
    <row r="987" spans="26:36" ht="14.4" x14ac:dyDescent="0.3">
      <c r="Z987" s="37"/>
      <c r="AA987" s="13"/>
      <c r="AB987" s="42"/>
      <c r="AC987" s="13"/>
      <c r="AD987" s="42"/>
      <c r="AE987" s="13"/>
      <c r="AF987" s="40"/>
      <c r="AG987" s="13"/>
      <c r="AH987" s="13"/>
      <c r="AI987" s="13"/>
      <c r="AJ987" s="18"/>
    </row>
    <row r="988" spans="26:36" ht="14.4" x14ac:dyDescent="0.3">
      <c r="Z988" s="37"/>
      <c r="AA988" s="13"/>
      <c r="AB988" s="42"/>
      <c r="AC988" s="13"/>
      <c r="AD988" s="42"/>
      <c r="AE988" s="13"/>
      <c r="AF988" s="40"/>
      <c r="AG988" s="13"/>
      <c r="AH988" s="13"/>
      <c r="AI988" s="13"/>
      <c r="AJ988" s="18"/>
    </row>
    <row r="989" spans="26:36" ht="14.4" x14ac:dyDescent="0.3">
      <c r="Z989" s="37"/>
      <c r="AA989" s="13"/>
      <c r="AB989" s="42"/>
      <c r="AC989" s="13"/>
      <c r="AD989" s="42"/>
      <c r="AE989" s="13"/>
      <c r="AF989" s="40"/>
      <c r="AG989" s="13"/>
      <c r="AH989" s="13"/>
      <c r="AI989" s="13"/>
      <c r="AJ989" s="18"/>
    </row>
    <row r="990" spans="26:36" ht="14.4" x14ac:dyDescent="0.3">
      <c r="Z990" s="37"/>
      <c r="AA990" s="13"/>
      <c r="AB990" s="42"/>
      <c r="AC990" s="13"/>
      <c r="AD990" s="42"/>
      <c r="AE990" s="13"/>
      <c r="AF990" s="40"/>
      <c r="AG990" s="13"/>
      <c r="AH990" s="13"/>
      <c r="AI990" s="13"/>
      <c r="AJ990" s="18"/>
    </row>
    <row r="991" spans="26:36" ht="14.4" x14ac:dyDescent="0.3">
      <c r="Z991" s="37"/>
      <c r="AA991" s="13"/>
      <c r="AB991" s="42"/>
      <c r="AC991" s="13"/>
      <c r="AD991" s="42"/>
      <c r="AE991" s="13"/>
      <c r="AF991" s="40"/>
      <c r="AG991" s="13"/>
      <c r="AH991" s="13"/>
      <c r="AI991" s="13"/>
      <c r="AJ991" s="18"/>
    </row>
    <row r="992" spans="26:36" ht="14.4" x14ac:dyDescent="0.3">
      <c r="Z992" s="37"/>
      <c r="AA992" s="13"/>
      <c r="AB992" s="42"/>
      <c r="AC992" s="13"/>
      <c r="AD992" s="42"/>
      <c r="AE992" s="13"/>
      <c r="AF992" s="40"/>
      <c r="AG992" s="13"/>
      <c r="AH992" s="13"/>
      <c r="AI992" s="13"/>
      <c r="AJ992" s="18"/>
    </row>
    <row r="993" spans="26:36" ht="14.4" x14ac:dyDescent="0.3">
      <c r="Z993" s="37"/>
      <c r="AA993" s="13"/>
      <c r="AB993" s="42"/>
      <c r="AC993" s="13"/>
      <c r="AD993" s="42"/>
      <c r="AE993" s="13"/>
      <c r="AF993" s="40"/>
      <c r="AG993" s="13"/>
      <c r="AH993" s="13"/>
      <c r="AI993" s="13"/>
      <c r="AJ993" s="18"/>
    </row>
    <row r="994" spans="26:36" ht="14.4" x14ac:dyDescent="0.3">
      <c r="Z994" s="37"/>
      <c r="AA994" s="13"/>
      <c r="AB994" s="42"/>
      <c r="AC994" s="13"/>
      <c r="AD994" s="42"/>
      <c r="AE994" s="13"/>
      <c r="AF994" s="40"/>
      <c r="AG994" s="13"/>
      <c r="AH994" s="13"/>
      <c r="AI994" s="13"/>
      <c r="AJ994" s="18"/>
    </row>
    <row r="995" spans="26:36" ht="14.4" x14ac:dyDescent="0.3">
      <c r="Z995" s="37"/>
      <c r="AA995" s="13"/>
      <c r="AB995" s="42"/>
      <c r="AC995" s="13"/>
      <c r="AD995" s="42"/>
      <c r="AE995" s="13"/>
      <c r="AF995" s="40"/>
      <c r="AG995" s="13"/>
      <c r="AH995" s="13"/>
      <c r="AI995" s="13"/>
      <c r="AJ995" s="18"/>
    </row>
    <row r="996" spans="26:36" ht="14.4" x14ac:dyDescent="0.3">
      <c r="Z996" s="37"/>
      <c r="AA996" s="13"/>
      <c r="AB996" s="42"/>
      <c r="AC996" s="13"/>
      <c r="AD996" s="42"/>
      <c r="AE996" s="13"/>
      <c r="AF996" s="40"/>
      <c r="AG996" s="13"/>
      <c r="AH996" s="13"/>
      <c r="AI996" s="13"/>
      <c r="AJ996" s="18"/>
    </row>
    <row r="997" spans="26:36" ht="14.4" x14ac:dyDescent="0.3">
      <c r="Z997" s="37"/>
      <c r="AA997" s="13"/>
      <c r="AB997" s="42"/>
      <c r="AC997" s="13"/>
      <c r="AD997" s="42"/>
      <c r="AE997" s="13"/>
      <c r="AF997" s="40"/>
      <c r="AG997" s="13"/>
      <c r="AH997" s="13"/>
      <c r="AI997" s="13"/>
      <c r="AJ997" s="18"/>
    </row>
    <row r="998" spans="26:36" ht="14.4" x14ac:dyDescent="0.3">
      <c r="Z998" s="37"/>
      <c r="AA998" s="13"/>
      <c r="AB998" s="42"/>
      <c r="AC998" s="13"/>
      <c r="AD998" s="42"/>
      <c r="AE998" s="13"/>
      <c r="AF998" s="40"/>
      <c r="AG998" s="13"/>
      <c r="AH998" s="13"/>
      <c r="AI998" s="13"/>
      <c r="AJ998" s="18"/>
    </row>
    <row r="999" spans="26:36" ht="14.4" x14ac:dyDescent="0.3">
      <c r="Z999" s="37"/>
      <c r="AA999" s="13"/>
      <c r="AB999" s="42"/>
      <c r="AC999" s="13"/>
      <c r="AD999" s="42"/>
      <c r="AE999" s="13"/>
      <c r="AF999" s="40"/>
      <c r="AG999" s="13"/>
      <c r="AH999" s="13"/>
      <c r="AI999" s="13"/>
      <c r="AJ999" s="18"/>
    </row>
    <row r="1000" spans="26:36" ht="14.4" x14ac:dyDescent="0.3">
      <c r="Z1000" s="37"/>
      <c r="AA1000" s="13"/>
      <c r="AB1000" s="42"/>
      <c r="AC1000" s="13"/>
      <c r="AD1000" s="42"/>
      <c r="AE1000" s="13"/>
      <c r="AF1000" s="40"/>
      <c r="AG1000" s="13"/>
      <c r="AH1000" s="13"/>
      <c r="AI1000" s="13"/>
      <c r="AJ1000" s="18"/>
    </row>
    <row r="1001" spans="26:36" ht="14.4" x14ac:dyDescent="0.3">
      <c r="Z1001" s="37"/>
      <c r="AA1001" s="13"/>
      <c r="AB1001" s="42"/>
      <c r="AC1001" s="13"/>
      <c r="AD1001" s="42"/>
      <c r="AE1001" s="13"/>
      <c r="AF1001" s="40"/>
      <c r="AG1001" s="13"/>
      <c r="AH1001" s="13"/>
      <c r="AI1001" s="13"/>
      <c r="AJ1001" s="18"/>
    </row>
    <row r="1002" spans="26:36" ht="14.4" x14ac:dyDescent="0.3">
      <c r="Z1002" s="37"/>
      <c r="AA1002" s="13"/>
      <c r="AB1002" s="42"/>
      <c r="AC1002" s="13"/>
      <c r="AD1002" s="42"/>
      <c r="AE1002" s="13"/>
      <c r="AF1002" s="40"/>
      <c r="AG1002" s="13"/>
      <c r="AH1002" s="13"/>
      <c r="AI1002" s="13"/>
      <c r="AJ1002" s="18"/>
    </row>
    <row r="1003" spans="26:36" ht="14.4" x14ac:dyDescent="0.3">
      <c r="Z1003" s="37"/>
      <c r="AA1003" s="13"/>
      <c r="AB1003" s="42"/>
      <c r="AC1003" s="13"/>
      <c r="AD1003" s="42"/>
      <c r="AE1003" s="13"/>
      <c r="AF1003" s="40"/>
      <c r="AG1003" s="13"/>
      <c r="AH1003" s="13"/>
      <c r="AI1003" s="13"/>
      <c r="AJ1003" s="18"/>
    </row>
    <row r="1004" spans="26:36" ht="14.4" x14ac:dyDescent="0.3">
      <c r="Z1004" s="37"/>
      <c r="AA1004" s="13"/>
      <c r="AB1004" s="42"/>
      <c r="AC1004" s="13"/>
      <c r="AD1004" s="42"/>
      <c r="AE1004" s="13"/>
      <c r="AF1004" s="40"/>
      <c r="AG1004" s="13"/>
      <c r="AH1004" s="13"/>
      <c r="AI1004" s="13"/>
      <c r="AJ1004" s="18"/>
    </row>
    <row r="1005" spans="26:36" ht="14.4" x14ac:dyDescent="0.3">
      <c r="Z1005" s="37"/>
      <c r="AA1005" s="13"/>
      <c r="AB1005" s="42"/>
      <c r="AC1005" s="13"/>
      <c r="AD1005" s="42"/>
      <c r="AE1005" s="13"/>
      <c r="AF1005" s="40"/>
      <c r="AG1005" s="13"/>
      <c r="AH1005" s="13"/>
      <c r="AI1005" s="13"/>
      <c r="AJ1005" s="18"/>
    </row>
    <row r="1006" spans="26:36" ht="14.4" x14ac:dyDescent="0.3">
      <c r="Z1006" s="37"/>
      <c r="AA1006" s="13"/>
      <c r="AB1006" s="42"/>
      <c r="AC1006" s="13"/>
      <c r="AD1006" s="42"/>
      <c r="AE1006" s="13"/>
      <c r="AF1006" s="40"/>
      <c r="AG1006" s="13"/>
      <c r="AH1006" s="13"/>
      <c r="AI1006" s="13"/>
      <c r="AJ1006" s="18"/>
    </row>
    <row r="1007" spans="26:36" ht="14.4" x14ac:dyDescent="0.3">
      <c r="Z1007" s="37"/>
      <c r="AA1007" s="13"/>
      <c r="AB1007" s="42"/>
      <c r="AC1007" s="13"/>
      <c r="AD1007" s="42"/>
      <c r="AE1007" s="13"/>
      <c r="AF1007" s="40"/>
      <c r="AG1007" s="13"/>
      <c r="AH1007" s="13"/>
      <c r="AI1007" s="13"/>
      <c r="AJ1007" s="18"/>
    </row>
    <row r="1008" spans="26:36" ht="14.4" x14ac:dyDescent="0.3">
      <c r="Z1008" s="37"/>
      <c r="AA1008" s="13"/>
      <c r="AB1008" s="42"/>
      <c r="AC1008" s="13"/>
      <c r="AD1008" s="42"/>
      <c r="AE1008" s="13"/>
      <c r="AF1008" s="40"/>
      <c r="AG1008" s="13"/>
      <c r="AH1008" s="13"/>
      <c r="AI1008" s="13"/>
      <c r="AJ1008" s="18"/>
    </row>
    <row r="1009" spans="26:36" ht="14.4" x14ac:dyDescent="0.3">
      <c r="Z1009" s="37"/>
      <c r="AA1009" s="13"/>
      <c r="AB1009" s="42"/>
      <c r="AC1009" s="13"/>
      <c r="AD1009" s="42"/>
      <c r="AE1009" s="13"/>
      <c r="AF1009" s="40"/>
      <c r="AG1009" s="13"/>
      <c r="AH1009" s="13"/>
      <c r="AI1009" s="13"/>
      <c r="AJ1009" s="18"/>
    </row>
    <row r="1010" spans="26:36" ht="14.4" x14ac:dyDescent="0.3">
      <c r="Z1010" s="37"/>
      <c r="AA1010" s="13"/>
      <c r="AB1010" s="42"/>
      <c r="AC1010" s="13"/>
      <c r="AD1010" s="42"/>
      <c r="AE1010" s="13"/>
      <c r="AF1010" s="40"/>
      <c r="AG1010" s="13"/>
      <c r="AH1010" s="13"/>
      <c r="AI1010" s="13"/>
      <c r="AJ1010" s="18"/>
    </row>
    <row r="1011" spans="26:36" ht="14.4" x14ac:dyDescent="0.3">
      <c r="Z1011" s="37"/>
      <c r="AA1011" s="13"/>
      <c r="AB1011" s="42"/>
      <c r="AC1011" s="13"/>
      <c r="AD1011" s="42"/>
      <c r="AE1011" s="13"/>
      <c r="AF1011" s="40"/>
      <c r="AG1011" s="13"/>
      <c r="AH1011" s="13"/>
      <c r="AI1011" s="13"/>
      <c r="AJ1011" s="18"/>
    </row>
    <row r="1012" spans="26:36" ht="14.4" x14ac:dyDescent="0.3">
      <c r="Z1012" s="37"/>
      <c r="AA1012" s="13"/>
      <c r="AB1012" s="42"/>
      <c r="AC1012" s="13"/>
      <c r="AD1012" s="42"/>
      <c r="AE1012" s="13"/>
      <c r="AF1012" s="40"/>
      <c r="AG1012" s="13"/>
      <c r="AH1012" s="13"/>
      <c r="AI1012" s="13"/>
      <c r="AJ1012" s="18"/>
    </row>
    <row r="1013" spans="26:36" ht="14.4" x14ac:dyDescent="0.3">
      <c r="Z1013" s="37"/>
      <c r="AA1013" s="13"/>
      <c r="AB1013" s="42"/>
      <c r="AC1013" s="13"/>
      <c r="AD1013" s="42"/>
      <c r="AE1013" s="13"/>
      <c r="AF1013" s="40"/>
      <c r="AG1013" s="13"/>
      <c r="AH1013" s="13"/>
      <c r="AI1013" s="13"/>
      <c r="AJ1013" s="18"/>
    </row>
    <row r="1014" spans="26:36" ht="14.4" x14ac:dyDescent="0.3">
      <c r="Z1014" s="37"/>
      <c r="AA1014" s="13"/>
      <c r="AB1014" s="42"/>
      <c r="AC1014" s="13"/>
      <c r="AD1014" s="42"/>
      <c r="AE1014" s="13"/>
      <c r="AF1014" s="40"/>
      <c r="AG1014" s="13"/>
      <c r="AH1014" s="13"/>
      <c r="AI1014" s="13"/>
      <c r="AJ1014" s="18"/>
    </row>
    <row r="1015" spans="26:36" ht="14.4" x14ac:dyDescent="0.3">
      <c r="Z1015" s="37"/>
      <c r="AA1015" s="13"/>
      <c r="AB1015" s="42"/>
      <c r="AC1015" s="13"/>
      <c r="AD1015" s="42"/>
      <c r="AE1015" s="13"/>
      <c r="AF1015" s="40"/>
      <c r="AG1015" s="13"/>
      <c r="AH1015" s="13"/>
      <c r="AI1015" s="13"/>
      <c r="AJ1015" s="18"/>
    </row>
    <row r="1016" spans="26:36" ht="14.4" x14ac:dyDescent="0.3">
      <c r="Z1016" s="37"/>
      <c r="AA1016" s="13"/>
      <c r="AB1016" s="42"/>
      <c r="AC1016" s="13"/>
      <c r="AD1016" s="42"/>
      <c r="AE1016" s="13"/>
      <c r="AF1016" s="40"/>
      <c r="AG1016" s="13"/>
      <c r="AH1016" s="13"/>
      <c r="AI1016" s="13"/>
      <c r="AJ1016" s="18"/>
    </row>
    <row r="1017" spans="26:36" ht="14.4" x14ac:dyDescent="0.3">
      <c r="Z1017" s="37"/>
      <c r="AA1017" s="13"/>
      <c r="AB1017" s="42"/>
      <c r="AC1017" s="13"/>
      <c r="AD1017" s="42"/>
      <c r="AE1017" s="13"/>
      <c r="AF1017" s="40"/>
      <c r="AG1017" s="13"/>
      <c r="AH1017" s="13"/>
      <c r="AI1017" s="13"/>
      <c r="AJ1017" s="18"/>
    </row>
    <row r="1018" spans="26:36" ht="14.4" x14ac:dyDescent="0.3">
      <c r="Z1018" s="37"/>
      <c r="AA1018" s="13"/>
      <c r="AB1018" s="42"/>
      <c r="AC1018" s="13"/>
      <c r="AD1018" s="42"/>
      <c r="AE1018" s="13"/>
      <c r="AF1018" s="40"/>
      <c r="AG1018" s="13"/>
      <c r="AH1018" s="13"/>
      <c r="AI1018" s="13"/>
      <c r="AJ1018" s="18"/>
    </row>
    <row r="1019" spans="26:36" ht="14.4" x14ac:dyDescent="0.3">
      <c r="Z1019" s="37"/>
      <c r="AA1019" s="13"/>
      <c r="AB1019" s="42"/>
      <c r="AC1019" s="13"/>
      <c r="AD1019" s="42"/>
      <c r="AE1019" s="13"/>
      <c r="AF1019" s="40"/>
      <c r="AG1019" s="13"/>
      <c r="AH1019" s="13"/>
      <c r="AI1019" s="13"/>
      <c r="AJ1019" s="18"/>
    </row>
    <row r="1020" spans="26:36" ht="14.4" x14ac:dyDescent="0.3">
      <c r="Z1020" s="37"/>
      <c r="AA1020" s="13"/>
      <c r="AB1020" s="42"/>
      <c r="AC1020" s="13"/>
      <c r="AD1020" s="42"/>
      <c r="AE1020" s="13"/>
      <c r="AF1020" s="40"/>
      <c r="AG1020" s="13"/>
      <c r="AH1020" s="13"/>
      <c r="AI1020" s="13"/>
      <c r="AJ1020" s="18"/>
    </row>
    <row r="1021" spans="26:36" ht="14.4" x14ac:dyDescent="0.3">
      <c r="Z1021" s="37"/>
      <c r="AA1021" s="13"/>
      <c r="AB1021" s="42"/>
      <c r="AC1021" s="13"/>
      <c r="AD1021" s="42"/>
      <c r="AE1021" s="13"/>
      <c r="AF1021" s="40"/>
      <c r="AG1021" s="13"/>
      <c r="AH1021" s="13"/>
      <c r="AI1021" s="13"/>
      <c r="AJ1021" s="18"/>
    </row>
    <row r="1022" spans="26:36" ht="14.4" x14ac:dyDescent="0.3">
      <c r="Z1022" s="37"/>
      <c r="AA1022" s="13"/>
      <c r="AB1022" s="42"/>
      <c r="AC1022" s="13"/>
      <c r="AD1022" s="42"/>
      <c r="AE1022" s="13"/>
      <c r="AF1022" s="40"/>
      <c r="AG1022" s="13"/>
      <c r="AH1022" s="13"/>
      <c r="AI1022" s="13"/>
      <c r="AJ1022" s="18"/>
    </row>
    <row r="1023" spans="26:36" ht="14.4" x14ac:dyDescent="0.3">
      <c r="Z1023" s="37"/>
      <c r="AA1023" s="13"/>
      <c r="AB1023" s="42"/>
      <c r="AC1023" s="13"/>
      <c r="AD1023" s="42"/>
      <c r="AE1023" s="13"/>
      <c r="AF1023" s="40"/>
      <c r="AG1023" s="13"/>
      <c r="AH1023" s="13"/>
      <c r="AI1023" s="13"/>
      <c r="AJ1023" s="18"/>
    </row>
    <row r="1024" spans="26:36" ht="14.4" x14ac:dyDescent="0.3">
      <c r="Z1024" s="37"/>
      <c r="AA1024" s="13"/>
      <c r="AB1024" s="42"/>
      <c r="AC1024" s="13"/>
      <c r="AD1024" s="42"/>
      <c r="AE1024" s="13"/>
      <c r="AF1024" s="40"/>
      <c r="AG1024" s="13"/>
      <c r="AH1024" s="13"/>
      <c r="AI1024" s="13"/>
      <c r="AJ1024" s="18"/>
    </row>
    <row r="1025" spans="26:36" ht="14.4" x14ac:dyDescent="0.3">
      <c r="Z1025" s="37"/>
      <c r="AA1025" s="13"/>
      <c r="AB1025" s="42"/>
      <c r="AC1025" s="13"/>
      <c r="AD1025" s="42"/>
      <c r="AE1025" s="13"/>
      <c r="AF1025" s="40"/>
      <c r="AG1025" s="13"/>
      <c r="AH1025" s="13"/>
      <c r="AI1025" s="13"/>
      <c r="AJ1025" s="18"/>
    </row>
    <row r="1026" spans="26:36" ht="14.4" x14ac:dyDescent="0.3">
      <c r="Z1026" s="37"/>
      <c r="AA1026" s="13"/>
      <c r="AB1026" s="42"/>
      <c r="AC1026" s="13"/>
      <c r="AD1026" s="42"/>
      <c r="AE1026" s="13"/>
      <c r="AF1026" s="40"/>
      <c r="AG1026" s="13"/>
      <c r="AH1026" s="13"/>
      <c r="AI1026" s="13"/>
      <c r="AJ1026" s="18"/>
    </row>
    <row r="1027" spans="26:36" ht="14.4" x14ac:dyDescent="0.3">
      <c r="Z1027" s="37"/>
      <c r="AA1027" s="13"/>
      <c r="AB1027" s="42"/>
      <c r="AC1027" s="13"/>
      <c r="AD1027" s="42"/>
      <c r="AE1027" s="13"/>
      <c r="AF1027" s="40"/>
      <c r="AG1027" s="13"/>
      <c r="AH1027" s="13"/>
      <c r="AI1027" s="13"/>
      <c r="AJ1027" s="18"/>
    </row>
    <row r="1028" spans="26:36" ht="14.4" x14ac:dyDescent="0.3">
      <c r="Z1028" s="37"/>
      <c r="AA1028" s="13"/>
      <c r="AB1028" s="42"/>
      <c r="AC1028" s="13"/>
      <c r="AD1028" s="42"/>
      <c r="AE1028" s="13"/>
      <c r="AF1028" s="40"/>
      <c r="AG1028" s="13"/>
      <c r="AH1028" s="13"/>
      <c r="AI1028" s="13"/>
      <c r="AJ1028" s="18"/>
    </row>
    <row r="1029" spans="26:36" ht="14.4" x14ac:dyDescent="0.3">
      <c r="Z1029" s="37"/>
      <c r="AA1029" s="13"/>
      <c r="AB1029" s="42"/>
      <c r="AC1029" s="13"/>
      <c r="AD1029" s="42"/>
      <c r="AE1029" s="13"/>
      <c r="AF1029" s="40"/>
      <c r="AG1029" s="13"/>
      <c r="AH1029" s="13"/>
      <c r="AI1029" s="13"/>
      <c r="AJ1029" s="18"/>
    </row>
    <row r="1030" spans="26:36" ht="14.4" x14ac:dyDescent="0.3">
      <c r="Z1030" s="37"/>
      <c r="AA1030" s="13"/>
      <c r="AB1030" s="42"/>
      <c r="AC1030" s="13"/>
      <c r="AD1030" s="42"/>
      <c r="AE1030" s="13"/>
      <c r="AF1030" s="40"/>
      <c r="AG1030" s="13"/>
      <c r="AH1030" s="13"/>
      <c r="AI1030" s="13"/>
      <c r="AJ1030" s="18"/>
    </row>
    <row r="1031" spans="26:36" ht="14.4" x14ac:dyDescent="0.3">
      <c r="Z1031" s="37"/>
      <c r="AA1031" s="13"/>
      <c r="AB1031" s="42"/>
      <c r="AC1031" s="13"/>
      <c r="AD1031" s="42"/>
      <c r="AE1031" s="13"/>
      <c r="AF1031" s="40"/>
      <c r="AG1031" s="13"/>
      <c r="AH1031" s="13"/>
      <c r="AI1031" s="13"/>
      <c r="AJ1031" s="18"/>
    </row>
    <row r="1032" spans="26:36" ht="14.4" x14ac:dyDescent="0.3">
      <c r="Z1032" s="37"/>
      <c r="AA1032" s="13"/>
      <c r="AB1032" s="42"/>
      <c r="AC1032" s="13"/>
      <c r="AD1032" s="42"/>
      <c r="AE1032" s="13"/>
      <c r="AF1032" s="40"/>
      <c r="AG1032" s="13"/>
      <c r="AH1032" s="13"/>
      <c r="AI1032" s="13"/>
      <c r="AJ1032" s="18"/>
    </row>
    <row r="1033" spans="26:36" ht="14.4" x14ac:dyDescent="0.3">
      <c r="Z1033" s="37"/>
      <c r="AA1033" s="13"/>
      <c r="AB1033" s="42"/>
      <c r="AC1033" s="13"/>
      <c r="AD1033" s="42"/>
      <c r="AE1033" s="13"/>
      <c r="AF1033" s="40"/>
      <c r="AG1033" s="13"/>
      <c r="AH1033" s="13"/>
      <c r="AI1033" s="13"/>
      <c r="AJ1033" s="18"/>
    </row>
    <row r="1034" spans="26:36" ht="14.4" x14ac:dyDescent="0.3">
      <c r="Z1034" s="37"/>
      <c r="AA1034" s="13"/>
      <c r="AB1034" s="42"/>
      <c r="AC1034" s="13"/>
      <c r="AD1034" s="42"/>
      <c r="AE1034" s="13"/>
      <c r="AF1034" s="40"/>
      <c r="AG1034" s="13"/>
      <c r="AH1034" s="13"/>
      <c r="AI1034" s="13"/>
      <c r="AJ1034" s="18"/>
    </row>
    <row r="1035" spans="26:36" ht="14.4" x14ac:dyDescent="0.3">
      <c r="Z1035" s="37"/>
      <c r="AA1035" s="13"/>
      <c r="AB1035" s="42"/>
      <c r="AC1035" s="13"/>
      <c r="AD1035" s="42"/>
      <c r="AE1035" s="13"/>
      <c r="AF1035" s="40"/>
      <c r="AG1035" s="13"/>
      <c r="AH1035" s="13"/>
      <c r="AI1035" s="13"/>
      <c r="AJ1035" s="18"/>
    </row>
    <row r="1036" spans="26:36" ht="14.4" x14ac:dyDescent="0.3">
      <c r="Z1036" s="37"/>
      <c r="AA1036" s="13"/>
      <c r="AB1036" s="42"/>
      <c r="AC1036" s="13"/>
      <c r="AD1036" s="42"/>
      <c r="AE1036" s="13"/>
      <c r="AF1036" s="40"/>
      <c r="AG1036" s="13"/>
      <c r="AH1036" s="13"/>
      <c r="AI1036" s="13"/>
      <c r="AJ1036" s="18"/>
    </row>
    <row r="1037" spans="26:36" ht="14.4" x14ac:dyDescent="0.3">
      <c r="Z1037" s="37"/>
      <c r="AA1037" s="13"/>
      <c r="AB1037" s="42"/>
      <c r="AC1037" s="13"/>
      <c r="AD1037" s="42"/>
      <c r="AE1037" s="13"/>
      <c r="AF1037" s="40"/>
      <c r="AG1037" s="13"/>
      <c r="AH1037" s="13"/>
      <c r="AI1037" s="13"/>
      <c r="AJ1037" s="18"/>
    </row>
    <row r="1038" spans="26:36" ht="14.4" x14ac:dyDescent="0.3">
      <c r="Z1038" s="37"/>
      <c r="AA1038" s="13"/>
      <c r="AB1038" s="42"/>
      <c r="AC1038" s="13"/>
      <c r="AD1038" s="36"/>
      <c r="AE1038" s="13"/>
      <c r="AF1038" s="40"/>
      <c r="AG1038" s="13"/>
      <c r="AH1038" s="13"/>
      <c r="AI1038" s="13"/>
      <c r="AJ1038" s="18"/>
    </row>
    <row r="1039" spans="26:36" ht="14.4" x14ac:dyDescent="0.3">
      <c r="Z1039" s="37"/>
      <c r="AA1039" s="13"/>
      <c r="AB1039" s="42"/>
      <c r="AC1039" s="13"/>
      <c r="AD1039" s="36"/>
      <c r="AE1039" s="13"/>
      <c r="AF1039" s="40"/>
      <c r="AG1039" s="13"/>
      <c r="AH1039" s="13"/>
      <c r="AI1039" s="13"/>
      <c r="AJ1039" s="18"/>
    </row>
    <row r="1040" spans="26:36" ht="14.4" x14ac:dyDescent="0.3">
      <c r="Z1040" s="37"/>
      <c r="AA1040" s="13"/>
      <c r="AB1040" s="42"/>
      <c r="AC1040" s="13"/>
      <c r="AD1040" s="36"/>
      <c r="AE1040" s="13"/>
      <c r="AF1040" s="40"/>
      <c r="AG1040" s="13"/>
      <c r="AH1040" s="13"/>
      <c r="AI1040" s="13"/>
      <c r="AJ1040" s="18"/>
    </row>
    <row r="1041" spans="26:36" ht="14.4" x14ac:dyDescent="0.3">
      <c r="Z1041" s="37"/>
      <c r="AA1041" s="13"/>
      <c r="AB1041" s="42"/>
      <c r="AC1041" s="13"/>
      <c r="AD1041" s="36"/>
      <c r="AE1041" s="13"/>
      <c r="AF1041" s="40"/>
      <c r="AG1041" s="13"/>
      <c r="AH1041" s="13"/>
      <c r="AI1041" s="13"/>
      <c r="AJ1041" s="18"/>
    </row>
    <row r="1042" spans="26:36" ht="14.4" x14ac:dyDescent="0.3">
      <c r="Z1042" s="37"/>
      <c r="AA1042" s="13"/>
      <c r="AB1042" s="42"/>
      <c r="AC1042" s="13"/>
      <c r="AD1042" s="36"/>
      <c r="AE1042" s="13"/>
      <c r="AF1042" s="40"/>
      <c r="AG1042" s="13"/>
      <c r="AH1042" s="13"/>
      <c r="AI1042" s="13"/>
      <c r="AJ1042" s="18"/>
    </row>
    <row r="1043" spans="26:36" ht="14.4" x14ac:dyDescent="0.3">
      <c r="Z1043" s="37"/>
      <c r="AA1043" s="13"/>
      <c r="AB1043" s="42"/>
      <c r="AC1043" s="13"/>
      <c r="AD1043" s="36"/>
      <c r="AE1043" s="13"/>
      <c r="AF1043" s="40"/>
      <c r="AG1043" s="13"/>
      <c r="AH1043" s="13"/>
      <c r="AI1043" s="13"/>
      <c r="AJ1043" s="18"/>
    </row>
    <row r="1044" spans="26:36" ht="14.4" x14ac:dyDescent="0.3">
      <c r="Z1044" s="37"/>
      <c r="AA1044" s="13"/>
      <c r="AB1044" s="42"/>
      <c r="AC1044" s="13"/>
      <c r="AD1044" s="36"/>
      <c r="AE1044" s="13"/>
      <c r="AF1044" s="40"/>
      <c r="AG1044" s="13"/>
      <c r="AH1044" s="13"/>
      <c r="AI1044" s="13"/>
      <c r="AJ1044" s="18"/>
    </row>
    <row r="1045" spans="26:36" ht="14.4" x14ac:dyDescent="0.3">
      <c r="Z1045" s="37"/>
      <c r="AA1045" s="13"/>
      <c r="AB1045" s="42"/>
      <c r="AC1045" s="13"/>
      <c r="AD1045" s="36"/>
      <c r="AE1045" s="13"/>
      <c r="AF1045" s="40"/>
      <c r="AG1045" s="13"/>
      <c r="AH1045" s="13"/>
      <c r="AI1045" s="13"/>
      <c r="AJ1045" s="18"/>
    </row>
    <row r="1046" spans="26:36" ht="14.4" x14ac:dyDescent="0.3">
      <c r="Z1046" s="37"/>
      <c r="AA1046" s="13"/>
      <c r="AB1046" s="42"/>
      <c r="AC1046" s="13"/>
      <c r="AD1046" s="36"/>
      <c r="AE1046" s="13"/>
      <c r="AF1046" s="40"/>
      <c r="AG1046" s="13"/>
      <c r="AH1046" s="13"/>
      <c r="AI1046" s="13"/>
      <c r="AJ1046" s="18"/>
    </row>
    <row r="1047" spans="26:36" ht="14.4" x14ac:dyDescent="0.3">
      <c r="Z1047" s="37"/>
      <c r="AA1047" s="13"/>
      <c r="AB1047" s="42"/>
      <c r="AC1047" s="13"/>
      <c r="AD1047" s="36"/>
      <c r="AE1047" s="13"/>
      <c r="AF1047" s="40"/>
      <c r="AG1047" s="13"/>
      <c r="AH1047" s="13"/>
      <c r="AI1047" s="13"/>
      <c r="AJ1047" s="18"/>
    </row>
    <row r="1048" spans="26:36" ht="14.4" x14ac:dyDescent="0.3">
      <c r="Z1048" s="37"/>
      <c r="AA1048" s="13"/>
      <c r="AB1048" s="42"/>
      <c r="AC1048" s="13"/>
      <c r="AD1048" s="36"/>
      <c r="AE1048" s="13"/>
      <c r="AF1048" s="40"/>
      <c r="AG1048" s="13"/>
      <c r="AH1048" s="13"/>
      <c r="AI1048" s="13"/>
      <c r="AJ1048" s="18"/>
    </row>
    <row r="1049" spans="26:36" ht="14.4" x14ac:dyDescent="0.3">
      <c r="Z1049" s="37"/>
      <c r="AA1049" s="13"/>
      <c r="AB1049" s="42"/>
      <c r="AC1049" s="13"/>
      <c r="AD1049" s="36"/>
      <c r="AE1049" s="13"/>
      <c r="AF1049" s="40"/>
      <c r="AG1049" s="13"/>
      <c r="AH1049" s="13"/>
      <c r="AI1049" s="13"/>
      <c r="AJ1049" s="18"/>
    </row>
    <row r="1050" spans="26:36" ht="14.4" x14ac:dyDescent="0.3">
      <c r="Z1050" s="37"/>
      <c r="AA1050" s="13"/>
      <c r="AB1050" s="42"/>
      <c r="AC1050" s="13"/>
      <c r="AD1050" s="36"/>
      <c r="AE1050" s="13"/>
      <c r="AF1050" s="40"/>
      <c r="AG1050" s="13"/>
      <c r="AH1050" s="13"/>
      <c r="AI1050" s="13"/>
      <c r="AJ1050" s="18"/>
    </row>
    <row r="1051" spans="26:36" ht="14.4" x14ac:dyDescent="0.3">
      <c r="Z1051" s="37"/>
      <c r="AA1051" s="13"/>
      <c r="AB1051" s="42"/>
      <c r="AC1051" s="13"/>
      <c r="AD1051" s="36"/>
      <c r="AE1051" s="13"/>
      <c r="AF1051" s="40"/>
      <c r="AG1051" s="13"/>
      <c r="AH1051" s="13"/>
      <c r="AI1051" s="13"/>
      <c r="AJ1051" s="18"/>
    </row>
    <row r="1052" spans="26:36" ht="14.4" x14ac:dyDescent="0.3">
      <c r="Z1052" s="37"/>
      <c r="AA1052" s="13"/>
      <c r="AB1052" s="42"/>
      <c r="AC1052" s="13"/>
      <c r="AD1052" s="36"/>
      <c r="AE1052" s="13"/>
      <c r="AF1052" s="40"/>
      <c r="AG1052" s="13"/>
      <c r="AH1052" s="13"/>
      <c r="AI1052" s="13"/>
      <c r="AJ1052" s="18"/>
    </row>
    <row r="1053" spans="26:36" ht="14.4" x14ac:dyDescent="0.3">
      <c r="Z1053" s="37"/>
      <c r="AA1053" s="13"/>
      <c r="AB1053" s="42"/>
      <c r="AC1053" s="13"/>
      <c r="AD1053" s="36"/>
      <c r="AE1053" s="13"/>
      <c r="AF1053" s="40"/>
      <c r="AG1053" s="13"/>
      <c r="AH1053" s="13"/>
      <c r="AI1053" s="13"/>
      <c r="AJ1053" s="18"/>
    </row>
    <row r="1054" spans="26:36" ht="14.4" x14ac:dyDescent="0.3">
      <c r="Z1054" s="37"/>
      <c r="AA1054" s="13"/>
      <c r="AB1054" s="42"/>
      <c r="AC1054" s="13"/>
      <c r="AD1054" s="36"/>
      <c r="AE1054" s="13"/>
      <c r="AF1054" s="40"/>
      <c r="AG1054" s="13"/>
      <c r="AH1054" s="13"/>
      <c r="AI1054" s="13"/>
      <c r="AJ1054" s="18"/>
    </row>
    <row r="1055" spans="26:36" ht="14.4" x14ac:dyDescent="0.3">
      <c r="Z1055" s="37"/>
      <c r="AA1055" s="13"/>
      <c r="AB1055" s="42"/>
      <c r="AC1055" s="13"/>
      <c r="AD1055" s="36"/>
      <c r="AE1055" s="13"/>
      <c r="AF1055" s="40"/>
      <c r="AG1055" s="13"/>
      <c r="AH1055" s="13"/>
      <c r="AI1055" s="13"/>
      <c r="AJ1055" s="18"/>
    </row>
    <row r="1056" spans="26:36" ht="14.4" x14ac:dyDescent="0.3">
      <c r="Z1056" s="37"/>
      <c r="AA1056" s="13"/>
      <c r="AB1056" s="42"/>
      <c r="AC1056" s="13"/>
      <c r="AD1056" s="36"/>
      <c r="AE1056" s="13"/>
      <c r="AF1056" s="40"/>
      <c r="AG1056" s="13"/>
      <c r="AH1056" s="13"/>
      <c r="AI1056" s="13"/>
      <c r="AJ1056" s="18"/>
    </row>
    <row r="1057" spans="26:36" ht="14.4" x14ac:dyDescent="0.3">
      <c r="Z1057" s="37"/>
      <c r="AA1057" s="13"/>
      <c r="AB1057" s="42"/>
      <c r="AC1057" s="13"/>
      <c r="AD1057" s="36"/>
      <c r="AE1057" s="13"/>
      <c r="AF1057" s="40"/>
      <c r="AG1057" s="13"/>
      <c r="AH1057" s="13"/>
      <c r="AI1057" s="13"/>
      <c r="AJ1057" s="18"/>
    </row>
    <row r="1058" spans="26:36" ht="14.4" x14ac:dyDescent="0.3">
      <c r="Z1058" s="37"/>
      <c r="AA1058" s="13"/>
      <c r="AB1058" s="42"/>
      <c r="AC1058" s="13"/>
      <c r="AD1058" s="36"/>
      <c r="AE1058" s="13"/>
      <c r="AF1058" s="40"/>
      <c r="AG1058" s="13"/>
      <c r="AH1058" s="13"/>
      <c r="AI1058" s="13"/>
      <c r="AJ1058" s="18"/>
    </row>
    <row r="1059" spans="26:36" ht="14.4" x14ac:dyDescent="0.3">
      <c r="Z1059" s="37"/>
      <c r="AA1059" s="13"/>
      <c r="AB1059" s="42"/>
      <c r="AC1059" s="13"/>
      <c r="AD1059" s="36"/>
      <c r="AE1059" s="13"/>
      <c r="AF1059" s="40"/>
      <c r="AG1059" s="13"/>
      <c r="AH1059" s="13"/>
      <c r="AI1059" s="13"/>
      <c r="AJ1059" s="18"/>
    </row>
    <row r="1060" spans="26:36" ht="14.4" x14ac:dyDescent="0.3">
      <c r="Z1060" s="37"/>
      <c r="AA1060" s="13"/>
      <c r="AB1060" s="42"/>
      <c r="AC1060" s="13"/>
      <c r="AD1060" s="36"/>
      <c r="AE1060" s="13"/>
      <c r="AF1060" s="40"/>
      <c r="AG1060" s="13"/>
      <c r="AH1060" s="13"/>
      <c r="AI1060" s="13"/>
      <c r="AJ1060" s="18"/>
    </row>
    <row r="1061" spans="26:36" ht="14.4" x14ac:dyDescent="0.3">
      <c r="Z1061" s="37"/>
      <c r="AA1061" s="13"/>
      <c r="AB1061" s="42"/>
      <c r="AC1061" s="13"/>
      <c r="AD1061" s="36"/>
      <c r="AE1061" s="13"/>
      <c r="AF1061" s="40"/>
      <c r="AG1061" s="13"/>
      <c r="AH1061" s="13"/>
      <c r="AI1061" s="13"/>
      <c r="AJ1061" s="18"/>
    </row>
    <row r="1062" spans="26:36" ht="14.4" x14ac:dyDescent="0.3">
      <c r="Z1062" s="37"/>
      <c r="AA1062" s="13"/>
      <c r="AB1062" s="42"/>
      <c r="AC1062" s="13"/>
      <c r="AD1062" s="36"/>
      <c r="AE1062" s="13"/>
      <c r="AF1062" s="40"/>
      <c r="AG1062" s="13"/>
      <c r="AH1062" s="13"/>
      <c r="AI1062" s="13"/>
      <c r="AJ1062" s="18"/>
    </row>
    <row r="1063" spans="26:36" ht="14.4" x14ac:dyDescent="0.3">
      <c r="Z1063" s="37"/>
      <c r="AA1063" s="13"/>
      <c r="AB1063" s="42"/>
      <c r="AC1063" s="13"/>
      <c r="AD1063" s="36"/>
      <c r="AE1063" s="13"/>
      <c r="AF1063" s="40"/>
      <c r="AG1063" s="13"/>
      <c r="AH1063" s="13"/>
      <c r="AI1063" s="13"/>
      <c r="AJ1063" s="18"/>
    </row>
    <row r="1064" spans="26:36" ht="14.4" x14ac:dyDescent="0.3">
      <c r="Z1064" s="37"/>
      <c r="AA1064" s="13"/>
      <c r="AB1064" s="42"/>
      <c r="AC1064" s="13"/>
      <c r="AD1064" s="36"/>
      <c r="AE1064" s="13"/>
      <c r="AF1064" s="40"/>
      <c r="AG1064" s="13"/>
      <c r="AH1064" s="13"/>
      <c r="AI1064" s="13"/>
      <c r="AJ1064" s="18"/>
    </row>
    <row r="1065" spans="26:36" ht="14.4" x14ac:dyDescent="0.3">
      <c r="Z1065" s="37"/>
      <c r="AA1065" s="13"/>
      <c r="AB1065" s="42"/>
      <c r="AC1065" s="13"/>
      <c r="AD1065" s="36"/>
      <c r="AE1065" s="13"/>
      <c r="AF1065" s="40"/>
      <c r="AG1065" s="13"/>
      <c r="AH1065" s="13"/>
      <c r="AI1065" s="13"/>
      <c r="AJ1065" s="18"/>
    </row>
    <row r="1066" spans="26:36" ht="14.4" x14ac:dyDescent="0.3">
      <c r="Z1066" s="37"/>
      <c r="AA1066" s="13"/>
      <c r="AB1066" s="42"/>
      <c r="AC1066" s="13"/>
      <c r="AD1066" s="36"/>
      <c r="AE1066" s="13"/>
      <c r="AF1066" s="40"/>
      <c r="AG1066" s="13"/>
      <c r="AH1066" s="13"/>
      <c r="AI1066" s="13"/>
      <c r="AJ1066" s="18"/>
    </row>
    <row r="1067" spans="26:36" ht="14.4" x14ac:dyDescent="0.3">
      <c r="Z1067" s="37"/>
      <c r="AA1067" s="13"/>
      <c r="AB1067" s="42"/>
      <c r="AC1067" s="13"/>
      <c r="AD1067" s="36"/>
      <c r="AE1067" s="13"/>
      <c r="AF1067" s="40"/>
      <c r="AG1067" s="13"/>
      <c r="AH1067" s="13"/>
      <c r="AI1067" s="13"/>
      <c r="AJ1067" s="18"/>
    </row>
    <row r="1068" spans="26:36" ht="14.4" x14ac:dyDescent="0.3">
      <c r="Z1068" s="37"/>
      <c r="AA1068" s="13"/>
      <c r="AB1068" s="42"/>
      <c r="AC1068" s="13"/>
      <c r="AD1068" s="36"/>
      <c r="AE1068" s="13"/>
      <c r="AF1068" s="40"/>
      <c r="AG1068" s="13"/>
      <c r="AH1068" s="13"/>
      <c r="AI1068" s="13"/>
      <c r="AJ1068" s="18"/>
    </row>
    <row r="1069" spans="26:36" ht="14.4" x14ac:dyDescent="0.3">
      <c r="Z1069" s="37"/>
      <c r="AA1069" s="13"/>
      <c r="AB1069" s="42"/>
      <c r="AC1069" s="13"/>
      <c r="AD1069" s="36"/>
      <c r="AE1069" s="13"/>
      <c r="AF1069" s="40"/>
      <c r="AG1069" s="13"/>
      <c r="AH1069" s="13"/>
      <c r="AI1069" s="13"/>
      <c r="AJ1069" s="18"/>
    </row>
    <row r="1070" spans="26:36" ht="14.4" x14ac:dyDescent="0.3">
      <c r="Z1070" s="37"/>
      <c r="AA1070" s="13"/>
      <c r="AB1070" s="42"/>
      <c r="AC1070" s="13"/>
      <c r="AD1070" s="36"/>
      <c r="AE1070" s="13"/>
      <c r="AF1070" s="40"/>
      <c r="AG1070" s="13"/>
      <c r="AH1070" s="13"/>
      <c r="AI1070" s="13"/>
      <c r="AJ1070" s="18"/>
    </row>
    <row r="1071" spans="26:36" ht="14.4" x14ac:dyDescent="0.3">
      <c r="Z1071" s="37"/>
      <c r="AA1071" s="13"/>
      <c r="AB1071" s="42"/>
      <c r="AC1071" s="13"/>
      <c r="AD1071" s="36"/>
      <c r="AE1071" s="13"/>
      <c r="AF1071" s="40"/>
      <c r="AG1071" s="13"/>
      <c r="AH1071" s="13"/>
      <c r="AI1071" s="13"/>
      <c r="AJ1071" s="18"/>
    </row>
    <row r="1072" spans="26:36" ht="14.4" x14ac:dyDescent="0.3">
      <c r="Z1072" s="37"/>
      <c r="AA1072" s="13"/>
      <c r="AB1072" s="42"/>
      <c r="AC1072" s="13"/>
      <c r="AD1072" s="36"/>
      <c r="AE1072" s="13"/>
      <c r="AF1072" s="40"/>
      <c r="AG1072" s="13"/>
      <c r="AH1072" s="13"/>
      <c r="AI1072" s="13"/>
      <c r="AJ1072" s="18"/>
    </row>
    <row r="1073" spans="26:36" ht="14.4" x14ac:dyDescent="0.3">
      <c r="Z1073" s="37"/>
      <c r="AA1073" s="13"/>
      <c r="AB1073" s="42"/>
      <c r="AC1073" s="13"/>
      <c r="AD1073" s="36"/>
      <c r="AE1073" s="13"/>
      <c r="AF1073" s="40"/>
      <c r="AG1073" s="13"/>
      <c r="AH1073" s="13"/>
      <c r="AI1073" s="13"/>
      <c r="AJ1073" s="18"/>
    </row>
    <row r="1074" spans="26:36" ht="14.4" x14ac:dyDescent="0.3">
      <c r="Z1074" s="37"/>
      <c r="AA1074" s="13"/>
      <c r="AB1074" s="42"/>
      <c r="AC1074" s="13"/>
      <c r="AD1074" s="36"/>
      <c r="AE1074" s="13"/>
      <c r="AF1074" s="40"/>
      <c r="AG1074" s="13"/>
      <c r="AH1074" s="13"/>
      <c r="AI1074" s="13"/>
      <c r="AJ1074" s="18"/>
    </row>
    <row r="1075" spans="26:36" ht="14.4" x14ac:dyDescent="0.3">
      <c r="Z1075" s="37"/>
      <c r="AA1075" s="13"/>
      <c r="AB1075" s="42"/>
      <c r="AC1075" s="13"/>
      <c r="AD1075" s="36"/>
      <c r="AE1075" s="13"/>
      <c r="AF1075" s="40"/>
      <c r="AG1075" s="13"/>
      <c r="AH1075" s="13"/>
      <c r="AI1075" s="13"/>
      <c r="AJ1075" s="18"/>
    </row>
    <row r="1076" spans="26:36" ht="14.4" x14ac:dyDescent="0.3">
      <c r="Z1076" s="37"/>
      <c r="AA1076" s="13"/>
      <c r="AB1076" s="42"/>
      <c r="AC1076" s="13"/>
      <c r="AD1076" s="36"/>
      <c r="AE1076" s="13"/>
      <c r="AF1076" s="40"/>
      <c r="AG1076" s="13"/>
      <c r="AH1076" s="13"/>
      <c r="AI1076" s="13"/>
      <c r="AJ1076" s="18"/>
    </row>
    <row r="1077" spans="26:36" ht="14.4" x14ac:dyDescent="0.3">
      <c r="Z1077" s="37"/>
      <c r="AA1077" s="13"/>
      <c r="AB1077" s="42"/>
      <c r="AC1077" s="13"/>
      <c r="AD1077" s="36"/>
      <c r="AE1077" s="13"/>
      <c r="AF1077" s="40"/>
      <c r="AG1077" s="13"/>
      <c r="AH1077" s="13"/>
      <c r="AI1077" s="13"/>
      <c r="AJ1077" s="18"/>
    </row>
    <row r="1078" spans="26:36" ht="14.4" x14ac:dyDescent="0.3">
      <c r="Z1078" s="37"/>
      <c r="AA1078" s="13"/>
      <c r="AB1078" s="42"/>
      <c r="AC1078" s="13"/>
      <c r="AD1078" s="36"/>
      <c r="AE1078" s="13"/>
      <c r="AF1078" s="40"/>
      <c r="AG1078" s="13"/>
      <c r="AH1078" s="13"/>
      <c r="AI1078" s="13"/>
      <c r="AJ1078" s="18"/>
    </row>
    <row r="1079" spans="26:36" ht="14.4" x14ac:dyDescent="0.3">
      <c r="Z1079" s="37"/>
      <c r="AA1079" s="13"/>
      <c r="AB1079" s="42"/>
      <c r="AC1079" s="13"/>
      <c r="AD1079" s="36"/>
      <c r="AE1079" s="13"/>
      <c r="AF1079" s="40"/>
      <c r="AG1079" s="13"/>
      <c r="AH1079" s="13"/>
      <c r="AI1079" s="13"/>
      <c r="AJ1079" s="18"/>
    </row>
    <row r="1080" spans="26:36" ht="14.4" x14ac:dyDescent="0.3">
      <c r="Z1080" s="37"/>
      <c r="AA1080" s="13"/>
      <c r="AB1080" s="42"/>
      <c r="AC1080" s="13"/>
      <c r="AD1080" s="36"/>
      <c r="AE1080" s="13"/>
      <c r="AF1080" s="40"/>
      <c r="AG1080" s="13"/>
      <c r="AH1080" s="13"/>
      <c r="AI1080" s="13"/>
      <c r="AJ1080" s="18"/>
    </row>
    <row r="1081" spans="26:36" ht="14.4" x14ac:dyDescent="0.3">
      <c r="Z1081" s="37"/>
      <c r="AA1081" s="13"/>
      <c r="AB1081" s="42"/>
      <c r="AC1081" s="13"/>
      <c r="AD1081" s="36"/>
      <c r="AE1081" s="13"/>
      <c r="AF1081" s="40"/>
      <c r="AG1081" s="13"/>
      <c r="AH1081" s="13"/>
      <c r="AI1081" s="13"/>
      <c r="AJ1081" s="13"/>
    </row>
    <row r="1082" spans="26:36" ht="14.4" x14ac:dyDescent="0.3">
      <c r="Z1082" s="37"/>
      <c r="AA1082" s="13"/>
      <c r="AB1082" s="42"/>
      <c r="AC1082" s="13"/>
      <c r="AD1082" s="36"/>
      <c r="AE1082" s="13"/>
      <c r="AF1082" s="40"/>
      <c r="AG1082" s="13"/>
      <c r="AH1082" s="13"/>
      <c r="AI1082" s="13"/>
      <c r="AJ1082" s="13"/>
    </row>
    <row r="1083" spans="26:36" ht="14.4" x14ac:dyDescent="0.3">
      <c r="Z1083" s="37"/>
      <c r="AA1083" s="13"/>
      <c r="AB1083" s="42"/>
      <c r="AC1083" s="13"/>
      <c r="AD1083" s="36"/>
      <c r="AE1083" s="13"/>
      <c r="AF1083" s="40"/>
      <c r="AG1083" s="13"/>
      <c r="AH1083" s="13"/>
      <c r="AI1083" s="13"/>
      <c r="AJ1083" s="13"/>
    </row>
    <row r="1084" spans="26:36" ht="14.4" x14ac:dyDescent="0.3">
      <c r="Z1084" s="37"/>
      <c r="AA1084" s="13"/>
      <c r="AB1084" s="42"/>
      <c r="AC1084" s="13"/>
      <c r="AD1084" s="36"/>
      <c r="AE1084" s="13"/>
      <c r="AF1084" s="40"/>
      <c r="AG1084" s="13"/>
      <c r="AH1084" s="13"/>
      <c r="AI1084" s="13"/>
      <c r="AJ1084" s="13"/>
    </row>
    <row r="1085" spans="26:36" ht="14.4" x14ac:dyDescent="0.3">
      <c r="Z1085" s="37"/>
      <c r="AA1085" s="13"/>
      <c r="AB1085" s="42"/>
      <c r="AC1085" s="13"/>
      <c r="AD1085" s="36"/>
      <c r="AE1085" s="13"/>
      <c r="AF1085" s="40"/>
      <c r="AG1085" s="13"/>
      <c r="AH1085" s="13"/>
      <c r="AI1085" s="13"/>
      <c r="AJ1085" s="13"/>
    </row>
    <row r="1086" spans="26:36" ht="14.4" x14ac:dyDescent="0.3">
      <c r="Z1086" s="37"/>
      <c r="AA1086" s="13"/>
      <c r="AB1086" s="42"/>
      <c r="AC1086" s="13"/>
      <c r="AD1086" s="36"/>
      <c r="AE1086" s="13"/>
      <c r="AF1086" s="40"/>
      <c r="AG1086" s="13"/>
      <c r="AH1086" s="13"/>
      <c r="AI1086" s="13"/>
      <c r="AJ1086" s="13"/>
    </row>
    <row r="1087" spans="26:36" ht="14.4" x14ac:dyDescent="0.3">
      <c r="Z1087" s="37"/>
      <c r="AA1087" s="13"/>
      <c r="AB1087" s="42"/>
      <c r="AC1087" s="13"/>
      <c r="AD1087" s="36"/>
      <c r="AE1087" s="13"/>
      <c r="AF1087" s="40"/>
      <c r="AG1087" s="13"/>
      <c r="AH1087" s="13"/>
      <c r="AI1087" s="13"/>
      <c r="AJ1087" s="13"/>
    </row>
    <row r="1088" spans="26:36" ht="14.4" x14ac:dyDescent="0.3">
      <c r="Z1088" s="37"/>
      <c r="AA1088" s="13"/>
      <c r="AB1088" s="42"/>
      <c r="AC1088" s="13"/>
      <c r="AD1088" s="36"/>
      <c r="AE1088" s="13"/>
      <c r="AF1088" s="40"/>
      <c r="AG1088" s="13"/>
      <c r="AH1088" s="13"/>
      <c r="AI1088" s="13"/>
      <c r="AJ1088" s="13"/>
    </row>
    <row r="1089" spans="26:36" ht="14.4" x14ac:dyDescent="0.3">
      <c r="Z1089" s="37"/>
      <c r="AA1089" s="13"/>
      <c r="AB1089" s="42"/>
      <c r="AC1089" s="13"/>
      <c r="AD1089" s="36"/>
      <c r="AE1089" s="13"/>
      <c r="AF1089" s="40"/>
      <c r="AG1089" s="13"/>
      <c r="AH1089" s="13"/>
      <c r="AI1089" s="13"/>
      <c r="AJ1089" s="13"/>
    </row>
    <row r="1090" spans="26:36" ht="14.4" x14ac:dyDescent="0.3">
      <c r="Z1090" s="37"/>
      <c r="AA1090" s="13"/>
      <c r="AB1090" s="42"/>
      <c r="AC1090" s="13"/>
      <c r="AD1090" s="36"/>
      <c r="AE1090" s="13"/>
      <c r="AF1090" s="40"/>
    </row>
    <row r="1091" spans="26:36" ht="14.4" x14ac:dyDescent="0.3">
      <c r="Z1091" s="37"/>
      <c r="AA1091" s="13"/>
      <c r="AB1091" s="42"/>
      <c r="AC1091" s="13"/>
      <c r="AD1091" s="36"/>
      <c r="AE1091" s="13"/>
      <c r="AF1091" s="40"/>
    </row>
    <row r="1092" spans="26:36" ht="14.4" x14ac:dyDescent="0.3">
      <c r="Z1092" s="37"/>
      <c r="AA1092" s="13"/>
      <c r="AB1092" s="42"/>
      <c r="AC1092" s="13"/>
      <c r="AD1092" s="36"/>
      <c r="AE1092" s="13"/>
      <c r="AF1092" s="40"/>
    </row>
    <row r="1093" spans="26:36" ht="14.4" x14ac:dyDescent="0.3">
      <c r="Z1093" s="37"/>
      <c r="AA1093" s="13"/>
      <c r="AB1093" s="42"/>
      <c r="AC1093" s="13"/>
      <c r="AD1093" s="36"/>
      <c r="AE1093" s="13"/>
      <c r="AF1093" s="40"/>
    </row>
    <row r="1094" spans="26:36" ht="14.4" x14ac:dyDescent="0.3">
      <c r="Z1094" s="37"/>
      <c r="AA1094" s="13"/>
      <c r="AB1094" s="42"/>
      <c r="AC1094" s="13"/>
      <c r="AD1094" s="36"/>
      <c r="AE1094" s="13"/>
      <c r="AF1094" s="40"/>
    </row>
    <row r="1095" spans="26:36" ht="14.4" x14ac:dyDescent="0.3">
      <c r="Z1095" s="37"/>
      <c r="AA1095" s="13"/>
      <c r="AB1095" s="42"/>
      <c r="AC1095" s="13"/>
      <c r="AD1095" s="36"/>
      <c r="AE1095" s="13"/>
      <c r="AF1095" s="40"/>
    </row>
    <row r="1096" spans="26:36" ht="14.4" x14ac:dyDescent="0.3">
      <c r="Z1096" s="37"/>
      <c r="AA1096" s="13"/>
      <c r="AB1096" s="42"/>
      <c r="AC1096" s="13"/>
      <c r="AD1096" s="36"/>
      <c r="AE1096" s="13"/>
      <c r="AF1096" s="40"/>
    </row>
    <row r="1097" spans="26:36" ht="14.4" x14ac:dyDescent="0.3">
      <c r="Z1097" s="37"/>
      <c r="AA1097" s="13"/>
      <c r="AB1097" s="42"/>
      <c r="AC1097" s="13"/>
      <c r="AD1097" s="36"/>
      <c r="AE1097" s="13"/>
      <c r="AF1097" s="40"/>
    </row>
    <row r="1098" spans="26:36" ht="14.4" x14ac:dyDescent="0.3">
      <c r="Z1098" s="37"/>
      <c r="AA1098" s="13"/>
      <c r="AB1098" s="42"/>
      <c r="AC1098" s="13"/>
      <c r="AD1098" s="36"/>
      <c r="AE1098" s="13"/>
      <c r="AF1098" s="40"/>
    </row>
    <row r="1099" spans="26:36" ht="14.4" x14ac:dyDescent="0.3">
      <c r="Z1099" s="37"/>
      <c r="AA1099" s="13"/>
      <c r="AB1099" s="42"/>
      <c r="AC1099" s="13"/>
      <c r="AD1099" s="36"/>
      <c r="AE1099" s="13"/>
      <c r="AF1099" s="40"/>
    </row>
    <row r="1100" spans="26:36" ht="14.4" x14ac:dyDescent="0.3">
      <c r="Z1100" s="37"/>
      <c r="AA1100" s="13"/>
      <c r="AB1100" s="42"/>
      <c r="AC1100" s="13"/>
      <c r="AD1100" s="36"/>
      <c r="AE1100" s="13"/>
      <c r="AF1100" s="40"/>
    </row>
    <row r="1101" spans="26:36" ht="14.4" x14ac:dyDescent="0.3">
      <c r="Z1101" s="37"/>
      <c r="AA1101" s="13"/>
      <c r="AB1101" s="42"/>
      <c r="AC1101" s="13"/>
      <c r="AD1101" s="36"/>
      <c r="AE1101" s="13"/>
      <c r="AF1101" s="40"/>
    </row>
    <row r="1102" spans="26:36" ht="14.4" x14ac:dyDescent="0.3">
      <c r="Z1102" s="37"/>
      <c r="AA1102" s="13"/>
      <c r="AB1102" s="42"/>
      <c r="AC1102" s="13"/>
      <c r="AD1102" s="36"/>
      <c r="AE1102" s="13"/>
      <c r="AF1102" s="40"/>
    </row>
    <row r="1103" spans="26:36" ht="14.4" x14ac:dyDescent="0.3">
      <c r="Z1103" s="37"/>
      <c r="AA1103" s="13"/>
      <c r="AB1103" s="42"/>
      <c r="AC1103" s="13"/>
      <c r="AD1103" s="36"/>
      <c r="AE1103" s="13"/>
      <c r="AF1103" s="40"/>
    </row>
    <row r="1104" spans="26:36" ht="14.4" x14ac:dyDescent="0.3">
      <c r="Z1104" s="37"/>
      <c r="AA1104" s="13"/>
      <c r="AB1104" s="42"/>
      <c r="AC1104" s="13"/>
      <c r="AD1104" s="36"/>
      <c r="AE1104" s="13"/>
      <c r="AF1104" s="40"/>
    </row>
    <row r="1105" spans="26:32" ht="14.4" x14ac:dyDescent="0.3">
      <c r="Z1105" s="37"/>
      <c r="AA1105" s="13"/>
      <c r="AB1105" s="42"/>
      <c r="AC1105" s="13"/>
      <c r="AD1105" s="36"/>
      <c r="AE1105" s="13"/>
      <c r="AF1105" s="40"/>
    </row>
    <row r="1106" spans="26:32" ht="14.4" x14ac:dyDescent="0.3">
      <c r="Z1106" s="37"/>
      <c r="AA1106" s="13"/>
      <c r="AB1106" s="42"/>
      <c r="AC1106" s="13"/>
      <c r="AD1106" s="36"/>
      <c r="AE1106" s="13"/>
      <c r="AF1106" s="40"/>
    </row>
    <row r="1107" spans="26:32" ht="14.4" x14ac:dyDescent="0.3">
      <c r="Z1107" s="37"/>
      <c r="AA1107" s="13"/>
      <c r="AB1107" s="42"/>
      <c r="AC1107" s="13"/>
      <c r="AD1107" s="36"/>
      <c r="AE1107" s="13"/>
      <c r="AF1107" s="40"/>
    </row>
    <row r="1108" spans="26:32" ht="14.4" x14ac:dyDescent="0.3">
      <c r="Z1108" s="37"/>
      <c r="AA1108" s="13"/>
      <c r="AB1108" s="42"/>
      <c r="AC1108" s="13"/>
      <c r="AD1108" s="36"/>
      <c r="AE1108" s="13"/>
      <c r="AF1108" s="40"/>
    </row>
    <row r="1109" spans="26:32" ht="14.4" x14ac:dyDescent="0.3">
      <c r="Z1109" s="37"/>
      <c r="AA1109" s="13"/>
      <c r="AB1109" s="42"/>
      <c r="AC1109" s="13"/>
      <c r="AD1109" s="36"/>
      <c r="AE1109" s="13"/>
      <c r="AF1109" s="40"/>
    </row>
    <row r="1110" spans="26:32" ht="14.4" x14ac:dyDescent="0.3">
      <c r="Z1110" s="37"/>
      <c r="AA1110" s="13"/>
      <c r="AB1110" s="42"/>
      <c r="AC1110" s="13"/>
      <c r="AD1110" s="36"/>
      <c r="AE1110" s="13"/>
      <c r="AF1110" s="40"/>
    </row>
    <row r="1111" spans="26:32" ht="14.4" x14ac:dyDescent="0.3">
      <c r="Z1111" s="37"/>
      <c r="AA1111" s="13"/>
      <c r="AB1111" s="42"/>
      <c r="AC1111" s="13"/>
      <c r="AD1111" s="36"/>
      <c r="AE1111" s="13"/>
      <c r="AF1111" s="40"/>
    </row>
    <row r="1112" spans="26:32" ht="14.4" x14ac:dyDescent="0.3">
      <c r="Z1112" s="37"/>
      <c r="AA1112" s="13"/>
      <c r="AB1112" s="42"/>
      <c r="AC1112" s="13"/>
      <c r="AD1112" s="36"/>
      <c r="AE1112" s="13"/>
      <c r="AF1112" s="40"/>
    </row>
    <row r="1113" spans="26:32" ht="14.4" x14ac:dyDescent="0.3">
      <c r="Z1113" s="37"/>
      <c r="AA1113" s="13"/>
      <c r="AB1113" s="42"/>
      <c r="AC1113" s="13"/>
      <c r="AD1113" s="36"/>
      <c r="AE1113" s="13"/>
      <c r="AF1113" s="40"/>
    </row>
    <row r="1114" spans="26:32" ht="14.4" x14ac:dyDescent="0.3">
      <c r="Z1114" s="37"/>
      <c r="AA1114" s="13"/>
      <c r="AB1114" s="42"/>
      <c r="AC1114" s="13"/>
      <c r="AD1114" s="36"/>
      <c r="AE1114" s="13"/>
      <c r="AF1114" s="40"/>
    </row>
    <row r="1115" spans="26:32" ht="14.4" x14ac:dyDescent="0.3">
      <c r="Z1115" s="37"/>
      <c r="AA1115" s="13"/>
      <c r="AB1115" s="42"/>
      <c r="AC1115" s="13"/>
      <c r="AD1115" s="36"/>
      <c r="AE1115" s="13"/>
      <c r="AF1115" s="40"/>
    </row>
    <row r="1116" spans="26:32" ht="14.4" x14ac:dyDescent="0.3">
      <c r="Z1116" s="37"/>
      <c r="AA1116" s="13"/>
      <c r="AB1116" s="42"/>
      <c r="AC1116" s="13"/>
      <c r="AD1116" s="36"/>
      <c r="AE1116" s="13"/>
      <c r="AF1116" s="40"/>
    </row>
    <row r="1117" spans="26:32" ht="14.4" x14ac:dyDescent="0.3">
      <c r="Z1117" s="37"/>
      <c r="AA1117" s="13"/>
      <c r="AB1117" s="42"/>
      <c r="AC1117" s="13"/>
      <c r="AD1117" s="36"/>
      <c r="AE1117" s="13"/>
      <c r="AF1117" s="40"/>
    </row>
    <row r="1118" spans="26:32" ht="14.4" x14ac:dyDescent="0.3">
      <c r="Z1118" s="37"/>
      <c r="AA1118" s="13"/>
      <c r="AB1118" s="42"/>
      <c r="AC1118" s="13"/>
      <c r="AD1118" s="36"/>
      <c r="AE1118" s="13"/>
      <c r="AF1118" s="40"/>
    </row>
    <row r="1119" spans="26:32" ht="14.4" x14ac:dyDescent="0.3">
      <c r="Z1119" s="37"/>
      <c r="AA1119" s="13"/>
      <c r="AB1119" s="42"/>
      <c r="AC1119" s="13"/>
      <c r="AD1119" s="36"/>
      <c r="AE1119" s="13"/>
      <c r="AF1119" s="40"/>
    </row>
    <row r="1120" spans="26:32" ht="14.4" x14ac:dyDescent="0.3">
      <c r="Z1120" s="37"/>
      <c r="AA1120" s="13"/>
      <c r="AB1120" s="42"/>
      <c r="AC1120" s="13"/>
      <c r="AD1120" s="36"/>
      <c r="AE1120" s="13"/>
      <c r="AF1120" s="40"/>
    </row>
    <row r="1121" spans="26:32" ht="14.4" x14ac:dyDescent="0.3">
      <c r="Z1121" s="37"/>
      <c r="AA1121" s="13"/>
      <c r="AB1121" s="42"/>
      <c r="AC1121" s="13"/>
      <c r="AD1121" s="36"/>
      <c r="AE1121" s="13"/>
      <c r="AF1121" s="40"/>
    </row>
    <row r="1122" spans="26:32" ht="14.4" x14ac:dyDescent="0.3">
      <c r="Z1122" s="37"/>
      <c r="AA1122" s="13"/>
      <c r="AB1122" s="42"/>
      <c r="AC1122" s="13"/>
      <c r="AD1122" s="36"/>
      <c r="AE1122" s="13"/>
      <c r="AF1122" s="40"/>
    </row>
    <row r="1123" spans="26:32" ht="14.4" x14ac:dyDescent="0.3">
      <c r="Z1123" s="37"/>
      <c r="AA1123" s="13"/>
      <c r="AB1123" s="42"/>
      <c r="AC1123" s="13"/>
      <c r="AD1123" s="36"/>
      <c r="AE1123" s="13"/>
      <c r="AF1123" s="40"/>
    </row>
    <row r="1124" spans="26:32" ht="14.4" x14ac:dyDescent="0.3">
      <c r="Z1124" s="37"/>
      <c r="AA1124" s="13"/>
      <c r="AB1124" s="42"/>
      <c r="AC1124" s="13"/>
      <c r="AD1124" s="36"/>
      <c r="AE1124" s="13"/>
      <c r="AF1124" s="40"/>
    </row>
    <row r="1125" spans="26:32" ht="14.4" x14ac:dyDescent="0.3">
      <c r="Z1125" s="37"/>
      <c r="AA1125" s="13"/>
      <c r="AB1125" s="42"/>
      <c r="AC1125" s="13"/>
      <c r="AD1125" s="36"/>
      <c r="AE1125" s="13"/>
      <c r="AF1125" s="40"/>
    </row>
    <row r="1126" spans="26:32" ht="14.4" x14ac:dyDescent="0.3">
      <c r="Z1126" s="37"/>
      <c r="AA1126" s="13"/>
      <c r="AB1126" s="42"/>
      <c r="AC1126" s="13"/>
      <c r="AD1126" s="36"/>
      <c r="AE1126" s="13"/>
      <c r="AF1126" s="40"/>
    </row>
    <row r="1127" spans="26:32" ht="14.4" x14ac:dyDescent="0.3">
      <c r="Z1127" s="37"/>
      <c r="AA1127" s="13"/>
      <c r="AB1127" s="42"/>
      <c r="AC1127" s="13"/>
      <c r="AD1127" s="36"/>
      <c r="AE1127" s="13"/>
      <c r="AF1127" s="40"/>
    </row>
    <row r="1128" spans="26:32" ht="14.4" x14ac:dyDescent="0.3">
      <c r="Z1128" s="37"/>
      <c r="AA1128" s="13"/>
      <c r="AB1128" s="42"/>
      <c r="AC1128" s="13"/>
      <c r="AD1128" s="36"/>
      <c r="AE1128" s="13"/>
      <c r="AF1128" s="40"/>
    </row>
    <row r="1129" spans="26:32" ht="14.4" x14ac:dyDescent="0.3">
      <c r="Z1129" s="37"/>
      <c r="AA1129" s="13"/>
      <c r="AB1129" s="42"/>
      <c r="AC1129" s="13"/>
      <c r="AD1129" s="36"/>
      <c r="AE1129" s="13"/>
      <c r="AF1129" s="40"/>
    </row>
    <row r="1130" spans="26:32" ht="14.4" x14ac:dyDescent="0.3">
      <c r="Z1130" s="37"/>
      <c r="AA1130" s="13"/>
      <c r="AB1130" s="42"/>
      <c r="AC1130" s="13"/>
      <c r="AD1130" s="36"/>
      <c r="AE1130" s="13"/>
      <c r="AF1130" s="40"/>
    </row>
    <row r="1131" spans="26:32" ht="14.4" x14ac:dyDescent="0.3">
      <c r="Z1131" s="37"/>
      <c r="AA1131" s="13"/>
      <c r="AB1131" s="42"/>
      <c r="AC1131" s="13"/>
      <c r="AD1131" s="36"/>
      <c r="AE1131" s="13"/>
      <c r="AF1131" s="40"/>
    </row>
    <row r="1132" spans="26:32" ht="14.4" x14ac:dyDescent="0.3">
      <c r="Z1132" s="37"/>
      <c r="AA1132" s="13"/>
      <c r="AB1132" s="42"/>
      <c r="AC1132" s="13"/>
      <c r="AD1132" s="36"/>
      <c r="AE1132" s="13"/>
      <c r="AF1132" s="40"/>
    </row>
    <row r="1133" spans="26:32" ht="14.4" x14ac:dyDescent="0.3">
      <c r="Z1133" s="37"/>
      <c r="AA1133" s="13"/>
      <c r="AB1133" s="42"/>
      <c r="AC1133" s="13"/>
      <c r="AD1133" s="36"/>
      <c r="AE1133" s="13"/>
      <c r="AF1133" s="40"/>
    </row>
    <row r="1134" spans="26:32" ht="14.4" x14ac:dyDescent="0.3">
      <c r="Z1134" s="37"/>
      <c r="AA1134" s="13"/>
      <c r="AB1134" s="42"/>
      <c r="AC1134" s="13"/>
      <c r="AD1134" s="36"/>
      <c r="AE1134" s="13"/>
      <c r="AF1134" s="40"/>
    </row>
    <row r="1135" spans="26:32" ht="14.4" x14ac:dyDescent="0.3">
      <c r="Z1135" s="37"/>
      <c r="AA1135" s="13"/>
      <c r="AB1135" s="42"/>
      <c r="AC1135" s="13"/>
      <c r="AD1135" s="36"/>
      <c r="AE1135" s="13"/>
      <c r="AF1135" s="40"/>
    </row>
    <row r="1136" spans="26:32" ht="14.4" x14ac:dyDescent="0.3">
      <c r="Z1136" s="37"/>
      <c r="AA1136" s="13"/>
      <c r="AB1136" s="42"/>
      <c r="AC1136" s="13"/>
      <c r="AD1136" s="36"/>
      <c r="AE1136" s="13"/>
      <c r="AF1136" s="40"/>
    </row>
    <row r="1137" spans="26:32" ht="14.4" x14ac:dyDescent="0.3">
      <c r="Z1137" s="37"/>
      <c r="AA1137" s="13"/>
      <c r="AB1137" s="42"/>
      <c r="AC1137" s="13"/>
      <c r="AD1137" s="36"/>
      <c r="AE1137" s="13"/>
      <c r="AF1137" s="40"/>
    </row>
    <row r="1138" spans="26:32" ht="14.4" x14ac:dyDescent="0.3">
      <c r="Z1138" s="37"/>
      <c r="AA1138" s="13"/>
      <c r="AB1138" s="42"/>
      <c r="AC1138" s="13"/>
      <c r="AD1138" s="36"/>
      <c r="AE1138" s="13"/>
      <c r="AF1138" s="40"/>
    </row>
    <row r="1139" spans="26:32" ht="14.4" x14ac:dyDescent="0.3">
      <c r="Z1139" s="37"/>
      <c r="AA1139" s="13"/>
      <c r="AB1139" s="42"/>
      <c r="AC1139" s="13"/>
      <c r="AD1139" s="36"/>
      <c r="AE1139" s="13"/>
      <c r="AF1139" s="40"/>
    </row>
    <row r="1140" spans="26:32" ht="14.4" x14ac:dyDescent="0.3">
      <c r="Z1140" s="37"/>
      <c r="AA1140" s="13"/>
      <c r="AB1140" s="42"/>
      <c r="AC1140" s="13"/>
      <c r="AD1140" s="36"/>
      <c r="AE1140" s="13"/>
      <c r="AF1140" s="40"/>
    </row>
    <row r="1141" spans="26:32" ht="14.4" x14ac:dyDescent="0.3">
      <c r="Z1141" s="37"/>
      <c r="AA1141" s="13"/>
      <c r="AB1141" s="42"/>
      <c r="AC1141" s="13"/>
      <c r="AD1141" s="36"/>
      <c r="AE1141" s="13"/>
      <c r="AF1141" s="40"/>
    </row>
    <row r="1142" spans="26:32" ht="14.4" x14ac:dyDescent="0.3">
      <c r="Z1142" s="37"/>
      <c r="AA1142" s="13"/>
      <c r="AB1142" s="42"/>
      <c r="AC1142" s="13"/>
      <c r="AD1142" s="36"/>
      <c r="AE1142" s="13"/>
      <c r="AF1142" s="40"/>
    </row>
    <row r="1143" spans="26:32" ht="14.4" x14ac:dyDescent="0.3">
      <c r="Z1143" s="37"/>
      <c r="AA1143" s="13"/>
      <c r="AB1143" s="42"/>
      <c r="AC1143" s="13"/>
      <c r="AD1143" s="36"/>
      <c r="AE1143" s="13"/>
      <c r="AF1143" s="40"/>
    </row>
    <row r="1144" spans="26:32" ht="14.4" x14ac:dyDescent="0.3">
      <c r="Z1144" s="37"/>
      <c r="AA1144" s="13"/>
      <c r="AB1144" s="42"/>
      <c r="AC1144" s="13"/>
      <c r="AD1144" s="36"/>
      <c r="AE1144" s="13"/>
      <c r="AF1144" s="40"/>
    </row>
    <row r="1145" spans="26:32" ht="14.4" x14ac:dyDescent="0.3">
      <c r="Z1145" s="37"/>
      <c r="AA1145" s="13"/>
      <c r="AB1145" s="42"/>
      <c r="AC1145" s="13"/>
      <c r="AD1145" s="36"/>
      <c r="AE1145" s="13"/>
      <c r="AF1145" s="40"/>
    </row>
    <row r="1146" spans="26:32" ht="14.4" x14ac:dyDescent="0.3">
      <c r="Z1146" s="37"/>
      <c r="AA1146" s="13"/>
      <c r="AB1146" s="42"/>
      <c r="AC1146" s="13"/>
      <c r="AD1146" s="36"/>
      <c r="AE1146" s="13"/>
      <c r="AF1146" s="40"/>
    </row>
    <row r="1147" spans="26:32" ht="14.4" x14ac:dyDescent="0.3">
      <c r="Z1147" s="37"/>
      <c r="AA1147" s="13"/>
      <c r="AB1147" s="42"/>
      <c r="AC1147" s="13"/>
      <c r="AD1147" s="36"/>
      <c r="AE1147" s="13"/>
      <c r="AF1147" s="40"/>
    </row>
    <row r="1148" spans="26:32" ht="14.4" x14ac:dyDescent="0.3">
      <c r="Z1148" s="37"/>
      <c r="AA1148" s="13"/>
      <c r="AB1148" s="42"/>
      <c r="AC1148" s="13"/>
      <c r="AD1148" s="36"/>
      <c r="AE1148" s="13"/>
      <c r="AF1148" s="40"/>
    </row>
    <row r="1149" spans="26:32" ht="14.4" x14ac:dyDescent="0.3">
      <c r="Z1149" s="37"/>
      <c r="AA1149" s="13"/>
      <c r="AB1149" s="42"/>
      <c r="AC1149" s="13"/>
      <c r="AD1149" s="36"/>
      <c r="AE1149" s="13"/>
      <c r="AF1149" s="40"/>
    </row>
    <row r="1150" spans="26:32" ht="14.4" x14ac:dyDescent="0.3">
      <c r="Z1150" s="37"/>
      <c r="AA1150" s="13"/>
      <c r="AB1150" s="42"/>
      <c r="AC1150" s="13"/>
      <c r="AD1150" s="36"/>
      <c r="AE1150" s="13"/>
      <c r="AF1150" s="40"/>
    </row>
    <row r="1151" spans="26:32" ht="14.4" x14ac:dyDescent="0.3">
      <c r="Z1151" s="37"/>
      <c r="AA1151" s="13"/>
      <c r="AB1151" s="42"/>
      <c r="AC1151" s="13"/>
      <c r="AD1151" s="36"/>
      <c r="AE1151" s="13"/>
      <c r="AF1151" s="40"/>
    </row>
    <row r="1152" spans="26:32" ht="14.4" x14ac:dyDescent="0.3">
      <c r="Z1152" s="37"/>
      <c r="AA1152" s="13"/>
      <c r="AB1152" s="42"/>
      <c r="AC1152" s="13"/>
      <c r="AD1152" s="36"/>
      <c r="AE1152" s="13"/>
      <c r="AF1152" s="40"/>
    </row>
    <row r="1153" spans="26:32" ht="14.4" x14ac:dyDescent="0.3">
      <c r="Z1153" s="37"/>
      <c r="AA1153" s="13"/>
      <c r="AB1153" s="42"/>
      <c r="AC1153" s="13"/>
      <c r="AD1153" s="36"/>
      <c r="AE1153" s="13"/>
      <c r="AF1153" s="40"/>
    </row>
    <row r="1154" spans="26:32" ht="14.4" x14ac:dyDescent="0.3">
      <c r="Z1154" s="37"/>
      <c r="AA1154" s="13"/>
      <c r="AB1154" s="42"/>
      <c r="AC1154" s="13"/>
      <c r="AD1154" s="36"/>
      <c r="AE1154" s="13"/>
      <c r="AF1154" s="40"/>
    </row>
    <row r="1155" spans="26:32" ht="14.4" x14ac:dyDescent="0.3">
      <c r="Z1155" s="37"/>
      <c r="AA1155" s="13"/>
      <c r="AB1155" s="42"/>
      <c r="AC1155" s="13"/>
      <c r="AD1155" s="36"/>
      <c r="AE1155" s="13"/>
      <c r="AF1155" s="40"/>
    </row>
    <row r="1156" spans="26:32" ht="14.4" x14ac:dyDescent="0.3">
      <c r="Z1156" s="37"/>
      <c r="AA1156" s="13"/>
      <c r="AB1156" s="42"/>
      <c r="AC1156" s="13"/>
      <c r="AD1156" s="36"/>
      <c r="AE1156" s="13"/>
      <c r="AF1156" s="40"/>
    </row>
    <row r="1157" spans="26:32" ht="14.4" x14ac:dyDescent="0.3">
      <c r="Z1157" s="37"/>
      <c r="AA1157" s="13"/>
      <c r="AB1157" s="42"/>
      <c r="AC1157" s="13"/>
      <c r="AD1157" s="36"/>
      <c r="AE1157" s="13"/>
      <c r="AF1157" s="40"/>
    </row>
    <row r="1158" spans="26:32" ht="14.4" x14ac:dyDescent="0.3">
      <c r="Z1158" s="37"/>
      <c r="AA1158" s="13"/>
      <c r="AB1158" s="42"/>
      <c r="AC1158" s="13"/>
      <c r="AD1158" s="36"/>
      <c r="AE1158" s="13"/>
      <c r="AF1158" s="40"/>
    </row>
    <row r="1159" spans="26:32" ht="14.4" x14ac:dyDescent="0.3">
      <c r="Z1159" s="37"/>
      <c r="AA1159" s="13"/>
      <c r="AB1159" s="42"/>
      <c r="AC1159" s="13"/>
      <c r="AD1159" s="36"/>
      <c r="AE1159" s="13"/>
      <c r="AF1159" s="40"/>
    </row>
    <row r="1160" spans="26:32" ht="14.4" x14ac:dyDescent="0.3">
      <c r="Z1160" s="37"/>
      <c r="AA1160" s="13"/>
      <c r="AB1160" s="42"/>
      <c r="AC1160" s="13"/>
      <c r="AD1160" s="36"/>
      <c r="AE1160" s="13"/>
      <c r="AF1160" s="40"/>
    </row>
    <row r="1161" spans="26:32" ht="14.4" x14ac:dyDescent="0.3">
      <c r="Z1161" s="37"/>
      <c r="AA1161" s="13"/>
      <c r="AB1161" s="42"/>
      <c r="AC1161" s="13"/>
      <c r="AD1161" s="36"/>
      <c r="AE1161" s="13"/>
      <c r="AF1161" s="40"/>
    </row>
    <row r="1162" spans="26:32" ht="14.4" x14ac:dyDescent="0.3">
      <c r="Z1162" s="37"/>
      <c r="AA1162" s="13"/>
      <c r="AB1162" s="42"/>
      <c r="AC1162" s="13"/>
      <c r="AD1162" s="36"/>
      <c r="AE1162" s="13"/>
      <c r="AF1162" s="40"/>
    </row>
    <row r="1163" spans="26:32" ht="14.4" x14ac:dyDescent="0.3">
      <c r="Z1163" s="37"/>
      <c r="AA1163" s="13"/>
      <c r="AB1163" s="42"/>
      <c r="AC1163" s="13"/>
      <c r="AD1163" s="36"/>
      <c r="AE1163" s="13"/>
      <c r="AF1163" s="40"/>
    </row>
    <row r="1164" spans="26:32" ht="14.4" x14ac:dyDescent="0.3">
      <c r="Z1164" s="37"/>
      <c r="AA1164" s="13"/>
      <c r="AB1164" s="42"/>
      <c r="AC1164" s="13"/>
      <c r="AD1164" s="36"/>
      <c r="AE1164" s="13"/>
      <c r="AF1164" s="40"/>
    </row>
    <row r="1165" spans="26:32" ht="14.4" x14ac:dyDescent="0.3">
      <c r="Z1165" s="37"/>
      <c r="AA1165" s="13"/>
      <c r="AB1165" s="42"/>
      <c r="AC1165" s="13"/>
      <c r="AD1165" s="36"/>
      <c r="AE1165" s="13"/>
      <c r="AF1165" s="40"/>
    </row>
    <row r="1166" spans="26:32" ht="14.4" x14ac:dyDescent="0.3">
      <c r="Z1166" s="37"/>
      <c r="AA1166" s="13"/>
      <c r="AB1166" s="42"/>
      <c r="AC1166" s="13"/>
      <c r="AD1166" s="36"/>
      <c r="AE1166" s="13"/>
      <c r="AF1166" s="40"/>
    </row>
    <row r="1167" spans="26:32" ht="14.4" x14ac:dyDescent="0.3">
      <c r="Z1167" s="37"/>
      <c r="AA1167" s="13"/>
      <c r="AB1167" s="42"/>
      <c r="AC1167" s="13"/>
      <c r="AD1167" s="36"/>
      <c r="AE1167" s="13"/>
      <c r="AF1167" s="40"/>
    </row>
    <row r="1168" spans="26:32" ht="14.4" x14ac:dyDescent="0.3">
      <c r="Z1168" s="37"/>
      <c r="AA1168" s="13"/>
      <c r="AB1168" s="42"/>
      <c r="AC1168" s="13"/>
      <c r="AD1168" s="36"/>
      <c r="AE1168" s="13"/>
      <c r="AF1168" s="40"/>
    </row>
    <row r="1169" spans="26:32" ht="14.4" x14ac:dyDescent="0.3">
      <c r="Z1169" s="37"/>
      <c r="AA1169" s="13"/>
      <c r="AB1169" s="42"/>
      <c r="AC1169" s="13"/>
      <c r="AD1169" s="36"/>
      <c r="AE1169" s="13"/>
      <c r="AF1169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8D67D-64B5-437C-9DB3-F366E34FDE07}">
  <ds:schemaRefs>
    <ds:schemaRef ds:uri="http://purl.org/dc/terms/"/>
    <ds:schemaRef ds:uri="c85253b9-0a55-49a1-98ad-b5b6252d7079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F51A-90D5-4CD0-9D8E-738A0DC8E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E2E5B-D4B2-4AAD-B236-F2648A954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Reconciliation</vt:lpstr>
      <vt:lpstr>Depr Study 1-8</vt:lpstr>
      <vt:lpstr>'Depr Study 1-8'!DeprateTag</vt:lpstr>
      <vt:lpstr>'Depr Study 1-8'!DeprateTDGTag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cp:lastPrinted>2016-06-07T13:12:04Z</cp:lastPrinted>
  <dcterms:created xsi:type="dcterms:W3CDTF">2016-06-06T15:21:42Z</dcterms:created>
  <dcterms:modified xsi:type="dcterms:W3CDTF">2016-06-16T15:04:02Z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