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2120" windowHeight="10095"/>
  </bookViews>
  <sheets>
    <sheet name="Exhibit DED-10" sheetId="3" r:id="rId1"/>
    <sheet name="Residential" sheetId="1" r:id="rId2"/>
    <sheet name="Commercial" sheetId="2" r:id="rId3"/>
    <sheet name="NEL" sheetId="4" r:id="rId4"/>
  </sheets>
  <definedNames>
    <definedName name="_xlnm.Print_Area" localSheetId="2">Commercial!$A$1:$J$166</definedName>
    <definedName name="_xlnm.Print_Area" localSheetId="3">NEL!$A$1:$AF$167</definedName>
    <definedName name="_xlnm.Print_Area" localSheetId="1">Residential!$A$1:$L$170</definedName>
    <definedName name="_xlnm.Print_Titles" localSheetId="2">Commercial!$A:$B,Commercial!$1:$2</definedName>
    <definedName name="_xlnm.Print_Titles" localSheetId="3">NEL!$A:$B,NEL!$1:$2</definedName>
    <definedName name="_xlnm.Print_Titles" localSheetId="1">Residential!$A:$B,Residential!$1:$2</definedName>
  </definedNames>
  <calcPr calcId="145621"/>
</workbook>
</file>

<file path=xl/calcChain.xml><?xml version="1.0" encoding="utf-8"?>
<calcChain xmlns="http://schemas.openxmlformats.org/spreadsheetml/2006/main">
  <c r="E15" i="3" l="1"/>
  <c r="E16" i="3"/>
  <c r="E17" i="3"/>
  <c r="E14" i="3"/>
  <c r="H15" i="3" l="1"/>
  <c r="H16" i="3"/>
  <c r="H17" i="3"/>
  <c r="H14" i="3"/>
  <c r="G15" i="3"/>
  <c r="I15" i="3" s="1"/>
  <c r="L15" i="3" s="1"/>
  <c r="G16" i="3"/>
  <c r="I16" i="3" s="1"/>
  <c r="L16" i="3" s="1"/>
  <c r="G17" i="3"/>
  <c r="G14" i="3"/>
  <c r="I14" i="3" s="1"/>
  <c r="L14" i="3" s="1"/>
  <c r="I17" i="3" l="1"/>
  <c r="L17" i="3" s="1"/>
  <c r="K14" i="3"/>
  <c r="K16" i="3"/>
  <c r="K15" i="3"/>
  <c r="K17" i="3" l="1"/>
</calcChain>
</file>

<file path=xl/sharedStrings.xml><?xml version="1.0" encoding="utf-8"?>
<sst xmlns="http://schemas.openxmlformats.org/spreadsheetml/2006/main" count="125" uniqueCount="82">
  <si>
    <t>Year</t>
  </si>
  <si>
    <t>Month</t>
  </si>
  <si>
    <t>Residential Use Per Customer</t>
  </si>
  <si>
    <t>Bill Cycle Cooling Degree Hours</t>
  </si>
  <si>
    <t>Bill Cycle Heating Degree Days</t>
  </si>
  <si>
    <t>(MWh)</t>
  </si>
  <si>
    <t>Base - 72</t>
  </si>
  <si>
    <t>Base - 66</t>
  </si>
  <si>
    <t>($1,000's)</t>
  </si>
  <si>
    <t>Cents / kWh</t>
  </si>
  <si>
    <t>Florida Per Capita Income Weighted by the Percent of Florida Population Employed</t>
  </si>
  <si>
    <t>Real Electric Price Increase Two Month Average</t>
  </si>
  <si>
    <t>Retail Electric Price Decrease</t>
  </si>
  <si>
    <t>Residential Sales</t>
  </si>
  <si>
    <t>Residential Customers</t>
  </si>
  <si>
    <t>Out-of-Model Adjustment for NEL Reconciliation</t>
  </si>
  <si>
    <t>Lighting Commercial Sales</t>
  </si>
  <si>
    <t>Small Commercial Sales</t>
  </si>
  <si>
    <t>Medium Commercial Sales</t>
  </si>
  <si>
    <t>Large Commercial Sales</t>
  </si>
  <si>
    <t>Out-of-Model Adjustment for Economic Development Rate</t>
  </si>
  <si>
    <t>Total Commercial Sales</t>
  </si>
  <si>
    <t>NEL Reconciliation</t>
  </si>
  <si>
    <t>Residential</t>
  </si>
  <si>
    <t>Commercial</t>
  </si>
  <si>
    <t>-- (MWh) --</t>
  </si>
  <si>
    <t>Total</t>
  </si>
  <si>
    <t>Net Energy for Load</t>
  </si>
  <si>
    <t>Total Customers</t>
  </si>
  <si>
    <t>Net Energy for Load Per Customer</t>
  </si>
  <si>
    <t>Heating Degree Days Based on 45 Degrees</t>
  </si>
  <si>
    <t>January Heating Degree Days</t>
  </si>
  <si>
    <t>February Heating Degree Days</t>
  </si>
  <si>
    <t>March Heating Degree Days</t>
  </si>
  <si>
    <t>December Heating Degree Days</t>
  </si>
  <si>
    <t>Codes &amp; Standards</t>
  </si>
  <si>
    <t>Real Electric Price Increase Four Month Average</t>
  </si>
  <si>
    <t>Real Electric Price Decrease</t>
  </si>
  <si>
    <t>January Cooling Degree Hours</t>
  </si>
  <si>
    <t>February Cooling Degree Hours</t>
  </si>
  <si>
    <t>March Cooling Degree Hours</t>
  </si>
  <si>
    <t>April Cooling Degree Hours</t>
  </si>
  <si>
    <t>May Cooling Degree Hours</t>
  </si>
  <si>
    <t>June Cooling Degree Hours</t>
  </si>
  <si>
    <t>July Cooling Degree Hours</t>
  </si>
  <si>
    <t>August Cooling Degree Hours</t>
  </si>
  <si>
    <t>September Cooling Degree Hours</t>
  </si>
  <si>
    <t>October Cooling Degree Hours</t>
  </si>
  <si>
    <t>November Cooling Degree Hours</t>
  </si>
  <si>
    <t>December Cooling Degree Hours</t>
  </si>
  <si>
    <t>Indicator Variable for Leap Year</t>
  </si>
  <si>
    <t>Out-of-Model Adjustment for New/Modified Wholesale Contracts</t>
  </si>
  <si>
    <t>Out-of-Model Adjustment for Distributed Generation</t>
  </si>
  <si>
    <t>Out-of-Model Adjustment for Plug-In Electric Vehicles</t>
  </si>
  <si>
    <t>Out-of-Model Adjustment for Economic Development Rates</t>
  </si>
  <si>
    <t>Out-of-Model Adjustment for Incremental DSM</t>
  </si>
  <si>
    <t>Base - 45</t>
  </si>
  <si>
    <t>(MWh/Customer)</t>
  </si>
  <si>
    <t>Net Energy</t>
  </si>
  <si>
    <t>For Load</t>
  </si>
  <si>
    <t>Difference</t>
  </si>
  <si>
    <t>Source: Petition, Schedule F-7.</t>
  </si>
  <si>
    <t>Prepared By: MD 6/18/2016</t>
  </si>
  <si>
    <t>Verified By:  TB 6/20/2016</t>
  </si>
  <si>
    <t>Updated By: MD 6/28/2016</t>
  </si>
  <si>
    <t>(a)</t>
  </si>
  <si>
    <t>(b)</t>
  </si>
  <si>
    <t>(c)</t>
  </si>
  <si>
    <t>Retail</t>
  </si>
  <si>
    <t>Revenue Class</t>
  </si>
  <si>
    <t>Sales</t>
  </si>
  <si>
    <t>Forecasts</t>
  </si>
  <si>
    <t>----------- (MWh) ----------</t>
  </si>
  <si>
    <t>(e) = (a) - (d)</t>
  </si>
  <si>
    <t>(d) = (c) + (b)</t>
  </si>
  <si>
    <t>(f) = (d) / (a)</t>
  </si>
  <si>
    <t>-- (%) --</t>
  </si>
  <si>
    <t>Checked By: GO 6/30/2016</t>
  </si>
  <si>
    <t>Exhibit DED-10 NEL Reconciliation</t>
  </si>
  <si>
    <t>Witness: Dismukes</t>
  </si>
  <si>
    <t>Docket No. 160021-EI</t>
  </si>
  <si>
    <t>Exhibit DED-10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</si>
</sst>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;\-#,##0.000"/>
    <numFmt numFmtId="165" formatCode="#,##0.00;\-#,##0.00"/>
    <numFmt numFmtId="166" formatCode="#,##0.0;\-#,##0.0"/>
    <numFmt numFmtId="167" formatCode="_(* #,##0_);_(* \(#,##0\);_(* &quot;-&quot;??_);_(@_)"/>
    <numFmt numFmtId="168" formatCode="#,##0.000"/>
    <numFmt numFmtId="169" formatCode="0.000"/>
    <numFmt numFmtId="170" formatCode="#,##0;\-#,##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23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0">
    <xf numFmtId="0" fontId="0" fillId="0" borderId="0" xfId="0"/>
    <xf numFmtId="164" fontId="0" fillId="0" borderId="0" xfId="0" applyNumberFormat="1"/>
    <xf numFmtId="0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4" fillId="0" borderId="0" xfId="0" applyFont="1"/>
    <xf numFmtId="0" fontId="6" fillId="0" borderId="0" xfId="0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 wrapText="1"/>
    </xf>
    <xf numFmtId="0" fontId="7" fillId="0" borderId="0" xfId="0" applyFont="1"/>
    <xf numFmtId="0" fontId="1" fillId="0" borderId="0" xfId="0" applyNumberFormat="1" applyFont="1"/>
    <xf numFmtId="0" fontId="1" fillId="0" borderId="1" xfId="0" applyNumberFormat="1" applyFont="1" applyBorder="1"/>
    <xf numFmtId="3" fontId="0" fillId="0" borderId="0" xfId="0" applyNumberFormat="1"/>
    <xf numFmtId="167" fontId="0" fillId="0" borderId="0" xfId="1" applyNumberFormat="1" applyFont="1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quotePrefix="1" applyFont="1" applyFill="1" applyBorder="1" applyAlignment="1">
      <alignment horizontal="center" wrapText="1"/>
    </xf>
    <xf numFmtId="0" fontId="8" fillId="0" borderId="0" xfId="0" quotePrefix="1" applyFont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8" fontId="9" fillId="0" borderId="0" xfId="0" applyNumberFormat="1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68" fontId="9" fillId="0" borderId="0" xfId="0" applyNumberFormat="1" applyFont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0" fontId="11" fillId="0" borderId="0" xfId="0" applyFont="1"/>
    <xf numFmtId="0" fontId="10" fillId="3" borderId="5" xfId="0" applyFont="1" applyFill="1" applyBorder="1"/>
    <xf numFmtId="0" fontId="10" fillId="3" borderId="0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1" xfId="0" applyFont="1" applyFill="1" applyBorder="1"/>
    <xf numFmtId="0" fontId="10" fillId="3" borderId="1" xfId="0" quotePrefix="1" applyFont="1" applyFill="1" applyBorder="1" applyAlignment="1">
      <alignment horizontal="center"/>
    </xf>
    <xf numFmtId="0" fontId="10" fillId="3" borderId="8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1" fillId="2" borderId="0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1" xfId="0" applyFont="1" applyFill="1" applyBorder="1"/>
    <xf numFmtId="0" fontId="11" fillId="2" borderId="8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11" xfId="0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0" xfId="0" quotePrefix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2" borderId="9" xfId="0" applyFont="1" applyFill="1" applyBorder="1"/>
    <xf numFmtId="0" fontId="12" fillId="2" borderId="10" xfId="0" applyFont="1" applyFill="1" applyBorder="1"/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/>
    <xf numFmtId="0" fontId="10" fillId="3" borderId="0" xfId="0" quotePrefix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37" fontId="11" fillId="2" borderId="0" xfId="0" applyNumberFormat="1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center"/>
    </xf>
    <xf numFmtId="0" fontId="8" fillId="0" borderId="0" xfId="0" applyFont="1"/>
    <xf numFmtId="0" fontId="10" fillId="3" borderId="0" xfId="0" quotePrefix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C2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341312</xdr:colOff>
      <xdr:row>26</xdr:row>
      <xdr:rowOff>209550</xdr:rowOff>
    </xdr:from>
    <xdr:to>
      <xdr:col>11</xdr:col>
      <xdr:colOff>1150937</xdr:colOff>
      <xdr:row>43</xdr:row>
      <xdr:rowOff>182565</xdr:rowOff>
    </xdr:to>
    <xdr:sp macro="" textlink="">
      <xdr:nvSpPr>
        <xdr:cNvPr id="2" name="TextBox 1"/>
        <xdr:cNvSpPr txBox="1"/>
      </xdr:nvSpPr>
      <xdr:spPr>
        <a:xfrm rot="5400000">
          <a:off x="10822780" y="8444707"/>
          <a:ext cx="4021140" cy="225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FLORIDA POWER &amp; LIGHT COMPANY 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SUBSIDIARIES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DOCKET NO. 160021-EI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MFR NO. F-7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ATTACHMENT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NO. 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16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PAGE 1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4</a:t>
          </a:r>
          <a:endParaRPr lang="en-US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349249</xdr:colOff>
      <xdr:row>151</xdr:row>
      <xdr:rowOff>19050</xdr:rowOff>
    </xdr:from>
    <xdr:to>
      <xdr:col>11</xdr:col>
      <xdr:colOff>1247774</xdr:colOff>
      <xdr:row>169</xdr:row>
      <xdr:rowOff>165103</xdr:rowOff>
    </xdr:to>
    <xdr:sp macro="" textlink="">
      <xdr:nvSpPr>
        <xdr:cNvPr id="4" name="TextBox 3"/>
        <xdr:cNvSpPr txBox="1"/>
      </xdr:nvSpPr>
      <xdr:spPr>
        <a:xfrm rot="5400000">
          <a:off x="10669585" y="38180964"/>
          <a:ext cx="4432303" cy="234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FLORIDA POWER &amp; LIGHT COMPANY 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SUBSIDIARIES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DOCKET NO. 160021-EI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MFR NO. F-7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ATTACHMENT NO.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</a:t>
          </a:r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16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PAGE 4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4</a:t>
          </a:r>
          <a:endParaRPr lang="en-US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301624</xdr:colOff>
      <xdr:row>110</xdr:row>
      <xdr:rowOff>209550</xdr:rowOff>
    </xdr:from>
    <xdr:to>
      <xdr:col>11</xdr:col>
      <xdr:colOff>1111249</xdr:colOff>
      <xdr:row>127</xdr:row>
      <xdr:rowOff>174628</xdr:rowOff>
    </xdr:to>
    <xdr:sp macro="" textlink="">
      <xdr:nvSpPr>
        <xdr:cNvPr id="6" name="TextBox 5"/>
        <xdr:cNvSpPr txBox="1"/>
      </xdr:nvSpPr>
      <xdr:spPr>
        <a:xfrm rot="5400000">
          <a:off x="10787060" y="28443239"/>
          <a:ext cx="4013203" cy="225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FLORIDA POWER &amp; LIGHT COMPANY 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SUBSIDIARIES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DOCKET NO. 160021-EI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MFR NO. F-7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ATTACHMENT NO. 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16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PAGE 3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OF 4</a:t>
          </a: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349249</xdr:colOff>
      <xdr:row>68</xdr:row>
      <xdr:rowOff>180975</xdr:rowOff>
    </xdr:from>
    <xdr:to>
      <xdr:col>11</xdr:col>
      <xdr:colOff>1247774</xdr:colOff>
      <xdr:row>85</xdr:row>
      <xdr:rowOff>171452</xdr:rowOff>
    </xdr:to>
    <xdr:sp macro="" textlink="">
      <xdr:nvSpPr>
        <xdr:cNvPr id="7" name="TextBox 6"/>
        <xdr:cNvSpPr txBox="1"/>
      </xdr:nvSpPr>
      <xdr:spPr>
        <a:xfrm rot="5400000">
          <a:off x="10866436" y="18381663"/>
          <a:ext cx="4038602" cy="234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FLORIDA POWER &amp; LIGHT COMPANY 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SUBSIDIARIES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DOCKET NO. 160021-EI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MFR NO. F-7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ATTACHMENT NO. 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OF 1</a:t>
          </a:r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PAGE 2 OF 4</a:t>
          </a: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500062</xdr:colOff>
      <xdr:row>27</xdr:row>
      <xdr:rowOff>7939</xdr:rowOff>
    </xdr:from>
    <xdr:to>
      <xdr:col>10</xdr:col>
      <xdr:colOff>7937</xdr:colOff>
      <xdr:row>40</xdr:row>
      <xdr:rowOff>214314</xdr:rowOff>
    </xdr:to>
    <xdr:sp macro="" textlink="">
      <xdr:nvSpPr>
        <xdr:cNvPr id="2" name="TextBox 1"/>
        <xdr:cNvSpPr txBox="1"/>
      </xdr:nvSpPr>
      <xdr:spPr>
        <a:xfrm rot="5400000">
          <a:off x="9518650" y="7696201"/>
          <a:ext cx="3302000" cy="211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FLORIDA POWER &amp; LIGHT COMPANY 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SUBSIDIARIES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DOCKET NO. 160021-EI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MFR NO. F-7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ATTACHMENT NO. 14 OF 16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PAGE 1 OF 4</a:t>
          </a:r>
        </a:p>
        <a:p>
          <a:endParaRPr lang="en-US" sz="1400"/>
        </a:p>
      </xdr:txBody>
    </xdr:sp>
    <xdr:clientData/>
  </xdr:twoCellAnchor>
  <xdr:twoCellAnchor>
    <xdr:from>
      <xdr:col>8</xdr:col>
      <xdr:colOff>444500</xdr:colOff>
      <xdr:row>68</xdr:row>
      <xdr:rowOff>31752</xdr:rowOff>
    </xdr:from>
    <xdr:to>
      <xdr:col>9</xdr:col>
      <xdr:colOff>1397000</xdr:colOff>
      <xdr:row>82</xdr:row>
      <xdr:rowOff>2</xdr:rowOff>
    </xdr:to>
    <xdr:sp macro="" textlink="">
      <xdr:nvSpPr>
        <xdr:cNvPr id="3" name="TextBox 2"/>
        <xdr:cNvSpPr txBox="1"/>
      </xdr:nvSpPr>
      <xdr:spPr>
        <a:xfrm rot="5400000">
          <a:off x="9461500" y="17484727"/>
          <a:ext cx="3302000" cy="211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FLORIDA POWER &amp; LIGHT COMPANY 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SUBSIDIARIES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DOCKET NO. 160021-EI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MFR NO. F-7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ATTACHMENT NO. 14 OF 16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PAGE 2 OF 4</a:t>
          </a:r>
        </a:p>
        <a:p>
          <a:endParaRPr lang="en-US" sz="1400"/>
        </a:p>
      </xdr:txBody>
    </xdr:sp>
    <xdr:clientData/>
  </xdr:twoCellAnchor>
  <xdr:twoCellAnchor>
    <xdr:from>
      <xdr:col>8</xdr:col>
      <xdr:colOff>523875</xdr:colOff>
      <xdr:row>109</xdr:row>
      <xdr:rowOff>47627</xdr:rowOff>
    </xdr:from>
    <xdr:to>
      <xdr:col>10</xdr:col>
      <xdr:colOff>31750</xdr:colOff>
      <xdr:row>123</xdr:row>
      <xdr:rowOff>15877</xdr:rowOff>
    </xdr:to>
    <xdr:sp macro="" textlink="">
      <xdr:nvSpPr>
        <xdr:cNvPr id="4" name="TextBox 3"/>
        <xdr:cNvSpPr txBox="1"/>
      </xdr:nvSpPr>
      <xdr:spPr>
        <a:xfrm rot="5400000">
          <a:off x="9542463" y="27262139"/>
          <a:ext cx="3302000" cy="211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FLORIDA POWER &amp; LIGHT COMPANY 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SUBSIDIARIES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DOCKET NO. 160021-EI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MFR NO. F-7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ATTACHMENT NO. 14 OF 16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PAGE 3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4</a:t>
          </a:r>
        </a:p>
        <a:p>
          <a:endParaRPr lang="en-US" sz="1400"/>
        </a:p>
      </xdr:txBody>
    </xdr:sp>
    <xdr:clientData/>
  </xdr:twoCellAnchor>
  <xdr:twoCellAnchor>
    <xdr:from>
      <xdr:col>8</xdr:col>
      <xdr:colOff>492125</xdr:colOff>
      <xdr:row>150</xdr:row>
      <xdr:rowOff>31751</xdr:rowOff>
    </xdr:from>
    <xdr:to>
      <xdr:col>10</xdr:col>
      <xdr:colOff>0</xdr:colOff>
      <xdr:row>164</xdr:row>
      <xdr:rowOff>1</xdr:rowOff>
    </xdr:to>
    <xdr:sp macro="" textlink="">
      <xdr:nvSpPr>
        <xdr:cNvPr id="5" name="TextBox 4"/>
        <xdr:cNvSpPr txBox="1"/>
      </xdr:nvSpPr>
      <xdr:spPr>
        <a:xfrm rot="5400000">
          <a:off x="9510713" y="37009388"/>
          <a:ext cx="3302000" cy="211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FLORIDA POWER &amp; LIGHT COMPANY 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SUBSIDIARIES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DOCKET NO. 160021-EI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MFR NO. F-7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ATTACHMENT NO. 14 OF 16</a:t>
          </a:r>
        </a:p>
        <a:p>
          <a:pPr algn="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PAGE 4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4</a:t>
          </a:r>
        </a:p>
        <a:p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C2300"/>
  </sheetPr>
  <dimension ref="A1:M27"/>
  <sheetViews>
    <sheetView tabSelected="1" workbookViewId="0">
      <selection activeCell="I28" sqref="I28"/>
    </sheetView>
  </sheetViews>
  <sheetFormatPr defaultRowHeight="12.75" x14ac:dyDescent="0.2"/>
  <cols>
    <col min="1" max="1" width="9.140625" style="57"/>
    <col min="2" max="2" width="0.85546875" style="57" customWidth="1"/>
    <col min="3" max="3" width="5" style="57" bestFit="1" customWidth="1"/>
    <col min="4" max="4" width="1.7109375" style="57" customWidth="1"/>
    <col min="5" max="5" width="11.140625" style="86" bestFit="1" customWidth="1"/>
    <col min="6" max="6" width="1.7109375" style="86" customWidth="1"/>
    <col min="7" max="7" width="11.140625" style="86" bestFit="1" customWidth="1"/>
    <col min="8" max="8" width="12" style="86" bestFit="1" customWidth="1"/>
    <col min="9" max="9" width="12.28515625" style="86" bestFit="1" customWidth="1"/>
    <col min="10" max="10" width="1.7109375" style="86" customWidth="1"/>
    <col min="11" max="11" width="14.42578125" style="86" bestFit="1" customWidth="1"/>
    <col min="12" max="12" width="11.28515625" style="86" bestFit="1" customWidth="1"/>
    <col min="13" max="13" width="0.85546875" style="57" customWidth="1"/>
    <col min="14" max="16384" width="9.140625" style="57"/>
  </cols>
  <sheetData>
    <row r="1" spans="1:13" x14ac:dyDescent="0.2">
      <c r="A1" s="96" t="s">
        <v>78</v>
      </c>
      <c r="M1" s="99" t="s">
        <v>79</v>
      </c>
    </row>
    <row r="2" spans="1:13" x14ac:dyDescent="0.2">
      <c r="M2" s="99" t="s">
        <v>80</v>
      </c>
    </row>
    <row r="3" spans="1:13" x14ac:dyDescent="0.2">
      <c r="M3" s="99" t="s">
        <v>81</v>
      </c>
    </row>
    <row r="5" spans="1:13" ht="1.5" customHeight="1" x14ac:dyDescent="0.2">
      <c r="B5" s="87"/>
      <c r="C5" s="88"/>
      <c r="D5" s="88"/>
      <c r="E5" s="89"/>
      <c r="F5" s="89"/>
      <c r="G5" s="89"/>
      <c r="H5" s="89"/>
      <c r="I5" s="89"/>
      <c r="J5" s="89"/>
      <c r="K5" s="89"/>
      <c r="L5" s="89"/>
      <c r="M5" s="90"/>
    </row>
    <row r="6" spans="1:13" ht="6" customHeight="1" x14ac:dyDescent="0.2">
      <c r="B6" s="54"/>
      <c r="C6" s="55"/>
      <c r="D6" s="55"/>
      <c r="E6" s="77"/>
      <c r="F6" s="77"/>
      <c r="G6" s="77"/>
      <c r="H6" s="77"/>
      <c r="I6" s="77"/>
      <c r="J6" s="77"/>
      <c r="K6" s="77"/>
      <c r="L6" s="77"/>
      <c r="M6" s="56"/>
    </row>
    <row r="7" spans="1:13" x14ac:dyDescent="0.2">
      <c r="B7" s="58"/>
      <c r="C7" s="59"/>
      <c r="D7" s="59"/>
      <c r="E7" s="92" t="s">
        <v>65</v>
      </c>
      <c r="F7" s="92"/>
      <c r="G7" s="92" t="s">
        <v>66</v>
      </c>
      <c r="H7" s="92" t="s">
        <v>67</v>
      </c>
      <c r="I7" s="92" t="s">
        <v>74</v>
      </c>
      <c r="J7" s="92"/>
      <c r="K7" s="92" t="s">
        <v>73</v>
      </c>
      <c r="L7" s="92" t="s">
        <v>75</v>
      </c>
      <c r="M7" s="60"/>
    </row>
    <row r="8" spans="1:13" x14ac:dyDescent="0.2">
      <c r="B8" s="58"/>
      <c r="C8" s="59"/>
      <c r="D8" s="59"/>
      <c r="E8" s="92" t="s">
        <v>68</v>
      </c>
      <c r="F8" s="92"/>
      <c r="G8" s="92"/>
      <c r="H8" s="92"/>
      <c r="I8" s="92"/>
      <c r="J8" s="92"/>
      <c r="K8" s="92" t="s">
        <v>69</v>
      </c>
      <c r="L8" s="92"/>
      <c r="M8" s="60"/>
    </row>
    <row r="9" spans="1:13" x14ac:dyDescent="0.2">
      <c r="B9" s="58"/>
      <c r="C9" s="59"/>
      <c r="D9" s="59"/>
      <c r="E9" s="93" t="s">
        <v>58</v>
      </c>
      <c r="F9" s="78"/>
      <c r="G9" s="98" t="s">
        <v>22</v>
      </c>
      <c r="H9" s="98"/>
      <c r="I9" s="98"/>
      <c r="J9" s="78"/>
      <c r="K9" s="93" t="s">
        <v>70</v>
      </c>
      <c r="L9" s="92"/>
      <c r="M9" s="60"/>
    </row>
    <row r="10" spans="1:13" x14ac:dyDescent="0.2">
      <c r="B10" s="58"/>
      <c r="C10" s="59"/>
      <c r="D10" s="59"/>
      <c r="E10" s="78" t="s">
        <v>59</v>
      </c>
      <c r="F10" s="78"/>
      <c r="G10" s="92" t="s">
        <v>23</v>
      </c>
      <c r="H10" s="92" t="s">
        <v>24</v>
      </c>
      <c r="I10" s="92" t="s">
        <v>26</v>
      </c>
      <c r="J10" s="78"/>
      <c r="K10" s="92" t="s">
        <v>71</v>
      </c>
      <c r="L10" s="78" t="s">
        <v>60</v>
      </c>
      <c r="M10" s="60"/>
    </row>
    <row r="11" spans="1:13" x14ac:dyDescent="0.2">
      <c r="B11" s="58"/>
      <c r="C11" s="59"/>
      <c r="D11" s="59"/>
      <c r="E11" s="79" t="s">
        <v>25</v>
      </c>
      <c r="F11" s="78"/>
      <c r="G11" s="97" t="s">
        <v>72</v>
      </c>
      <c r="H11" s="97"/>
      <c r="I11" s="97"/>
      <c r="J11" s="78"/>
      <c r="K11" s="91" t="s">
        <v>25</v>
      </c>
      <c r="L11" s="91" t="s">
        <v>76</v>
      </c>
      <c r="M11" s="60"/>
    </row>
    <row r="12" spans="1:13" ht="6" customHeight="1" x14ac:dyDescent="0.2">
      <c r="B12" s="61"/>
      <c r="C12" s="62"/>
      <c r="D12" s="62"/>
      <c r="E12" s="80"/>
      <c r="F12" s="80"/>
      <c r="G12" s="63"/>
      <c r="H12" s="63"/>
      <c r="I12" s="63"/>
      <c r="J12" s="80"/>
      <c r="K12" s="80"/>
      <c r="L12" s="80"/>
      <c r="M12" s="64"/>
    </row>
    <row r="13" spans="1:13" ht="6" customHeight="1" x14ac:dyDescent="0.2">
      <c r="B13" s="65"/>
      <c r="C13" s="66"/>
      <c r="D13" s="66"/>
      <c r="E13" s="81"/>
      <c r="F13" s="81"/>
      <c r="G13" s="81"/>
      <c r="H13" s="81"/>
      <c r="I13" s="81"/>
      <c r="J13" s="81"/>
      <c r="K13" s="81"/>
      <c r="L13" s="81"/>
      <c r="M13" s="67"/>
    </row>
    <row r="14" spans="1:13" x14ac:dyDescent="0.2">
      <c r="B14" s="68"/>
      <c r="C14" s="69">
        <v>2015</v>
      </c>
      <c r="D14" s="69"/>
      <c r="E14" s="82">
        <f>SUMIF(NEL!$A$3:$A$167,'Exhibit DED-10'!C14,NEL!$C$3:$C$167)-SUMIF(NEL!$A$3:$A$167,'Exhibit DED-10'!C14,NEL!$AB$3:$AB$167)</f>
        <v>114413803.88242529</v>
      </c>
      <c r="F14" s="83"/>
      <c r="G14" s="94">
        <f>SUMIF(Residential!$A$3:$A$170,'Exhibit DED-10'!C14,Residential!$K$3:$K$170)</f>
        <v>-473102.92999451433</v>
      </c>
      <c r="H14" s="94">
        <f>SUMIF(Commercial!$A$3:$A$146,'Exhibit DED-10'!C14,Commercial!$G$3:$G$146)</f>
        <v>-371949.0344854407</v>
      </c>
      <c r="I14" s="94">
        <f>G14+H14</f>
        <v>-845051.96447995503</v>
      </c>
      <c r="J14" s="83"/>
      <c r="K14" s="82">
        <f>E14-I14</f>
        <v>115258855.84690525</v>
      </c>
      <c r="L14" s="95">
        <f>ABS(I14)/E14*100</f>
        <v>0.7385926660985358</v>
      </c>
      <c r="M14" s="70"/>
    </row>
    <row r="15" spans="1:13" x14ac:dyDescent="0.2">
      <c r="B15" s="68"/>
      <c r="C15" s="69">
        <v>2016</v>
      </c>
      <c r="D15" s="69"/>
      <c r="E15" s="82">
        <f>SUMIF(NEL!$A$3:$A$167,'Exhibit DED-10'!C15,NEL!$C$3:$C$167)-SUMIF(NEL!$A$3:$A$167,'Exhibit DED-10'!C15,NEL!$AB$3:$AB$167)</f>
        <v>113965851.66564988</v>
      </c>
      <c r="F15" s="83"/>
      <c r="G15" s="94">
        <f>SUMIF(Residential!$A$3:$A$170,'Exhibit DED-10'!C15,Residential!$K$3:$K$170)</f>
        <v>-1352642.0738571172</v>
      </c>
      <c r="H15" s="94">
        <f>SUMIF(Commercial!$A$3:$A$146,'Exhibit DED-10'!C15,Commercial!$G$3:$G$146)</f>
        <v>-1053500.9301436262</v>
      </c>
      <c r="I15" s="94">
        <f t="shared" ref="I15:I17" si="0">G15+H15</f>
        <v>-2406143.0040007434</v>
      </c>
      <c r="J15" s="83"/>
      <c r="K15" s="82">
        <f t="shared" ref="K15:K17" si="1">E15-I15</f>
        <v>116371994.66965061</v>
      </c>
      <c r="L15" s="95">
        <f t="shared" ref="L15:L17" si="2">ABS(I15)/E15*100</f>
        <v>2.1112841863015466</v>
      </c>
      <c r="M15" s="70"/>
    </row>
    <row r="16" spans="1:13" x14ac:dyDescent="0.2">
      <c r="B16" s="68"/>
      <c r="C16" s="69">
        <v>2017</v>
      </c>
      <c r="D16" s="69"/>
      <c r="E16" s="82">
        <f>SUMIF(NEL!$A$3:$A$167,'Exhibit DED-10'!C16,NEL!$C$3:$C$167)-SUMIF(NEL!$A$3:$A$167,'Exhibit DED-10'!C16,NEL!$AB$3:$AB$167)</f>
        <v>113766471.33567613</v>
      </c>
      <c r="F16" s="83"/>
      <c r="G16" s="94">
        <f>SUMIF(Residential!$A$3:$A$170,'Exhibit DED-10'!C16,Residential!$K$3:$K$170)</f>
        <v>-2111786.1307265987</v>
      </c>
      <c r="H16" s="94">
        <f>SUMIF(Commercial!$A$3:$A$146,'Exhibit DED-10'!C16,Commercial!$G$3:$G$146)</f>
        <v>-1675883.5712481842</v>
      </c>
      <c r="I16" s="94">
        <f t="shared" si="0"/>
        <v>-3787669.7019747831</v>
      </c>
      <c r="J16" s="83"/>
      <c r="K16" s="82">
        <f t="shared" si="1"/>
        <v>117554141.03765091</v>
      </c>
      <c r="L16" s="95">
        <f t="shared" si="2"/>
        <v>3.3293374203362536</v>
      </c>
      <c r="M16" s="70"/>
    </row>
    <row r="17" spans="2:13" x14ac:dyDescent="0.2">
      <c r="B17" s="68"/>
      <c r="C17" s="69">
        <v>2018</v>
      </c>
      <c r="D17" s="69"/>
      <c r="E17" s="82">
        <f>SUMIF(NEL!$A$3:$A$167,'Exhibit DED-10'!C17,NEL!$C$3:$C$167)-SUMIF(NEL!$A$3:$A$167,'Exhibit DED-10'!C17,NEL!$AB$3:$AB$167)</f>
        <v>114435718.4203316</v>
      </c>
      <c r="F17" s="83"/>
      <c r="G17" s="94">
        <f>SUMIF(Residential!$A$3:$A$170,'Exhibit DED-10'!C17,Residential!$K$3:$K$170)</f>
        <v>-2659254.2482293751</v>
      </c>
      <c r="H17" s="94">
        <f>SUMIF(Commercial!$A$3:$A$146,'Exhibit DED-10'!C17,Commercial!$G$3:$G$146)</f>
        <v>-2115116.3005379625</v>
      </c>
      <c r="I17" s="94">
        <f t="shared" si="0"/>
        <v>-4774370.5487673376</v>
      </c>
      <c r="J17" s="83"/>
      <c r="K17" s="82">
        <f t="shared" si="1"/>
        <v>119210088.96909894</v>
      </c>
      <c r="L17" s="95">
        <f t="shared" si="2"/>
        <v>4.172098200345709</v>
      </c>
      <c r="M17" s="70"/>
    </row>
    <row r="18" spans="2:13" ht="6" customHeight="1" x14ac:dyDescent="0.2">
      <c r="B18" s="71"/>
      <c r="C18" s="72"/>
      <c r="D18" s="72"/>
      <c r="E18" s="84"/>
      <c r="F18" s="84"/>
      <c r="G18" s="84"/>
      <c r="H18" s="84"/>
      <c r="I18" s="84"/>
      <c r="J18" s="84"/>
      <c r="K18" s="84"/>
      <c r="L18" s="84"/>
      <c r="M18" s="73"/>
    </row>
    <row r="19" spans="2:13" ht="1.5" customHeight="1" x14ac:dyDescent="0.2">
      <c r="B19" s="74"/>
      <c r="C19" s="75"/>
      <c r="D19" s="75"/>
      <c r="E19" s="85"/>
      <c r="F19" s="85"/>
      <c r="G19" s="85"/>
      <c r="H19" s="85"/>
      <c r="I19" s="85"/>
      <c r="J19" s="85"/>
      <c r="K19" s="85"/>
      <c r="L19" s="85"/>
      <c r="M19" s="76"/>
    </row>
    <row r="22" spans="2:13" x14ac:dyDescent="0.2">
      <c r="B22" s="57" t="s">
        <v>61</v>
      </c>
    </row>
    <row r="24" spans="2:13" x14ac:dyDescent="0.2">
      <c r="B24" s="57" t="s">
        <v>62</v>
      </c>
    </row>
    <row r="25" spans="2:13" x14ac:dyDescent="0.2">
      <c r="B25" s="57" t="s">
        <v>63</v>
      </c>
    </row>
    <row r="26" spans="2:13" x14ac:dyDescent="0.2">
      <c r="B26" s="57" t="s">
        <v>64</v>
      </c>
    </row>
    <row r="27" spans="2:13" x14ac:dyDescent="0.2">
      <c r="B27" s="57" t="s">
        <v>77</v>
      </c>
    </row>
  </sheetData>
  <mergeCells count="2">
    <mergeCell ref="G11:I11"/>
    <mergeCell ref="G9:I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N170"/>
  <sheetViews>
    <sheetView workbookViewId="0"/>
  </sheetViews>
  <sheetFormatPr defaultRowHeight="18.75" x14ac:dyDescent="0.3"/>
  <cols>
    <col min="1" max="1" width="7.5703125" style="13" customWidth="1"/>
    <col min="2" max="2" width="10" style="13" customWidth="1"/>
    <col min="3" max="3" width="17.42578125" style="13" customWidth="1"/>
    <col min="4" max="4" width="17" style="13" customWidth="1"/>
    <col min="5" max="5" width="16.140625" style="13" customWidth="1"/>
    <col min="6" max="6" width="14.42578125" style="13" customWidth="1"/>
    <col min="7" max="7" width="14.5703125" style="13" bestFit="1" customWidth="1"/>
    <col min="8" max="8" width="25.42578125" style="13" customWidth="1"/>
    <col min="9" max="9" width="20.5703125" style="13" customWidth="1"/>
    <col min="10" max="10" width="15.85546875" style="13" customWidth="1"/>
    <col min="11" max="11" width="20.28515625" style="14" customWidth="1"/>
    <col min="12" max="12" width="17.42578125" style="14" customWidth="1"/>
  </cols>
  <sheetData>
    <row r="1" spans="1:12" s="18" customFormat="1" ht="93" customHeight="1" x14ac:dyDescent="0.25">
      <c r="A1" s="16" t="s">
        <v>0</v>
      </c>
      <c r="B1" s="16" t="s">
        <v>1</v>
      </c>
      <c r="C1" s="16" t="s">
        <v>13</v>
      </c>
      <c r="D1" s="16" t="s">
        <v>14</v>
      </c>
      <c r="E1" s="16" t="s">
        <v>2</v>
      </c>
      <c r="F1" s="16" t="s">
        <v>3</v>
      </c>
      <c r="G1" s="17" t="s">
        <v>4</v>
      </c>
      <c r="H1" s="17" t="s">
        <v>10</v>
      </c>
      <c r="I1" s="17" t="s">
        <v>11</v>
      </c>
      <c r="J1" s="17" t="s">
        <v>12</v>
      </c>
      <c r="K1" s="16" t="s">
        <v>15</v>
      </c>
      <c r="L1" s="16"/>
    </row>
    <row r="2" spans="1:12" s="18" customFormat="1" ht="36" customHeight="1" x14ac:dyDescent="0.25">
      <c r="A2" s="16"/>
      <c r="B2" s="16"/>
      <c r="C2" s="17" t="s">
        <v>5</v>
      </c>
      <c r="D2" s="16"/>
      <c r="E2" s="16" t="s">
        <v>5</v>
      </c>
      <c r="F2" s="17" t="s">
        <v>6</v>
      </c>
      <c r="G2" s="17" t="s">
        <v>7</v>
      </c>
      <c r="H2" s="17" t="s">
        <v>8</v>
      </c>
      <c r="I2" s="16" t="s">
        <v>9</v>
      </c>
      <c r="J2" s="16" t="s">
        <v>9</v>
      </c>
      <c r="K2" s="16" t="s">
        <v>5</v>
      </c>
      <c r="L2" s="16"/>
    </row>
    <row r="3" spans="1:12" x14ac:dyDescent="0.3">
      <c r="A3" s="2">
        <v>2005</v>
      </c>
      <c r="B3" s="2">
        <v>1</v>
      </c>
      <c r="C3" s="3">
        <v>4149468.6710000001</v>
      </c>
      <c r="D3" s="3">
        <v>3786666</v>
      </c>
      <c r="E3" s="4">
        <v>1.0958105813927099</v>
      </c>
      <c r="F3" s="5">
        <v>24.687824918126701</v>
      </c>
      <c r="G3" s="5">
        <v>90.174273988861202</v>
      </c>
      <c r="H3" s="4">
        <v>16.818729349373299</v>
      </c>
      <c r="I3" s="6">
        <v>4.4340149995000004</v>
      </c>
      <c r="J3" s="6">
        <v>8.3436854806999996</v>
      </c>
      <c r="K3" s="3">
        <v>0</v>
      </c>
      <c r="L3" s="3"/>
    </row>
    <row r="4" spans="1:12" x14ac:dyDescent="0.3">
      <c r="A4" s="2">
        <v>2005</v>
      </c>
      <c r="B4" s="2">
        <v>2</v>
      </c>
      <c r="C4" s="3">
        <v>3687635.84</v>
      </c>
      <c r="D4" s="3">
        <v>3800127</v>
      </c>
      <c r="E4" s="4">
        <v>0.97039805248614097</v>
      </c>
      <c r="F4" s="5">
        <v>21.106773824341801</v>
      </c>
      <c r="G4" s="5">
        <v>73.398074549710401</v>
      </c>
      <c r="H4" s="4">
        <v>16.878131051190302</v>
      </c>
      <c r="I4" s="6">
        <v>4.5612917539</v>
      </c>
      <c r="J4" s="6">
        <v>8.3436854806999996</v>
      </c>
      <c r="K4" s="3">
        <v>0</v>
      </c>
      <c r="L4" s="3"/>
    </row>
    <row r="5" spans="1:12" x14ac:dyDescent="0.3">
      <c r="A5" s="2">
        <v>2005</v>
      </c>
      <c r="B5" s="2">
        <v>3</v>
      </c>
      <c r="C5" s="3">
        <v>3559528.372</v>
      </c>
      <c r="D5" s="3">
        <v>3810317</v>
      </c>
      <c r="E5" s="4">
        <v>0.934181689345007</v>
      </c>
      <c r="F5" s="5">
        <v>39.279108615107504</v>
      </c>
      <c r="G5" s="5">
        <v>54.820320180056299</v>
      </c>
      <c r="H5" s="4">
        <v>16.9358139143852</v>
      </c>
      <c r="I5" s="6">
        <v>4.6246901992999998</v>
      </c>
      <c r="J5" s="6">
        <v>8.3436854806999996</v>
      </c>
      <c r="K5" s="3">
        <v>0</v>
      </c>
      <c r="L5" s="3"/>
    </row>
    <row r="6" spans="1:12" x14ac:dyDescent="0.3">
      <c r="A6" s="2">
        <v>2005</v>
      </c>
      <c r="B6" s="2">
        <v>4</v>
      </c>
      <c r="C6" s="3">
        <v>3673648.0239999997</v>
      </c>
      <c r="D6" s="3">
        <v>3819071</v>
      </c>
      <c r="E6" s="4">
        <v>0.96192189775995296</v>
      </c>
      <c r="F6" s="5">
        <v>63.953774196763398</v>
      </c>
      <c r="G6" s="5">
        <v>28.869545343965498</v>
      </c>
      <c r="H6" s="4">
        <v>17.019961281923699</v>
      </c>
      <c r="I6" s="6">
        <v>4.6388867436999996</v>
      </c>
      <c r="J6" s="6">
        <v>8.3226568287999996</v>
      </c>
      <c r="K6" s="3">
        <v>0</v>
      </c>
      <c r="L6" s="3"/>
    </row>
    <row r="7" spans="1:12" x14ac:dyDescent="0.3">
      <c r="A7" s="2">
        <v>2005</v>
      </c>
      <c r="B7" s="2">
        <v>5</v>
      </c>
      <c r="C7" s="3">
        <v>3875024.9270000001</v>
      </c>
      <c r="D7" s="3">
        <v>3820847</v>
      </c>
      <c r="E7" s="4">
        <v>1.0141795594013601</v>
      </c>
      <c r="F7" s="5">
        <v>118.25033165590099</v>
      </c>
      <c r="G7" s="5">
        <v>0</v>
      </c>
      <c r="H7" s="4">
        <v>17.121860837757001</v>
      </c>
      <c r="I7" s="6">
        <v>4.6388867436999996</v>
      </c>
      <c r="J7" s="6">
        <v>8.3082903779000006</v>
      </c>
      <c r="K7" s="3">
        <v>0</v>
      </c>
      <c r="L7" s="3"/>
    </row>
    <row r="8" spans="1:12" x14ac:dyDescent="0.3">
      <c r="A8" s="2">
        <v>2005</v>
      </c>
      <c r="B8" s="2">
        <v>6</v>
      </c>
      <c r="C8" s="3">
        <v>4957547.0090000005</v>
      </c>
      <c r="D8" s="3">
        <v>3826539</v>
      </c>
      <c r="E8" s="4">
        <v>1.29556944513044</v>
      </c>
      <c r="F8" s="5">
        <v>202.99662928938901</v>
      </c>
      <c r="G8" s="5">
        <v>0</v>
      </c>
      <c r="H8" s="4">
        <v>17.223240511758299</v>
      </c>
      <c r="I8" s="6">
        <v>4.6388867436999996</v>
      </c>
      <c r="J8" s="6">
        <v>8.2985449895999999</v>
      </c>
      <c r="K8" s="3">
        <v>0</v>
      </c>
      <c r="L8" s="3"/>
    </row>
    <row r="9" spans="1:12" x14ac:dyDescent="0.3">
      <c r="A9" s="2">
        <v>2005</v>
      </c>
      <c r="B9" s="2">
        <v>7</v>
      </c>
      <c r="C9" s="3">
        <v>5661222.5209999997</v>
      </c>
      <c r="D9" s="3">
        <v>3832397</v>
      </c>
      <c r="E9" s="4">
        <v>1.47720148017024</v>
      </c>
      <c r="F9" s="5">
        <v>301.21927002205001</v>
      </c>
      <c r="G9" s="5">
        <v>0</v>
      </c>
      <c r="H9" s="4">
        <v>17.284723477749001</v>
      </c>
      <c r="I9" s="6">
        <v>4.6388867436999996</v>
      </c>
      <c r="J9" s="6">
        <v>8.2985449895999999</v>
      </c>
      <c r="K9" s="3">
        <v>0</v>
      </c>
      <c r="L9" s="3"/>
    </row>
    <row r="10" spans="1:12" x14ac:dyDescent="0.3">
      <c r="A10" s="2">
        <v>2005</v>
      </c>
      <c r="B10" s="2">
        <v>8</v>
      </c>
      <c r="C10" s="3">
        <v>5952934.1329999994</v>
      </c>
      <c r="D10" s="3">
        <v>3843228</v>
      </c>
      <c r="E10" s="4">
        <v>1.5489411851183399</v>
      </c>
      <c r="F10" s="5">
        <v>365.29131562752701</v>
      </c>
      <c r="G10" s="5">
        <v>0</v>
      </c>
      <c r="H10" s="4">
        <v>17.296341960951501</v>
      </c>
      <c r="I10" s="6">
        <v>4.6388867436999996</v>
      </c>
      <c r="J10" s="6">
        <v>8.2985449895999999</v>
      </c>
      <c r="K10" s="3">
        <v>0</v>
      </c>
      <c r="L10" s="3"/>
    </row>
    <row r="11" spans="1:12" x14ac:dyDescent="0.3">
      <c r="A11" s="2">
        <v>2005</v>
      </c>
      <c r="B11" s="2">
        <v>9</v>
      </c>
      <c r="C11" s="3">
        <v>5901465.3209999995</v>
      </c>
      <c r="D11" s="3">
        <v>3845823</v>
      </c>
      <c r="E11" s="4">
        <v>1.5345129822667301</v>
      </c>
      <c r="F11" s="5">
        <v>330.78947333637001</v>
      </c>
      <c r="G11" s="5">
        <v>0</v>
      </c>
      <c r="H11" s="4">
        <v>17.302472391918801</v>
      </c>
      <c r="I11" s="6">
        <v>4.6388867436999996</v>
      </c>
      <c r="J11" s="6">
        <v>8.2771623584</v>
      </c>
      <c r="K11" s="3">
        <v>0</v>
      </c>
      <c r="L11" s="3"/>
    </row>
    <row r="12" spans="1:12" x14ac:dyDescent="0.3">
      <c r="A12" s="2">
        <v>2005</v>
      </c>
      <c r="B12" s="2">
        <v>10</v>
      </c>
      <c r="C12" s="3">
        <v>5244908.2250000006</v>
      </c>
      <c r="D12" s="3">
        <v>3846999</v>
      </c>
      <c r="E12" s="4">
        <v>1.36337655013687</v>
      </c>
      <c r="F12" s="5">
        <v>249.097120301221</v>
      </c>
      <c r="G12" s="5">
        <v>0</v>
      </c>
      <c r="H12" s="4">
        <v>17.362897717840902</v>
      </c>
      <c r="I12" s="6">
        <v>4.6388867436999996</v>
      </c>
      <c r="J12" s="6">
        <v>8.2232459749999993</v>
      </c>
      <c r="K12" s="3">
        <v>0</v>
      </c>
      <c r="L12" s="3"/>
    </row>
    <row r="13" spans="1:12" x14ac:dyDescent="0.3">
      <c r="A13" s="2">
        <v>2005</v>
      </c>
      <c r="B13" s="2">
        <v>11</v>
      </c>
      <c r="C13" s="3">
        <v>3800106.1919999998</v>
      </c>
      <c r="D13" s="3">
        <v>3849102</v>
      </c>
      <c r="E13" s="4">
        <v>0.98727084707030399</v>
      </c>
      <c r="F13" s="5">
        <v>142.74443772807999</v>
      </c>
      <c r="G13" s="5">
        <v>0</v>
      </c>
      <c r="H13" s="4">
        <v>17.521803148272902</v>
      </c>
      <c r="I13" s="6">
        <v>4.6440221723999997</v>
      </c>
      <c r="J13" s="6">
        <v>8.2232459749999993</v>
      </c>
      <c r="K13" s="3">
        <v>0</v>
      </c>
      <c r="L13" s="3"/>
    </row>
    <row r="14" spans="1:12" x14ac:dyDescent="0.3">
      <c r="A14" s="2">
        <v>2005</v>
      </c>
      <c r="B14" s="2">
        <v>12</v>
      </c>
      <c r="C14" s="3">
        <v>3884698.44</v>
      </c>
      <c r="D14" s="3">
        <v>3859377</v>
      </c>
      <c r="E14" s="4">
        <v>1.0065610174906501</v>
      </c>
      <c r="F14" s="5">
        <v>51.135587143735599</v>
      </c>
      <c r="G14" s="5">
        <v>37.532722535258799</v>
      </c>
      <c r="H14" s="4">
        <v>17.712362445245201</v>
      </c>
      <c r="I14" s="6">
        <v>4.6440221723999997</v>
      </c>
      <c r="J14" s="6">
        <v>8.0614284784999999</v>
      </c>
      <c r="K14" s="3">
        <v>0</v>
      </c>
      <c r="L14" s="3"/>
    </row>
    <row r="15" spans="1:12" x14ac:dyDescent="0.3">
      <c r="A15" s="2">
        <v>2006</v>
      </c>
      <c r="B15" s="2">
        <v>1</v>
      </c>
      <c r="C15" s="3">
        <v>4154739.5929999999</v>
      </c>
      <c r="D15" s="3">
        <v>3872326</v>
      </c>
      <c r="E15" s="4">
        <v>1.0729312544966501</v>
      </c>
      <c r="F15" s="5">
        <v>23.954984268239599</v>
      </c>
      <c r="G15" s="5">
        <v>73.660106985677999</v>
      </c>
      <c r="H15" s="4">
        <v>17.869136704952702</v>
      </c>
      <c r="I15" s="6">
        <v>5.1192532591999997</v>
      </c>
      <c r="J15" s="6">
        <v>8.0614284784999999</v>
      </c>
      <c r="K15" s="3">
        <v>0</v>
      </c>
      <c r="L15" s="3"/>
    </row>
    <row r="16" spans="1:12" x14ac:dyDescent="0.3">
      <c r="A16" s="2">
        <v>2006</v>
      </c>
      <c r="B16" s="2">
        <v>2</v>
      </c>
      <c r="C16" s="3">
        <v>3662361.5239999997</v>
      </c>
      <c r="D16" s="3">
        <v>3879506</v>
      </c>
      <c r="E16" s="4">
        <v>0.94402780250887597</v>
      </c>
      <c r="F16" s="5">
        <v>25.119705216573099</v>
      </c>
      <c r="G16" s="5">
        <v>84.502803816518494</v>
      </c>
      <c r="H16" s="4">
        <v>17.9244502917979</v>
      </c>
      <c r="I16" s="6">
        <v>5.6972016338999998</v>
      </c>
      <c r="J16" s="6">
        <v>8.0614284784999999</v>
      </c>
      <c r="K16" s="3">
        <v>0</v>
      </c>
      <c r="L16" s="3"/>
    </row>
    <row r="17" spans="1:12" x14ac:dyDescent="0.3">
      <c r="A17" s="2">
        <v>2006</v>
      </c>
      <c r="B17" s="2">
        <v>3</v>
      </c>
      <c r="C17" s="3">
        <v>3556451.9299999997</v>
      </c>
      <c r="D17" s="3">
        <v>3890134</v>
      </c>
      <c r="E17" s="4">
        <v>0.91422350232665495</v>
      </c>
      <c r="F17" s="5">
        <v>37.690401514439003</v>
      </c>
      <c r="G17" s="5">
        <v>58.424515355346998</v>
      </c>
      <c r="H17" s="4">
        <v>17.906397682220501</v>
      </c>
      <c r="I17" s="6">
        <v>5.750375096</v>
      </c>
      <c r="J17" s="6">
        <v>8.0614284784999999</v>
      </c>
      <c r="K17" s="3">
        <v>0</v>
      </c>
      <c r="L17" s="3"/>
    </row>
    <row r="18" spans="1:12" x14ac:dyDescent="0.3">
      <c r="A18" s="2">
        <v>2006</v>
      </c>
      <c r="B18" s="2">
        <v>4</v>
      </c>
      <c r="C18" s="3">
        <v>3819200.2560000001</v>
      </c>
      <c r="D18" s="3">
        <v>3898256</v>
      </c>
      <c r="E18" s="4">
        <v>0.979720227712085</v>
      </c>
      <c r="F18" s="5">
        <v>91.642283043448302</v>
      </c>
      <c r="G18" s="5">
        <v>10.049095989247601</v>
      </c>
      <c r="H18" s="4">
        <v>17.863342842920002</v>
      </c>
      <c r="I18" s="6">
        <v>5.750375096</v>
      </c>
      <c r="J18" s="6">
        <v>8.0304041875000003</v>
      </c>
      <c r="K18" s="3">
        <v>0</v>
      </c>
      <c r="L18" s="3"/>
    </row>
    <row r="19" spans="1:12" x14ac:dyDescent="0.3">
      <c r="A19" s="2">
        <v>2006</v>
      </c>
      <c r="B19" s="2">
        <v>5</v>
      </c>
      <c r="C19" s="3">
        <v>4421975.0360000003</v>
      </c>
      <c r="D19" s="3">
        <v>3895260</v>
      </c>
      <c r="E19" s="4">
        <v>1.1352194811129399</v>
      </c>
      <c r="F19" s="5">
        <v>162.93276353971601</v>
      </c>
      <c r="G19" s="5">
        <v>0</v>
      </c>
      <c r="H19" s="4">
        <v>17.839720317085199</v>
      </c>
      <c r="I19" s="6">
        <v>5.750375096</v>
      </c>
      <c r="J19" s="6">
        <v>8.0304041875000003</v>
      </c>
      <c r="K19" s="3">
        <v>0</v>
      </c>
      <c r="L19" s="3"/>
    </row>
    <row r="20" spans="1:12" x14ac:dyDescent="0.3">
      <c r="A20" s="2">
        <v>2006</v>
      </c>
      <c r="B20" s="2">
        <v>6</v>
      </c>
      <c r="C20" s="3">
        <v>5205314.8929999992</v>
      </c>
      <c r="D20" s="3">
        <v>3900600</v>
      </c>
      <c r="E20" s="4">
        <v>1.3344908201302399</v>
      </c>
      <c r="F20" s="5">
        <v>236.767591692228</v>
      </c>
      <c r="G20" s="5">
        <v>0</v>
      </c>
      <c r="H20" s="4">
        <v>17.841636160391499</v>
      </c>
      <c r="I20" s="6">
        <v>5.750375096</v>
      </c>
      <c r="J20" s="6">
        <v>8.0304041875000003</v>
      </c>
      <c r="K20" s="3">
        <v>0</v>
      </c>
      <c r="L20" s="3"/>
    </row>
    <row r="21" spans="1:12" x14ac:dyDescent="0.3">
      <c r="A21" s="2">
        <v>2006</v>
      </c>
      <c r="B21" s="2">
        <v>7</v>
      </c>
      <c r="C21" s="3">
        <v>5542796.8660000004</v>
      </c>
      <c r="D21" s="3">
        <v>3902901</v>
      </c>
      <c r="E21" s="4">
        <v>1.4201735749894799</v>
      </c>
      <c r="F21" s="5">
        <v>288.69204702817802</v>
      </c>
      <c r="G21" s="5">
        <v>0</v>
      </c>
      <c r="H21" s="4">
        <v>17.872854227940401</v>
      </c>
      <c r="I21" s="6">
        <v>5.750375096</v>
      </c>
      <c r="J21" s="6">
        <v>8.0304041875000003</v>
      </c>
      <c r="K21" s="3">
        <v>0</v>
      </c>
      <c r="L21" s="3"/>
    </row>
    <row r="22" spans="1:12" x14ac:dyDescent="0.3">
      <c r="A22" s="2">
        <v>2006</v>
      </c>
      <c r="B22" s="2">
        <v>8</v>
      </c>
      <c r="C22" s="3">
        <v>5644434.4840000002</v>
      </c>
      <c r="D22" s="3">
        <v>3911165</v>
      </c>
      <c r="E22" s="4">
        <v>1.44315938703685</v>
      </c>
      <c r="F22" s="5">
        <v>312.17997120855102</v>
      </c>
      <c r="G22" s="5">
        <v>0</v>
      </c>
      <c r="H22" s="4">
        <v>17.936617123907698</v>
      </c>
      <c r="I22" s="6">
        <v>5.7663945074000003</v>
      </c>
      <c r="J22" s="6">
        <v>8.0304041875000003</v>
      </c>
      <c r="K22" s="3">
        <v>0</v>
      </c>
      <c r="L22" s="3"/>
    </row>
    <row r="23" spans="1:12" x14ac:dyDescent="0.3">
      <c r="A23" s="2">
        <v>2006</v>
      </c>
      <c r="B23" s="2">
        <v>9</v>
      </c>
      <c r="C23" s="3">
        <v>5487448.0449999999</v>
      </c>
      <c r="D23" s="3">
        <v>3918631</v>
      </c>
      <c r="E23" s="4">
        <v>1.4003482453438501</v>
      </c>
      <c r="F23" s="5">
        <v>295.95083337802998</v>
      </c>
      <c r="G23" s="5">
        <v>0</v>
      </c>
      <c r="H23" s="4">
        <v>18.007274114481401</v>
      </c>
      <c r="I23" s="6">
        <v>5.7745680071000001</v>
      </c>
      <c r="J23" s="6">
        <v>7.9948289486000004</v>
      </c>
      <c r="K23" s="3">
        <v>0</v>
      </c>
      <c r="L23" s="3"/>
    </row>
    <row r="24" spans="1:12" x14ac:dyDescent="0.3">
      <c r="A24" s="2">
        <v>2006</v>
      </c>
      <c r="B24" s="2">
        <v>10</v>
      </c>
      <c r="C24" s="3">
        <v>5042900.7829999998</v>
      </c>
      <c r="D24" s="3">
        <v>3923143</v>
      </c>
      <c r="E24" s="4">
        <v>1.28542364706053</v>
      </c>
      <c r="F24" s="5">
        <v>232.367400232779</v>
      </c>
      <c r="G24" s="5">
        <v>0</v>
      </c>
      <c r="H24" s="4">
        <v>18.0529807777244</v>
      </c>
      <c r="I24" s="6">
        <v>5.7745680071000001</v>
      </c>
      <c r="J24" s="6">
        <v>7.9636516706</v>
      </c>
      <c r="K24" s="3">
        <v>0</v>
      </c>
      <c r="L24" s="3"/>
    </row>
    <row r="25" spans="1:12" x14ac:dyDescent="0.3">
      <c r="A25" s="2">
        <v>2006</v>
      </c>
      <c r="B25" s="2">
        <v>11</v>
      </c>
      <c r="C25" s="3">
        <v>4106098.2949999999</v>
      </c>
      <c r="D25" s="3">
        <v>3935484</v>
      </c>
      <c r="E25" s="4">
        <v>1.0433528112425301</v>
      </c>
      <c r="F25" s="5">
        <v>131.94437573376999</v>
      </c>
      <c r="G25" s="5">
        <v>0</v>
      </c>
      <c r="H25" s="4">
        <v>18.057424513064198</v>
      </c>
      <c r="I25" s="6">
        <v>5.7745680071000001</v>
      </c>
      <c r="J25" s="6">
        <v>7.9234586762000001</v>
      </c>
      <c r="K25" s="3">
        <v>0</v>
      </c>
      <c r="L25" s="3"/>
    </row>
    <row r="26" spans="1:12" x14ac:dyDescent="0.3">
      <c r="A26" s="2">
        <v>2006</v>
      </c>
      <c r="B26" s="2">
        <v>12</v>
      </c>
      <c r="C26" s="3">
        <v>3926763.6940000001</v>
      </c>
      <c r="D26" s="3">
        <v>3947802</v>
      </c>
      <c r="E26" s="4">
        <v>0.99467088116374602</v>
      </c>
      <c r="F26" s="5">
        <v>65.324082328332395</v>
      </c>
      <c r="G26" s="5">
        <v>6.7236721307280298</v>
      </c>
      <c r="H26" s="4">
        <v>18.029619518268401</v>
      </c>
      <c r="I26" s="6">
        <v>5.7745680071000001</v>
      </c>
      <c r="J26" s="6">
        <v>7.8677225378999998</v>
      </c>
      <c r="K26" s="3">
        <v>0</v>
      </c>
      <c r="L26" s="3"/>
    </row>
    <row r="27" spans="1:12" x14ac:dyDescent="0.3">
      <c r="A27" s="2">
        <v>2007</v>
      </c>
      <c r="B27" s="2">
        <v>1</v>
      </c>
      <c r="C27" s="3">
        <v>4283865.5259999996</v>
      </c>
      <c r="D27" s="3">
        <v>3955335</v>
      </c>
      <c r="E27" s="4">
        <v>1.08306010135677</v>
      </c>
      <c r="F27" s="5">
        <v>54.6208836707656</v>
      </c>
      <c r="G27" s="5">
        <v>30.3374157671029</v>
      </c>
      <c r="H27" s="4">
        <v>17.988475336132399</v>
      </c>
      <c r="I27" s="6">
        <v>5.7745680071000001</v>
      </c>
      <c r="J27" s="6">
        <v>7.3727607312999996</v>
      </c>
      <c r="K27" s="3">
        <v>0</v>
      </c>
      <c r="L27" s="3"/>
    </row>
    <row r="28" spans="1:12" x14ac:dyDescent="0.3">
      <c r="A28" s="2">
        <v>2007</v>
      </c>
      <c r="B28" s="2">
        <v>2</v>
      </c>
      <c r="C28" s="3">
        <v>3726114.3119999999</v>
      </c>
      <c r="D28" s="3">
        <v>3965136</v>
      </c>
      <c r="E28" s="4">
        <v>0.93971917028823204</v>
      </c>
      <c r="F28" s="5">
        <v>38.0252044714303</v>
      </c>
      <c r="G28" s="5">
        <v>61.066207122089303</v>
      </c>
      <c r="H28" s="4">
        <v>17.949407142775101</v>
      </c>
      <c r="I28" s="6">
        <v>5.7745680071000001</v>
      </c>
      <c r="J28" s="6">
        <v>7.3727607312999996</v>
      </c>
      <c r="K28" s="3">
        <v>0</v>
      </c>
      <c r="L28" s="3"/>
    </row>
    <row r="29" spans="1:12" x14ac:dyDescent="0.3">
      <c r="A29" s="2">
        <v>2007</v>
      </c>
      <c r="B29" s="2">
        <v>3</v>
      </c>
      <c r="C29" s="3">
        <v>3644338.4289999995</v>
      </c>
      <c r="D29" s="3">
        <v>3975438</v>
      </c>
      <c r="E29" s="4">
        <v>0.91671368764900896</v>
      </c>
      <c r="F29" s="5">
        <v>46.654447590571202</v>
      </c>
      <c r="G29" s="5">
        <v>43.211867973168196</v>
      </c>
      <c r="H29" s="4">
        <v>17.913504843899901</v>
      </c>
      <c r="I29" s="6">
        <v>5.7745680071000001</v>
      </c>
      <c r="J29" s="6">
        <v>7.3640064032000003</v>
      </c>
      <c r="K29" s="3">
        <v>0</v>
      </c>
      <c r="L29" s="3"/>
    </row>
    <row r="30" spans="1:12" x14ac:dyDescent="0.3">
      <c r="A30" s="2">
        <v>2007</v>
      </c>
      <c r="B30" s="2">
        <v>4</v>
      </c>
      <c r="C30" s="3">
        <v>3702030.8249999997</v>
      </c>
      <c r="D30" s="3">
        <v>3979792</v>
      </c>
      <c r="E30" s="4">
        <v>0.930207112582768</v>
      </c>
      <c r="F30" s="5">
        <v>82.432756933314806</v>
      </c>
      <c r="G30" s="5">
        <v>5.7594044874537103</v>
      </c>
      <c r="H30" s="4">
        <v>17.874219919305599</v>
      </c>
      <c r="I30" s="6">
        <v>5.7745680071000001</v>
      </c>
      <c r="J30" s="6">
        <v>7.3454134042000003</v>
      </c>
      <c r="K30" s="3">
        <v>0</v>
      </c>
      <c r="L30" s="3"/>
    </row>
    <row r="31" spans="1:12" x14ac:dyDescent="0.3">
      <c r="A31" s="2">
        <v>2007</v>
      </c>
      <c r="B31" s="2">
        <v>5</v>
      </c>
      <c r="C31" s="3">
        <v>4204168.2120000003</v>
      </c>
      <c r="D31" s="3">
        <v>3978583</v>
      </c>
      <c r="E31" s="4">
        <v>1.05669988837734</v>
      </c>
      <c r="F31" s="5">
        <v>134.57368693362099</v>
      </c>
      <c r="G31" s="5">
        <v>0</v>
      </c>
      <c r="H31" s="4">
        <v>17.839220609636801</v>
      </c>
      <c r="I31" s="6">
        <v>5.7745680071000001</v>
      </c>
      <c r="J31" s="6">
        <v>7.3454134042000003</v>
      </c>
      <c r="K31" s="3">
        <v>0</v>
      </c>
      <c r="L31" s="3"/>
    </row>
    <row r="32" spans="1:12" x14ac:dyDescent="0.3">
      <c r="A32" s="2">
        <v>2007</v>
      </c>
      <c r="B32" s="2">
        <v>6</v>
      </c>
      <c r="C32" s="3">
        <v>4813296.4349999996</v>
      </c>
      <c r="D32" s="3">
        <v>3981256</v>
      </c>
      <c r="E32" s="4">
        <v>1.20898943323414</v>
      </c>
      <c r="F32" s="5">
        <v>209.62300614692501</v>
      </c>
      <c r="G32" s="5">
        <v>0</v>
      </c>
      <c r="H32" s="4">
        <v>17.791165675024299</v>
      </c>
      <c r="I32" s="6">
        <v>5.7745680071000001</v>
      </c>
      <c r="J32" s="6">
        <v>7.3454134042000003</v>
      </c>
      <c r="K32" s="3">
        <v>0</v>
      </c>
      <c r="L32" s="3"/>
    </row>
    <row r="33" spans="1:12" x14ac:dyDescent="0.3">
      <c r="A33" s="2">
        <v>2007</v>
      </c>
      <c r="B33" s="2">
        <v>7</v>
      </c>
      <c r="C33" s="3">
        <v>5633379.0650000004</v>
      </c>
      <c r="D33" s="3">
        <v>3986068</v>
      </c>
      <c r="E33" s="4">
        <v>1.4132671758233899</v>
      </c>
      <c r="F33" s="5">
        <v>284.87441857612703</v>
      </c>
      <c r="G33" s="5">
        <v>0</v>
      </c>
      <c r="H33" s="4">
        <v>17.726573536964501</v>
      </c>
      <c r="I33" s="6">
        <v>5.7818810604999999</v>
      </c>
      <c r="J33" s="6">
        <v>7.3454134042000003</v>
      </c>
      <c r="K33" s="3">
        <v>0</v>
      </c>
      <c r="L33" s="3"/>
    </row>
    <row r="34" spans="1:12" x14ac:dyDescent="0.3">
      <c r="A34" s="2">
        <v>2007</v>
      </c>
      <c r="B34" s="2">
        <v>8</v>
      </c>
      <c r="C34" s="3">
        <v>5741023.9110000003</v>
      </c>
      <c r="D34" s="3">
        <v>3991803</v>
      </c>
      <c r="E34" s="4">
        <v>1.43820321568975</v>
      </c>
      <c r="F34" s="5">
        <v>340.84216283404902</v>
      </c>
      <c r="G34" s="5">
        <v>0</v>
      </c>
      <c r="H34" s="4">
        <v>17.638645348678999</v>
      </c>
      <c r="I34" s="6">
        <v>5.7884841856999998</v>
      </c>
      <c r="J34" s="6">
        <v>7.3454134042000003</v>
      </c>
      <c r="K34" s="3">
        <v>0</v>
      </c>
      <c r="L34" s="3"/>
    </row>
    <row r="35" spans="1:12" x14ac:dyDescent="0.3">
      <c r="A35" s="2">
        <v>2007</v>
      </c>
      <c r="B35" s="2">
        <v>9</v>
      </c>
      <c r="C35" s="3">
        <v>6003705.1710000001</v>
      </c>
      <c r="D35" s="3">
        <v>3990293</v>
      </c>
      <c r="E35" s="4">
        <v>1.5045775262618599</v>
      </c>
      <c r="F35" s="5">
        <v>323.35422458098799</v>
      </c>
      <c r="G35" s="5">
        <v>0</v>
      </c>
      <c r="H35" s="4">
        <v>17.535078681648301</v>
      </c>
      <c r="I35" s="6">
        <v>5.7884841856999998</v>
      </c>
      <c r="J35" s="6">
        <v>7.3327154156000001</v>
      </c>
      <c r="K35" s="3">
        <v>0</v>
      </c>
      <c r="L35" s="3"/>
    </row>
    <row r="36" spans="1:12" x14ac:dyDescent="0.3">
      <c r="A36" s="2">
        <v>2007</v>
      </c>
      <c r="B36" s="2">
        <v>10</v>
      </c>
      <c r="C36" s="3">
        <v>5088978.9399999995</v>
      </c>
      <c r="D36" s="3">
        <v>3990563</v>
      </c>
      <c r="E36" s="4">
        <v>1.2752533765285701</v>
      </c>
      <c r="F36" s="5">
        <v>267.48804878859198</v>
      </c>
      <c r="G36" s="5">
        <v>0</v>
      </c>
      <c r="H36" s="4">
        <v>17.427740248472301</v>
      </c>
      <c r="I36" s="6">
        <v>5.7884841856999998</v>
      </c>
      <c r="J36" s="6">
        <v>7.2604448876000003</v>
      </c>
      <c r="K36" s="3">
        <v>0</v>
      </c>
      <c r="L36" s="3"/>
    </row>
    <row r="37" spans="1:12" x14ac:dyDescent="0.3">
      <c r="A37" s="2">
        <v>2007</v>
      </c>
      <c r="B37" s="2">
        <v>11</v>
      </c>
      <c r="C37" s="3">
        <v>4284518.3550000004</v>
      </c>
      <c r="D37" s="3">
        <v>3990843</v>
      </c>
      <c r="E37" s="4">
        <v>1.0735872984730299</v>
      </c>
      <c r="F37" s="5">
        <v>163.631388977489</v>
      </c>
      <c r="G37" s="5">
        <v>0</v>
      </c>
      <c r="H37" s="4">
        <v>17.317699903510299</v>
      </c>
      <c r="I37" s="6">
        <v>5.7884841856999998</v>
      </c>
      <c r="J37" s="6">
        <v>7.2367602776000002</v>
      </c>
      <c r="K37" s="3">
        <v>0</v>
      </c>
      <c r="L37" s="3"/>
    </row>
    <row r="38" spans="1:12" x14ac:dyDescent="0.3">
      <c r="A38" s="2">
        <v>2007</v>
      </c>
      <c r="B38" s="2">
        <v>12</v>
      </c>
      <c r="C38" s="3">
        <v>4013036.8620000002</v>
      </c>
      <c r="D38" s="3">
        <v>3992297</v>
      </c>
      <c r="E38" s="4">
        <v>1.0051949697129201</v>
      </c>
      <c r="F38" s="5">
        <v>76.036182213799407</v>
      </c>
      <c r="G38" s="5">
        <v>7.6811842000502004</v>
      </c>
      <c r="H38" s="4">
        <v>17.2142369940902</v>
      </c>
      <c r="I38" s="6">
        <v>5.7884841856999998</v>
      </c>
      <c r="J38" s="6">
        <v>7.1744442474000003</v>
      </c>
      <c r="K38" s="3">
        <v>0</v>
      </c>
      <c r="L38" s="3"/>
    </row>
    <row r="39" spans="1:12" x14ac:dyDescent="0.3">
      <c r="A39" s="2">
        <v>2008</v>
      </c>
      <c r="B39" s="2">
        <v>1</v>
      </c>
      <c r="C39" s="3">
        <v>4234067.5429999996</v>
      </c>
      <c r="D39" s="3">
        <v>3995414</v>
      </c>
      <c r="E39" s="4">
        <v>1.05973186833705</v>
      </c>
      <c r="F39" s="5">
        <v>53.1430478376789</v>
      </c>
      <c r="G39" s="5">
        <v>40.158725944054602</v>
      </c>
      <c r="H39" s="4">
        <v>17.113421065682601</v>
      </c>
      <c r="I39" s="6">
        <v>5.7884841856999998</v>
      </c>
      <c r="J39" s="6">
        <v>7.1079703238</v>
      </c>
      <c r="K39" s="3">
        <v>0</v>
      </c>
      <c r="L39" s="3"/>
    </row>
    <row r="40" spans="1:12" x14ac:dyDescent="0.3">
      <c r="A40" s="2">
        <v>2008</v>
      </c>
      <c r="B40" s="2">
        <v>2</v>
      </c>
      <c r="C40" s="3">
        <v>3604218.0830000001</v>
      </c>
      <c r="D40" s="3">
        <v>4001651</v>
      </c>
      <c r="E40" s="4">
        <v>0.90068276393918401</v>
      </c>
      <c r="F40" s="5">
        <v>44.251711558916398</v>
      </c>
      <c r="G40" s="5">
        <v>43.243657123297801</v>
      </c>
      <c r="H40" s="4">
        <v>17.015373557066201</v>
      </c>
      <c r="I40" s="6">
        <v>5.7884841856999998</v>
      </c>
      <c r="J40" s="6">
        <v>7.0914014877999998</v>
      </c>
      <c r="K40" s="3">
        <v>0</v>
      </c>
      <c r="L40" s="3"/>
    </row>
    <row r="41" spans="1:12" x14ac:dyDescent="0.3">
      <c r="A41" s="2">
        <v>2008</v>
      </c>
      <c r="B41" s="2">
        <v>3</v>
      </c>
      <c r="C41" s="3">
        <v>3598528.1470000003</v>
      </c>
      <c r="D41" s="3">
        <v>4003023</v>
      </c>
      <c r="E41" s="4">
        <v>0.89895265328228202</v>
      </c>
      <c r="F41" s="5">
        <v>62.488298775764498</v>
      </c>
      <c r="G41" s="5">
        <v>15.419699699718</v>
      </c>
      <c r="H41" s="4">
        <v>16.905196967026601</v>
      </c>
      <c r="I41" s="6">
        <v>5.7884841856999998</v>
      </c>
      <c r="J41" s="6">
        <v>7.0914014877999998</v>
      </c>
      <c r="K41" s="3">
        <v>0</v>
      </c>
      <c r="L41" s="3"/>
    </row>
    <row r="42" spans="1:12" x14ac:dyDescent="0.3">
      <c r="A42" s="2">
        <v>2008</v>
      </c>
      <c r="B42" s="2">
        <v>4</v>
      </c>
      <c r="C42" s="3">
        <v>3779246.6199999996</v>
      </c>
      <c r="D42" s="3">
        <v>4001785</v>
      </c>
      <c r="E42" s="4">
        <v>0.94439022086393898</v>
      </c>
      <c r="F42" s="5">
        <v>87.373698600523895</v>
      </c>
      <c r="G42" s="5">
        <v>4.6535843204246099</v>
      </c>
      <c r="H42" s="4">
        <v>16.743701896683699</v>
      </c>
      <c r="I42" s="6">
        <v>5.7884841856999998</v>
      </c>
      <c r="J42" s="6">
        <v>7.0673868413000003</v>
      </c>
      <c r="K42" s="3">
        <v>0</v>
      </c>
      <c r="L42" s="3"/>
    </row>
    <row r="43" spans="1:12" x14ac:dyDescent="0.3">
      <c r="A43" s="2">
        <v>2008</v>
      </c>
      <c r="B43" s="2">
        <v>5</v>
      </c>
      <c r="C43" s="3">
        <v>4283254.5109999999</v>
      </c>
      <c r="D43" s="3">
        <v>3996910</v>
      </c>
      <c r="E43" s="4">
        <v>1.0716414707861801</v>
      </c>
      <c r="F43" s="5">
        <v>173.09563069590899</v>
      </c>
      <c r="G43" s="5">
        <v>0</v>
      </c>
      <c r="H43" s="4">
        <v>16.5383667940797</v>
      </c>
      <c r="I43" s="6">
        <v>5.7884841856999998</v>
      </c>
      <c r="J43" s="6">
        <v>7.0673868413000003</v>
      </c>
      <c r="K43" s="3">
        <v>0</v>
      </c>
      <c r="L43" s="3"/>
    </row>
    <row r="44" spans="1:12" x14ac:dyDescent="0.3">
      <c r="A44" s="2">
        <v>2008</v>
      </c>
      <c r="B44" s="2">
        <v>6</v>
      </c>
      <c r="C44" s="3">
        <v>5282804.8379999995</v>
      </c>
      <c r="D44" s="3">
        <v>3996829</v>
      </c>
      <c r="E44" s="4">
        <v>1.3217490260403899</v>
      </c>
      <c r="F44" s="5">
        <v>258.14157125166201</v>
      </c>
      <c r="G44" s="5">
        <v>0</v>
      </c>
      <c r="H44" s="4">
        <v>16.310837298909799</v>
      </c>
      <c r="I44" s="6">
        <v>5.7884841856999998</v>
      </c>
      <c r="J44" s="6">
        <v>7.0673868413000003</v>
      </c>
      <c r="K44" s="3">
        <v>0</v>
      </c>
      <c r="L44" s="3"/>
    </row>
    <row r="45" spans="1:12" x14ac:dyDescent="0.3">
      <c r="A45" s="2">
        <v>2008</v>
      </c>
      <c r="B45" s="2">
        <v>7</v>
      </c>
      <c r="C45" s="3">
        <v>5301896.2829999998</v>
      </c>
      <c r="D45" s="3">
        <v>3991810</v>
      </c>
      <c r="E45" s="4">
        <v>1.3281935470375601</v>
      </c>
      <c r="F45" s="5">
        <v>282.87453022819301</v>
      </c>
      <c r="G45" s="5">
        <v>0</v>
      </c>
      <c r="H45" s="4">
        <v>16.1282804954411</v>
      </c>
      <c r="I45" s="6">
        <v>5.7884841856999998</v>
      </c>
      <c r="J45" s="6">
        <v>7.0673868413000003</v>
      </c>
      <c r="K45" s="3">
        <v>0</v>
      </c>
      <c r="L45" s="3"/>
    </row>
    <row r="46" spans="1:12" x14ac:dyDescent="0.3">
      <c r="A46" s="2">
        <v>2008</v>
      </c>
      <c r="B46" s="2">
        <v>8</v>
      </c>
      <c r="C46" s="3">
        <v>5331470.6049999995</v>
      </c>
      <c r="D46" s="3">
        <v>3989187</v>
      </c>
      <c r="E46" s="4">
        <v>1.3364804921403799</v>
      </c>
      <c r="F46" s="5">
        <v>305.88411722065399</v>
      </c>
      <c r="G46" s="5">
        <v>0</v>
      </c>
      <c r="H46" s="4">
        <v>16.011361618914901</v>
      </c>
      <c r="I46" s="6">
        <v>5.9816706891999996</v>
      </c>
      <c r="J46" s="6">
        <v>7.0673868413000003</v>
      </c>
      <c r="K46" s="3">
        <v>0</v>
      </c>
      <c r="L46" s="3"/>
    </row>
    <row r="47" spans="1:12" x14ac:dyDescent="0.3">
      <c r="A47" s="2">
        <v>2008</v>
      </c>
      <c r="B47" s="2">
        <v>9</v>
      </c>
      <c r="C47" s="3">
        <v>5632132.7520000003</v>
      </c>
      <c r="D47" s="3">
        <v>3985030</v>
      </c>
      <c r="E47" s="4">
        <v>1.4133225476345199</v>
      </c>
      <c r="F47" s="5">
        <v>309.861038298739</v>
      </c>
      <c r="G47" s="5">
        <v>0</v>
      </c>
      <c r="H47" s="4">
        <v>15.9139860234928</v>
      </c>
      <c r="I47" s="6">
        <v>6.2173410334000003</v>
      </c>
      <c r="J47" s="6">
        <v>7.0673868413000003</v>
      </c>
      <c r="K47" s="3">
        <v>0</v>
      </c>
      <c r="L47" s="3"/>
    </row>
    <row r="48" spans="1:12" x14ac:dyDescent="0.3">
      <c r="A48" s="2">
        <v>2008</v>
      </c>
      <c r="B48" s="2">
        <v>10</v>
      </c>
      <c r="C48" s="3">
        <v>4805004.6639999999</v>
      </c>
      <c r="D48" s="3">
        <v>3983523</v>
      </c>
      <c r="E48" s="4">
        <v>1.20621988727064</v>
      </c>
      <c r="F48" s="5">
        <v>233.93201508304099</v>
      </c>
      <c r="G48" s="5">
        <v>0</v>
      </c>
      <c r="H48" s="4">
        <v>15.7692500595945</v>
      </c>
      <c r="I48" s="6">
        <v>6.2745419737999999</v>
      </c>
      <c r="J48" s="6">
        <v>7.0455295371000002</v>
      </c>
      <c r="K48" s="3">
        <v>0</v>
      </c>
      <c r="L48" s="3"/>
    </row>
    <row r="49" spans="1:12" x14ac:dyDescent="0.3">
      <c r="A49" s="2">
        <v>2008</v>
      </c>
      <c r="B49" s="2">
        <v>11</v>
      </c>
      <c r="C49" s="3">
        <v>3672851.443</v>
      </c>
      <c r="D49" s="3">
        <v>3981138</v>
      </c>
      <c r="E49" s="4">
        <v>0.92256320755522703</v>
      </c>
      <c r="F49" s="5">
        <v>113.72919670740799</v>
      </c>
      <c r="G49" s="5">
        <v>0</v>
      </c>
      <c r="H49" s="4">
        <v>15.5234565810871</v>
      </c>
      <c r="I49" s="6">
        <v>6.2984387987000003</v>
      </c>
      <c r="J49" s="6">
        <v>7.0091176103999997</v>
      </c>
      <c r="K49" s="3">
        <v>0</v>
      </c>
      <c r="L49" s="3"/>
    </row>
    <row r="50" spans="1:12" x14ac:dyDescent="0.3">
      <c r="A50" s="2">
        <v>2008</v>
      </c>
      <c r="B50" s="2">
        <v>12</v>
      </c>
      <c r="C50" s="3">
        <v>3703339.3190000001</v>
      </c>
      <c r="D50" s="3">
        <v>3980785</v>
      </c>
      <c r="E50" s="4">
        <v>0.93030377651644103</v>
      </c>
      <c r="F50" s="5">
        <v>45.872011006340301</v>
      </c>
      <c r="G50" s="5">
        <v>12.4680709000913</v>
      </c>
      <c r="H50" s="4">
        <v>15.2429044113729</v>
      </c>
      <c r="I50" s="6">
        <v>6.2984387987000003</v>
      </c>
      <c r="J50" s="6">
        <v>6.9626685057</v>
      </c>
      <c r="K50" s="3">
        <v>0</v>
      </c>
      <c r="L50" s="3"/>
    </row>
    <row r="51" spans="1:12" x14ac:dyDescent="0.3">
      <c r="A51" s="2">
        <v>2009</v>
      </c>
      <c r="B51" s="2">
        <v>1</v>
      </c>
      <c r="C51" s="3">
        <v>3931714.5269999998</v>
      </c>
      <c r="D51" s="3">
        <v>3981732</v>
      </c>
      <c r="E51" s="4">
        <v>0.98743826229389597</v>
      </c>
      <c r="F51" s="5">
        <v>30.132611501474599</v>
      </c>
      <c r="G51" s="5">
        <v>66.813355495275204</v>
      </c>
      <c r="H51" s="4">
        <v>14.9837798041801</v>
      </c>
      <c r="I51" s="6">
        <v>6.2984387987000003</v>
      </c>
      <c r="J51" s="6">
        <v>6.7941012995000003</v>
      </c>
      <c r="K51" s="3">
        <v>0</v>
      </c>
      <c r="L51" s="3"/>
    </row>
    <row r="52" spans="1:12" x14ac:dyDescent="0.3">
      <c r="A52" s="2">
        <v>2009</v>
      </c>
      <c r="B52" s="2">
        <v>2</v>
      </c>
      <c r="C52" s="3">
        <v>3843118.9</v>
      </c>
      <c r="D52" s="3">
        <v>3986717</v>
      </c>
      <c r="E52" s="4">
        <v>0.96398086445564102</v>
      </c>
      <c r="F52" s="5">
        <v>21.036682496388899</v>
      </c>
      <c r="G52" s="5">
        <v>94.395986015558805</v>
      </c>
      <c r="H52" s="4">
        <v>14.808278316084399</v>
      </c>
      <c r="I52" s="6">
        <v>6.2984387987000003</v>
      </c>
      <c r="J52" s="6">
        <v>6.7941012995000003</v>
      </c>
      <c r="K52" s="3">
        <v>0</v>
      </c>
      <c r="L52" s="3"/>
    </row>
    <row r="53" spans="1:12" x14ac:dyDescent="0.3">
      <c r="A53" s="2">
        <v>2009</v>
      </c>
      <c r="B53" s="2">
        <v>3</v>
      </c>
      <c r="C53" s="3">
        <v>3354308.1660000002</v>
      </c>
      <c r="D53" s="3">
        <v>3987693</v>
      </c>
      <c r="E53" s="4">
        <v>0.84116509620976299</v>
      </c>
      <c r="F53" s="5">
        <v>38.758887024279197</v>
      </c>
      <c r="G53" s="5">
        <v>54.703632744240799</v>
      </c>
      <c r="H53" s="4">
        <v>14.695933966048701</v>
      </c>
      <c r="I53" s="6">
        <v>6.2984387987000003</v>
      </c>
      <c r="J53" s="6">
        <v>6.6471212301999998</v>
      </c>
      <c r="K53" s="3">
        <v>0</v>
      </c>
      <c r="L53" s="3"/>
    </row>
    <row r="54" spans="1:12" x14ac:dyDescent="0.3">
      <c r="A54" s="2">
        <v>2009</v>
      </c>
      <c r="B54" s="2">
        <v>4</v>
      </c>
      <c r="C54" s="3">
        <v>3695347.1120000002</v>
      </c>
      <c r="D54" s="3">
        <v>3987872</v>
      </c>
      <c r="E54" s="4">
        <v>0.92664636979321302</v>
      </c>
      <c r="F54" s="5">
        <v>90.589185839896203</v>
      </c>
      <c r="G54" s="5">
        <v>14.6529313238659</v>
      </c>
      <c r="H54" s="4">
        <v>14.5769533955593</v>
      </c>
      <c r="I54" s="6">
        <v>6.2984387987000003</v>
      </c>
      <c r="J54" s="6">
        <v>6.6471212301999998</v>
      </c>
      <c r="K54" s="3">
        <v>0</v>
      </c>
      <c r="L54" s="3"/>
    </row>
    <row r="55" spans="1:12" x14ac:dyDescent="0.3">
      <c r="A55" s="2">
        <v>2009</v>
      </c>
      <c r="B55" s="2">
        <v>5</v>
      </c>
      <c r="C55" s="3">
        <v>4232803.7760000005</v>
      </c>
      <c r="D55" s="3">
        <v>3984699</v>
      </c>
      <c r="E55" s="4">
        <v>1.06226437078434</v>
      </c>
      <c r="F55" s="5">
        <v>164.31363803358499</v>
      </c>
      <c r="G55" s="5">
        <v>0</v>
      </c>
      <c r="H55" s="4">
        <v>14.431049144974599</v>
      </c>
      <c r="I55" s="6">
        <v>6.2984387987000003</v>
      </c>
      <c r="J55" s="6">
        <v>6.5536181094000003</v>
      </c>
      <c r="K55" s="3">
        <v>0</v>
      </c>
      <c r="L55" s="3"/>
    </row>
    <row r="56" spans="1:12" x14ac:dyDescent="0.3">
      <c r="A56" s="2">
        <v>2009</v>
      </c>
      <c r="B56" s="2">
        <v>6</v>
      </c>
      <c r="C56" s="3">
        <v>4857369.0460000001</v>
      </c>
      <c r="D56" s="3">
        <v>3984326</v>
      </c>
      <c r="E56" s="4">
        <v>1.21911938079364</v>
      </c>
      <c r="F56" s="5">
        <v>245.922029555503</v>
      </c>
      <c r="G56" s="5">
        <v>0</v>
      </c>
      <c r="H56" s="4">
        <v>14.269918064687401</v>
      </c>
      <c r="I56" s="6">
        <v>6.2984387987000003</v>
      </c>
      <c r="J56" s="6">
        <v>6.4256772439000001</v>
      </c>
      <c r="K56" s="3">
        <v>0</v>
      </c>
      <c r="L56" s="3"/>
    </row>
    <row r="57" spans="1:12" x14ac:dyDescent="0.3">
      <c r="A57" s="2">
        <v>2009</v>
      </c>
      <c r="B57" s="2">
        <v>7</v>
      </c>
      <c r="C57" s="3">
        <v>5575985.6209999993</v>
      </c>
      <c r="D57" s="3">
        <v>3984488</v>
      </c>
      <c r="E57" s="4">
        <v>1.39942336907527</v>
      </c>
      <c r="F57" s="5">
        <v>309.73801214901403</v>
      </c>
      <c r="G57" s="5">
        <v>0</v>
      </c>
      <c r="H57" s="4">
        <v>14.133666332970799</v>
      </c>
      <c r="I57" s="6">
        <v>6.2984387987000003</v>
      </c>
      <c r="J57" s="6">
        <v>6.4256772439000001</v>
      </c>
      <c r="K57" s="3">
        <v>0</v>
      </c>
      <c r="L57" s="3"/>
    </row>
    <row r="58" spans="1:12" x14ac:dyDescent="0.3">
      <c r="A58" s="2">
        <v>2009</v>
      </c>
      <c r="B58" s="2">
        <v>8</v>
      </c>
      <c r="C58" s="3">
        <v>5525885.1899999995</v>
      </c>
      <c r="D58" s="3">
        <v>3984668</v>
      </c>
      <c r="E58" s="4">
        <v>1.38678685150181</v>
      </c>
      <c r="F58" s="5">
        <v>346.04410588187602</v>
      </c>
      <c r="G58" s="5">
        <v>0</v>
      </c>
      <c r="H58" s="4">
        <v>14.038701098689</v>
      </c>
      <c r="I58" s="6">
        <v>6.3024320860999996</v>
      </c>
      <c r="J58" s="6">
        <v>6.4256772439000001</v>
      </c>
      <c r="K58" s="3">
        <v>0</v>
      </c>
      <c r="L58" s="3"/>
    </row>
    <row r="59" spans="1:12" x14ac:dyDescent="0.3">
      <c r="A59" s="2">
        <v>2009</v>
      </c>
      <c r="B59" s="2">
        <v>9</v>
      </c>
      <c r="C59" s="3">
        <v>5490522.1779999994</v>
      </c>
      <c r="D59" s="3">
        <v>3981876</v>
      </c>
      <c r="E59" s="4">
        <v>1.37887824181366</v>
      </c>
      <c r="F59" s="5">
        <v>326.038368463533</v>
      </c>
      <c r="G59" s="5">
        <v>0</v>
      </c>
      <c r="H59" s="4">
        <v>13.991073957543399</v>
      </c>
      <c r="I59" s="6">
        <v>6.3163524859000004</v>
      </c>
      <c r="J59" s="6">
        <v>6.4256772439000001</v>
      </c>
      <c r="K59" s="3">
        <v>0</v>
      </c>
      <c r="L59" s="3"/>
    </row>
    <row r="60" spans="1:12" x14ac:dyDescent="0.3">
      <c r="A60" s="2">
        <v>2009</v>
      </c>
      <c r="B60" s="2">
        <v>10</v>
      </c>
      <c r="C60" s="3">
        <v>5140396.8149999995</v>
      </c>
      <c r="D60" s="3">
        <v>3980940</v>
      </c>
      <c r="E60" s="4">
        <v>1.29125201962351</v>
      </c>
      <c r="F60" s="5">
        <v>278.773229764814</v>
      </c>
      <c r="G60" s="5">
        <v>0</v>
      </c>
      <c r="H60" s="4">
        <v>13.985346929577601</v>
      </c>
      <c r="I60" s="6">
        <v>6.3273527857999996</v>
      </c>
      <c r="J60" s="6">
        <v>6.4256772439000001</v>
      </c>
      <c r="K60" s="3">
        <v>0</v>
      </c>
      <c r="L60" s="3"/>
    </row>
    <row r="61" spans="1:12" x14ac:dyDescent="0.3">
      <c r="A61" s="2">
        <v>2009</v>
      </c>
      <c r="B61" s="2">
        <v>11</v>
      </c>
      <c r="C61" s="3">
        <v>4356808.5319999997</v>
      </c>
      <c r="D61" s="3">
        <v>3984445</v>
      </c>
      <c r="E61" s="4">
        <v>1.09345430342243</v>
      </c>
      <c r="F61" s="5">
        <v>182.336030514486</v>
      </c>
      <c r="G61" s="5">
        <v>0</v>
      </c>
      <c r="H61" s="4">
        <v>14.016373485663999</v>
      </c>
      <c r="I61" s="6">
        <v>6.3568997299000003</v>
      </c>
      <c r="J61" s="6">
        <v>6.4256772439000001</v>
      </c>
      <c r="K61" s="3">
        <v>0</v>
      </c>
      <c r="L61" s="3"/>
    </row>
    <row r="62" spans="1:12" x14ac:dyDescent="0.3">
      <c r="A62" s="2">
        <v>2009</v>
      </c>
      <c r="B62" s="2">
        <v>12</v>
      </c>
      <c r="C62" s="3">
        <v>3945267.9760000003</v>
      </c>
      <c r="D62" s="3">
        <v>3984423</v>
      </c>
      <c r="E62" s="4">
        <v>0.99017297510831603</v>
      </c>
      <c r="F62" s="5">
        <v>81.798898491500296</v>
      </c>
      <c r="G62" s="5">
        <v>24.2272162905223</v>
      </c>
      <c r="H62" s="4">
        <v>14.0742954118793</v>
      </c>
      <c r="I62" s="6">
        <v>6.3663402754999998</v>
      </c>
      <c r="J62" s="6">
        <v>6.3268737032000004</v>
      </c>
      <c r="K62" s="3">
        <v>0</v>
      </c>
      <c r="L62" s="3"/>
    </row>
    <row r="63" spans="1:12" x14ac:dyDescent="0.3">
      <c r="A63" s="2">
        <v>2010</v>
      </c>
      <c r="B63" s="2">
        <v>1</v>
      </c>
      <c r="C63" s="3">
        <v>5216442.7929999996</v>
      </c>
      <c r="D63" s="3">
        <v>3988092</v>
      </c>
      <c r="E63" s="4">
        <v>1.3080046280276401</v>
      </c>
      <c r="F63" s="5">
        <v>41.163158437279797</v>
      </c>
      <c r="G63" s="5">
        <v>146.331247841422</v>
      </c>
      <c r="H63" s="4">
        <v>14.1553716509273</v>
      </c>
      <c r="I63" s="6">
        <v>6.3663402754999998</v>
      </c>
      <c r="J63" s="6">
        <v>0.25483939120999999</v>
      </c>
      <c r="K63" s="3">
        <v>0</v>
      </c>
      <c r="L63" s="3"/>
    </row>
    <row r="64" spans="1:12" x14ac:dyDescent="0.3">
      <c r="A64" s="2">
        <v>2010</v>
      </c>
      <c r="B64" s="2">
        <v>2</v>
      </c>
      <c r="C64" s="3">
        <v>3987392.0829999996</v>
      </c>
      <c r="D64" s="3">
        <v>3996803</v>
      </c>
      <c r="E64" s="4">
        <v>0.99764538882702003</v>
      </c>
      <c r="F64" s="5">
        <v>13.102874477276799</v>
      </c>
      <c r="G64" s="5">
        <v>211.14564701654899</v>
      </c>
      <c r="H64" s="4">
        <v>14.248403745603699</v>
      </c>
      <c r="I64" s="6">
        <v>6.3663402754999998</v>
      </c>
      <c r="J64" s="6">
        <v>0.25483939120999999</v>
      </c>
      <c r="K64" s="3">
        <v>0</v>
      </c>
      <c r="L64" s="3"/>
    </row>
    <row r="65" spans="1:12" x14ac:dyDescent="0.3">
      <c r="A65" s="2">
        <v>2010</v>
      </c>
      <c r="B65" s="2">
        <v>3</v>
      </c>
      <c r="C65" s="3">
        <v>3850643.3329999996</v>
      </c>
      <c r="D65" s="3">
        <v>4002154</v>
      </c>
      <c r="E65" s="4">
        <v>0.96214271939560503</v>
      </c>
      <c r="F65" s="5">
        <v>11.282994310316701</v>
      </c>
      <c r="G65" s="5">
        <v>136.03055635738301</v>
      </c>
      <c r="H65" s="4">
        <v>14.329451713782399</v>
      </c>
      <c r="I65" s="6">
        <v>7.4277850269999997</v>
      </c>
      <c r="J65" s="6">
        <v>0.23173843060999999</v>
      </c>
      <c r="K65" s="3">
        <v>0</v>
      </c>
      <c r="L65" s="3"/>
    </row>
    <row r="66" spans="1:12" x14ac:dyDescent="0.3">
      <c r="A66" s="2">
        <v>2010</v>
      </c>
      <c r="B66" s="2">
        <v>4</v>
      </c>
      <c r="C66" s="3">
        <v>3335505.3169999998</v>
      </c>
      <c r="D66" s="3">
        <v>4005428</v>
      </c>
      <c r="E66" s="4">
        <v>0.83274629253103505</v>
      </c>
      <c r="F66" s="5">
        <v>52.234824377790702</v>
      </c>
      <c r="G66" s="5">
        <v>46.988940891734501</v>
      </c>
      <c r="H66" s="4">
        <v>14.4019153448038</v>
      </c>
      <c r="I66" s="6">
        <v>7.4277850269999997</v>
      </c>
      <c r="J66" s="6">
        <v>6.2710343023000006E-2</v>
      </c>
      <c r="K66" s="3">
        <v>0</v>
      </c>
      <c r="L66" s="3"/>
    </row>
    <row r="67" spans="1:12" x14ac:dyDescent="0.3">
      <c r="A67" s="2">
        <v>2010</v>
      </c>
      <c r="B67" s="2">
        <v>5</v>
      </c>
      <c r="C67" s="3">
        <v>4299630.642</v>
      </c>
      <c r="D67" s="3">
        <v>4006527</v>
      </c>
      <c r="E67" s="4">
        <v>1.0731565373202301</v>
      </c>
      <c r="F67" s="5">
        <v>172.135608816065</v>
      </c>
      <c r="G67" s="5">
        <v>0</v>
      </c>
      <c r="H67" s="4">
        <v>14.4435171707233</v>
      </c>
      <c r="I67" s="6">
        <v>7.4277850269999997</v>
      </c>
      <c r="J67" s="6">
        <v>6.2710343023000006E-2</v>
      </c>
      <c r="K67" s="3">
        <v>0</v>
      </c>
      <c r="L67" s="3"/>
    </row>
    <row r="68" spans="1:12" x14ac:dyDescent="0.3">
      <c r="A68" s="2">
        <v>2010</v>
      </c>
      <c r="B68" s="2">
        <v>6</v>
      </c>
      <c r="C68" s="3">
        <v>5503337.7070000004</v>
      </c>
      <c r="D68" s="3">
        <v>4006189</v>
      </c>
      <c r="E68" s="4">
        <v>1.3737089555685</v>
      </c>
      <c r="F68" s="5">
        <v>306.47913620852501</v>
      </c>
      <c r="G68" s="5">
        <v>0</v>
      </c>
      <c r="H68" s="4">
        <v>14.464696399310499</v>
      </c>
      <c r="I68" s="6">
        <v>7.4346406965999998</v>
      </c>
      <c r="J68" s="6">
        <v>6.2710343023000006E-2</v>
      </c>
      <c r="K68" s="3">
        <v>0</v>
      </c>
      <c r="L68" s="3"/>
    </row>
    <row r="69" spans="1:12" x14ac:dyDescent="0.3">
      <c r="A69" s="2">
        <v>2010</v>
      </c>
      <c r="B69" s="2">
        <v>7</v>
      </c>
      <c r="C69" s="3">
        <v>5922255.4809999997</v>
      </c>
      <c r="D69" s="3">
        <v>4006320</v>
      </c>
      <c r="E69" s="4">
        <v>1.4782282695840601</v>
      </c>
      <c r="F69" s="5">
        <v>362.53252027494102</v>
      </c>
      <c r="G69" s="5">
        <v>0</v>
      </c>
      <c r="H69" s="4">
        <v>14.4761567886928</v>
      </c>
      <c r="I69" s="6">
        <v>7.4428533539000004</v>
      </c>
      <c r="J69" s="6">
        <v>6.2710343023000006E-2</v>
      </c>
      <c r="K69" s="3">
        <v>0</v>
      </c>
      <c r="L69" s="3"/>
    </row>
    <row r="70" spans="1:12" x14ac:dyDescent="0.3">
      <c r="A70" s="2">
        <v>2010</v>
      </c>
      <c r="B70" s="2">
        <v>8</v>
      </c>
      <c r="C70" s="3">
        <v>5850882.0549999997</v>
      </c>
      <c r="D70" s="3">
        <v>4009524</v>
      </c>
      <c r="E70" s="4">
        <v>1.4592460489075501</v>
      </c>
      <c r="F70" s="5">
        <v>360.98017269149199</v>
      </c>
      <c r="G70" s="5">
        <v>0</v>
      </c>
      <c r="H70" s="4">
        <v>14.491144164065201</v>
      </c>
      <c r="I70" s="6">
        <v>7.4605110853000003</v>
      </c>
      <c r="J70" s="6">
        <v>6.2710343023000006E-2</v>
      </c>
      <c r="K70" s="3">
        <v>0</v>
      </c>
      <c r="L70" s="3"/>
    </row>
    <row r="71" spans="1:12" x14ac:dyDescent="0.3">
      <c r="A71" s="2">
        <v>2010</v>
      </c>
      <c r="B71" s="2">
        <v>9</v>
      </c>
      <c r="C71" s="3">
        <v>5646214.682</v>
      </c>
      <c r="D71" s="3">
        <v>4007495</v>
      </c>
      <c r="E71" s="4">
        <v>1.4089137184201099</v>
      </c>
      <c r="F71" s="5">
        <v>332.43282338075301</v>
      </c>
      <c r="G71" s="5">
        <v>0</v>
      </c>
      <c r="H71" s="4">
        <v>14.5170384318331</v>
      </c>
      <c r="I71" s="6">
        <v>7.4605110853000003</v>
      </c>
      <c r="J71" s="6">
        <v>1.9080229951000002E-2</v>
      </c>
      <c r="K71" s="3">
        <v>0</v>
      </c>
      <c r="L71" s="3"/>
    </row>
    <row r="72" spans="1:12" x14ac:dyDescent="0.3">
      <c r="A72" s="2">
        <v>2010</v>
      </c>
      <c r="B72" s="2">
        <v>10</v>
      </c>
      <c r="C72" s="3">
        <v>4656524.523</v>
      </c>
      <c r="D72" s="3">
        <v>4006475</v>
      </c>
      <c r="E72" s="4">
        <v>1.1622497389850199</v>
      </c>
      <c r="F72" s="5">
        <v>245.927503436564</v>
      </c>
      <c r="G72" s="5">
        <v>0</v>
      </c>
      <c r="H72" s="4">
        <v>14.5588378720409</v>
      </c>
      <c r="I72" s="6">
        <v>7.4605110853000003</v>
      </c>
      <c r="J72" s="6">
        <v>-1.7137603224E-4</v>
      </c>
      <c r="K72" s="3">
        <v>0</v>
      </c>
      <c r="L72" s="3"/>
    </row>
    <row r="73" spans="1:12" x14ac:dyDescent="0.3">
      <c r="A73" s="2">
        <v>2010</v>
      </c>
      <c r="B73" s="2">
        <v>11</v>
      </c>
      <c r="C73" s="3">
        <v>3910018.7889999994</v>
      </c>
      <c r="D73" s="3">
        <v>4007538</v>
      </c>
      <c r="E73" s="4">
        <v>0.97566605457016198</v>
      </c>
      <c r="F73" s="5">
        <v>129.84331849407101</v>
      </c>
      <c r="G73" s="5">
        <v>0</v>
      </c>
      <c r="H73" s="4">
        <v>14.6218407636996</v>
      </c>
      <c r="I73" s="6">
        <v>7.4605110853000003</v>
      </c>
      <c r="J73" s="6">
        <v>-1.6029561872000001E-2</v>
      </c>
      <c r="K73" s="3">
        <v>0</v>
      </c>
      <c r="L73" s="3"/>
    </row>
    <row r="74" spans="1:12" x14ac:dyDescent="0.3">
      <c r="A74" s="2">
        <v>2010</v>
      </c>
      <c r="B74" s="2">
        <v>12</v>
      </c>
      <c r="C74" s="3">
        <v>4163655.7940000007</v>
      </c>
      <c r="D74" s="3">
        <v>4009847</v>
      </c>
      <c r="E74" s="4">
        <v>1.0383577712566101</v>
      </c>
      <c r="F74" s="5">
        <v>40.889151389619997</v>
      </c>
      <c r="G74" s="5">
        <v>129.685078711974</v>
      </c>
      <c r="H74" s="4">
        <v>14.685947131363299</v>
      </c>
      <c r="I74" s="6">
        <v>7.4605110853000003</v>
      </c>
      <c r="J74" s="6">
        <v>-1.6029561872000001E-2</v>
      </c>
      <c r="K74" s="3">
        <v>0</v>
      </c>
      <c r="L74" s="3"/>
    </row>
    <row r="75" spans="1:12" x14ac:dyDescent="0.3">
      <c r="A75" s="2">
        <v>2011</v>
      </c>
      <c r="B75" s="2">
        <v>1</v>
      </c>
      <c r="C75" s="3">
        <v>4535157.375</v>
      </c>
      <c r="D75" s="3">
        <v>4015002</v>
      </c>
      <c r="E75" s="4">
        <v>1.1295529553908099</v>
      </c>
      <c r="F75" s="5">
        <v>8.6154087494013893</v>
      </c>
      <c r="G75" s="5">
        <v>186.09454908664799</v>
      </c>
      <c r="H75" s="4">
        <v>14.735132384584</v>
      </c>
      <c r="I75" s="6">
        <v>7.4691730210999996</v>
      </c>
      <c r="J75" s="6">
        <v>-1.6029561872000001E-2</v>
      </c>
      <c r="K75" s="3">
        <v>0</v>
      </c>
      <c r="L75" s="3"/>
    </row>
    <row r="76" spans="1:12" x14ac:dyDescent="0.3">
      <c r="A76" s="2">
        <v>2011</v>
      </c>
      <c r="B76" s="2">
        <v>2</v>
      </c>
      <c r="C76" s="3">
        <v>3488608.6939999997</v>
      </c>
      <c r="D76" s="3">
        <v>4021384</v>
      </c>
      <c r="E76" s="4">
        <v>0.86751444129682698</v>
      </c>
      <c r="F76" s="5">
        <v>27.861935330576799</v>
      </c>
      <c r="G76" s="5">
        <v>73.688033386179001</v>
      </c>
      <c r="H76" s="4">
        <v>14.752159042345401</v>
      </c>
      <c r="I76" s="6">
        <v>7.4691730210999996</v>
      </c>
      <c r="J76" s="6">
        <v>-7.0546046178000005E-2</v>
      </c>
      <c r="K76" s="3">
        <v>0</v>
      </c>
      <c r="L76" s="3"/>
    </row>
    <row r="77" spans="1:12" x14ac:dyDescent="0.3">
      <c r="A77" s="2">
        <v>2011</v>
      </c>
      <c r="B77" s="2">
        <v>3</v>
      </c>
      <c r="C77" s="3">
        <v>3412863.4729999998</v>
      </c>
      <c r="D77" s="3">
        <v>4027937</v>
      </c>
      <c r="E77" s="4">
        <v>0.84729812631130996</v>
      </c>
      <c r="F77" s="5">
        <v>60.618931708499403</v>
      </c>
      <c r="G77" s="5">
        <v>22.9941653522454</v>
      </c>
      <c r="H77" s="4">
        <v>14.748323964567801</v>
      </c>
      <c r="I77" s="6">
        <v>7.4691730210999996</v>
      </c>
      <c r="J77" s="6">
        <v>-7.0546046178000005E-2</v>
      </c>
      <c r="K77" s="3">
        <v>0</v>
      </c>
      <c r="L77" s="3"/>
    </row>
    <row r="78" spans="1:12" x14ac:dyDescent="0.3">
      <c r="A78" s="2">
        <v>2011</v>
      </c>
      <c r="B78" s="2">
        <v>4</v>
      </c>
      <c r="C78" s="3">
        <v>4182618.1679999996</v>
      </c>
      <c r="D78" s="3">
        <v>4030950</v>
      </c>
      <c r="E78" s="4">
        <v>1.03762591150969</v>
      </c>
      <c r="F78" s="5">
        <v>134.68904443938999</v>
      </c>
      <c r="G78" s="5">
        <v>5.7156023407404799</v>
      </c>
      <c r="H78" s="4">
        <v>14.7405140526401</v>
      </c>
      <c r="I78" s="6">
        <v>7.4691730210999996</v>
      </c>
      <c r="J78" s="6">
        <v>-0.13199439392000001</v>
      </c>
      <c r="K78" s="3">
        <v>0</v>
      </c>
      <c r="L78" s="3"/>
    </row>
    <row r="79" spans="1:12" x14ac:dyDescent="0.3">
      <c r="A79" s="2">
        <v>2011</v>
      </c>
      <c r="B79" s="2">
        <v>5</v>
      </c>
      <c r="C79" s="3">
        <v>4641773.0640000002</v>
      </c>
      <c r="D79" s="3">
        <v>4029779</v>
      </c>
      <c r="E79" s="4">
        <v>1.15186789747031</v>
      </c>
      <c r="F79" s="5">
        <v>216.33945537127701</v>
      </c>
      <c r="G79" s="5">
        <v>0</v>
      </c>
      <c r="H79" s="4">
        <v>14.737149933338401</v>
      </c>
      <c r="I79" s="6">
        <v>7.4691730210999996</v>
      </c>
      <c r="J79" s="6">
        <v>-0.13199439392000001</v>
      </c>
      <c r="K79" s="3">
        <v>0</v>
      </c>
      <c r="L79" s="3"/>
    </row>
    <row r="80" spans="1:12" x14ac:dyDescent="0.3">
      <c r="A80" s="2">
        <v>2011</v>
      </c>
      <c r="B80" s="2">
        <v>6</v>
      </c>
      <c r="C80" s="3">
        <v>5379683.6359999999</v>
      </c>
      <c r="D80" s="3">
        <v>4028663</v>
      </c>
      <c r="E80" s="4">
        <v>1.3353521096204899</v>
      </c>
      <c r="F80" s="5">
        <v>273.43219901485901</v>
      </c>
      <c r="G80" s="5">
        <v>0</v>
      </c>
      <c r="H80" s="4">
        <v>14.7432315780434</v>
      </c>
      <c r="I80" s="6">
        <v>7.4718630875000001</v>
      </c>
      <c r="J80" s="6">
        <v>-0.15658922382000001</v>
      </c>
      <c r="K80" s="3">
        <v>0</v>
      </c>
      <c r="L80" s="3"/>
    </row>
    <row r="81" spans="1:12" x14ac:dyDescent="0.3">
      <c r="A81" s="2">
        <v>2011</v>
      </c>
      <c r="B81" s="2">
        <v>7</v>
      </c>
      <c r="C81" s="3">
        <v>5462625.2979999995</v>
      </c>
      <c r="D81" s="3">
        <v>4028593</v>
      </c>
      <c r="E81" s="4">
        <v>1.3559635579965501</v>
      </c>
      <c r="F81" s="5">
        <v>330.18548878627701</v>
      </c>
      <c r="G81" s="5">
        <v>0</v>
      </c>
      <c r="H81" s="4">
        <v>14.7544859884497</v>
      </c>
      <c r="I81" s="6">
        <v>7.4718630875000001</v>
      </c>
      <c r="J81" s="6">
        <v>-0.15658922382000001</v>
      </c>
      <c r="K81" s="3">
        <v>0</v>
      </c>
      <c r="L81" s="3"/>
    </row>
    <row r="82" spans="1:12" x14ac:dyDescent="0.3">
      <c r="A82" s="2">
        <v>2011</v>
      </c>
      <c r="B82" s="2">
        <v>8</v>
      </c>
      <c r="C82" s="3">
        <v>5792965.8959999997</v>
      </c>
      <c r="D82" s="3">
        <v>4028766</v>
      </c>
      <c r="E82" s="4">
        <v>1.4379008103225701</v>
      </c>
      <c r="F82" s="5">
        <v>349.09781598685498</v>
      </c>
      <c r="G82" s="5">
        <v>0</v>
      </c>
      <c r="H82" s="4">
        <v>14.768071843504501</v>
      </c>
      <c r="I82" s="6">
        <v>7.4811535161</v>
      </c>
      <c r="J82" s="6">
        <v>-0.15658922382000001</v>
      </c>
      <c r="K82" s="3">
        <v>0</v>
      </c>
      <c r="L82" s="3"/>
    </row>
    <row r="83" spans="1:12" x14ac:dyDescent="0.3">
      <c r="A83" s="2">
        <v>2011</v>
      </c>
      <c r="B83" s="2">
        <v>9</v>
      </c>
      <c r="C83" s="3">
        <v>5823651.9369999999</v>
      </c>
      <c r="D83" s="3">
        <v>4024718</v>
      </c>
      <c r="E83" s="4">
        <v>1.44697142433333</v>
      </c>
      <c r="F83" s="5">
        <v>320.51801230541702</v>
      </c>
      <c r="G83" s="5">
        <v>0</v>
      </c>
      <c r="H83" s="4">
        <v>14.774893342403599</v>
      </c>
      <c r="I83" s="6">
        <v>7.4811535161</v>
      </c>
      <c r="J83" s="6">
        <v>-0.23265141579000001</v>
      </c>
      <c r="K83" s="3">
        <v>0</v>
      </c>
      <c r="L83" s="3"/>
    </row>
    <row r="84" spans="1:12" x14ac:dyDescent="0.3">
      <c r="A84" s="2">
        <v>2011</v>
      </c>
      <c r="B84" s="2">
        <v>10</v>
      </c>
      <c r="C84" s="3">
        <v>4694929.7560000001</v>
      </c>
      <c r="D84" s="3">
        <v>4025416</v>
      </c>
      <c r="E84" s="4">
        <v>1.1663216313543701</v>
      </c>
      <c r="F84" s="5">
        <v>230.0863303829</v>
      </c>
      <c r="G84" s="5">
        <v>0</v>
      </c>
      <c r="H84" s="4">
        <v>14.765785683246399</v>
      </c>
      <c r="I84" s="6">
        <v>7.4811535161</v>
      </c>
      <c r="J84" s="6">
        <v>-0.23265141579000001</v>
      </c>
      <c r="K84" s="3">
        <v>0</v>
      </c>
      <c r="L84" s="3"/>
    </row>
    <row r="85" spans="1:12" x14ac:dyDescent="0.3">
      <c r="A85" s="2">
        <v>2011</v>
      </c>
      <c r="B85" s="2">
        <v>11</v>
      </c>
      <c r="C85" s="3">
        <v>3596927.3229999999</v>
      </c>
      <c r="D85" s="3">
        <v>4027556</v>
      </c>
      <c r="E85" s="4">
        <v>0.89307940671712605</v>
      </c>
      <c r="F85" s="5">
        <v>121.453684379227</v>
      </c>
      <c r="G85" s="5">
        <v>0</v>
      </c>
      <c r="H85" s="4">
        <v>14.7374582838658</v>
      </c>
      <c r="I85" s="6">
        <v>7.4811535161</v>
      </c>
      <c r="J85" s="6">
        <v>-0.23265141579000001</v>
      </c>
      <c r="K85" s="3">
        <v>0</v>
      </c>
      <c r="L85" s="3"/>
    </row>
    <row r="86" spans="1:12" x14ac:dyDescent="0.3">
      <c r="A86" s="2">
        <v>2011</v>
      </c>
      <c r="B86" s="2">
        <v>12</v>
      </c>
      <c r="C86" s="3">
        <v>3630694.0980000002</v>
      </c>
      <c r="D86" s="3">
        <v>4032352</v>
      </c>
      <c r="E86" s="4">
        <v>0.90039116079151804</v>
      </c>
      <c r="F86" s="5">
        <v>64.654902681649801</v>
      </c>
      <c r="G86" s="5">
        <v>8.6243871087740107</v>
      </c>
      <c r="H86" s="4">
        <v>14.7096041149555</v>
      </c>
      <c r="I86" s="6">
        <v>7.4811535161</v>
      </c>
      <c r="J86" s="6">
        <v>-0.29380673119</v>
      </c>
      <c r="K86" s="3">
        <v>0</v>
      </c>
      <c r="L86" s="3"/>
    </row>
    <row r="87" spans="1:12" x14ac:dyDescent="0.3">
      <c r="A87" s="2">
        <v>2012</v>
      </c>
      <c r="B87" s="2">
        <v>1</v>
      </c>
      <c r="C87" s="3">
        <v>4000847.4709999999</v>
      </c>
      <c r="D87" s="3">
        <v>4037796</v>
      </c>
      <c r="E87" s="4">
        <v>0.99084933240807604</v>
      </c>
      <c r="F87" s="5">
        <v>37.516490647721596</v>
      </c>
      <c r="G87" s="5">
        <v>47.022049397229097</v>
      </c>
      <c r="H87" s="4">
        <v>14.7061951122244</v>
      </c>
      <c r="I87" s="6">
        <v>7.4811535161</v>
      </c>
      <c r="J87" s="6">
        <v>-0.58637615942999999</v>
      </c>
      <c r="K87" s="3">
        <v>0</v>
      </c>
      <c r="L87" s="3"/>
    </row>
    <row r="88" spans="1:12" x14ac:dyDescent="0.3">
      <c r="A88" s="2">
        <v>2012</v>
      </c>
      <c r="B88" s="2">
        <v>2</v>
      </c>
      <c r="C88" s="3">
        <v>3390701.44</v>
      </c>
      <c r="D88" s="3">
        <v>4043285</v>
      </c>
      <c r="E88" s="4">
        <v>0.83860065268711004</v>
      </c>
      <c r="F88" s="5">
        <v>38.587606712426002</v>
      </c>
      <c r="G88" s="5">
        <v>51.184708213212701</v>
      </c>
      <c r="H88" s="4">
        <v>14.7426569803908</v>
      </c>
      <c r="I88" s="6">
        <v>7.4811535161</v>
      </c>
      <c r="J88" s="6">
        <v>-0.58637615942999999</v>
      </c>
      <c r="K88" s="3">
        <v>0</v>
      </c>
      <c r="L88" s="3"/>
    </row>
    <row r="89" spans="1:12" x14ac:dyDescent="0.3">
      <c r="A89" s="2">
        <v>2012</v>
      </c>
      <c r="B89" s="2">
        <v>3</v>
      </c>
      <c r="C89" s="3">
        <v>3701820.5419999999</v>
      </c>
      <c r="D89" s="3">
        <v>4051099</v>
      </c>
      <c r="E89" s="4">
        <v>0.91378180143215504</v>
      </c>
      <c r="F89" s="5">
        <v>69.651034158620902</v>
      </c>
      <c r="G89" s="5">
        <v>14.320631298657799</v>
      </c>
      <c r="H89" s="4">
        <v>14.7855479191202</v>
      </c>
      <c r="I89" s="6">
        <v>7.4820741702999998</v>
      </c>
      <c r="J89" s="6">
        <v>-0.60701782552000005</v>
      </c>
      <c r="K89" s="3">
        <v>0</v>
      </c>
      <c r="L89" s="3"/>
    </row>
    <row r="90" spans="1:12" x14ac:dyDescent="0.3">
      <c r="A90" s="2">
        <v>2012</v>
      </c>
      <c r="B90" s="2">
        <v>4</v>
      </c>
      <c r="C90" s="3">
        <v>4090949.5469999998</v>
      </c>
      <c r="D90" s="3">
        <v>4053654</v>
      </c>
      <c r="E90" s="4">
        <v>1.00920047616299</v>
      </c>
      <c r="F90" s="5">
        <v>97.845690924664694</v>
      </c>
      <c r="G90" s="5">
        <v>1.5335853739001599</v>
      </c>
      <c r="H90" s="4">
        <v>14.8027638601086</v>
      </c>
      <c r="I90" s="6">
        <v>7.4820741702999998</v>
      </c>
      <c r="J90" s="6">
        <v>-0.68270367312000002</v>
      </c>
      <c r="K90" s="3">
        <v>0</v>
      </c>
      <c r="L90" s="3"/>
    </row>
    <row r="91" spans="1:12" x14ac:dyDescent="0.3">
      <c r="A91" s="2">
        <v>2012</v>
      </c>
      <c r="B91" s="2">
        <v>5</v>
      </c>
      <c r="C91" s="3">
        <v>4194019.9430000004</v>
      </c>
      <c r="D91" s="3">
        <v>4052782</v>
      </c>
      <c r="E91" s="4">
        <v>1.03484962749045</v>
      </c>
      <c r="F91" s="5">
        <v>154.252886899066</v>
      </c>
      <c r="G91" s="5">
        <v>0</v>
      </c>
      <c r="H91" s="4">
        <v>14.769958032028701</v>
      </c>
      <c r="I91" s="6">
        <v>7.4820741702999998</v>
      </c>
      <c r="J91" s="6">
        <v>-0.68270367312000002</v>
      </c>
      <c r="K91" s="3">
        <v>0</v>
      </c>
      <c r="L91" s="3"/>
    </row>
    <row r="92" spans="1:12" x14ac:dyDescent="0.3">
      <c r="A92" s="2">
        <v>2012</v>
      </c>
      <c r="B92" s="2">
        <v>6</v>
      </c>
      <c r="C92" s="3">
        <v>5175282.5779999997</v>
      </c>
      <c r="D92" s="3">
        <v>4051323</v>
      </c>
      <c r="E92" s="4">
        <v>1.2774302562397499</v>
      </c>
      <c r="F92" s="5">
        <v>239.25414036826999</v>
      </c>
      <c r="G92" s="5">
        <v>0</v>
      </c>
      <c r="H92" s="4">
        <v>14.749579886165201</v>
      </c>
      <c r="I92" s="6">
        <v>7.4959484356999999</v>
      </c>
      <c r="J92" s="6">
        <v>-0.68270367312000002</v>
      </c>
      <c r="K92" s="3">
        <v>0</v>
      </c>
      <c r="L92" s="3"/>
    </row>
    <row r="93" spans="1:12" x14ac:dyDescent="0.3">
      <c r="A93" s="2">
        <v>2012</v>
      </c>
      <c r="B93" s="2">
        <v>7</v>
      </c>
      <c r="C93" s="3">
        <v>5521777.0530000003</v>
      </c>
      <c r="D93" s="3">
        <v>4052570</v>
      </c>
      <c r="E93" s="4">
        <v>1.36253711916142</v>
      </c>
      <c r="F93" s="5">
        <v>299.08183087628902</v>
      </c>
      <c r="G93" s="5">
        <v>0</v>
      </c>
      <c r="H93" s="4">
        <v>14.8228547805584</v>
      </c>
      <c r="I93" s="6">
        <v>7.4964514025</v>
      </c>
      <c r="J93" s="6">
        <v>-0.68270367312000002</v>
      </c>
      <c r="K93" s="3">
        <v>0</v>
      </c>
      <c r="L93" s="3"/>
    </row>
    <row r="94" spans="1:12" x14ac:dyDescent="0.3">
      <c r="A94" s="2">
        <v>2012</v>
      </c>
      <c r="B94" s="2">
        <v>8</v>
      </c>
      <c r="C94" s="3">
        <v>5763728.2009999994</v>
      </c>
      <c r="D94" s="3">
        <v>4054570</v>
      </c>
      <c r="E94" s="4">
        <v>1.4215387084203801</v>
      </c>
      <c r="F94" s="5">
        <v>322.05757449668403</v>
      </c>
      <c r="G94" s="5">
        <v>0</v>
      </c>
      <c r="H94" s="4">
        <v>15.039867895040301</v>
      </c>
      <c r="I94" s="6">
        <v>7.4989427553999999</v>
      </c>
      <c r="J94" s="6">
        <v>-0.68270367312000002</v>
      </c>
      <c r="K94" s="3">
        <v>0</v>
      </c>
      <c r="L94" s="3"/>
    </row>
    <row r="95" spans="1:12" x14ac:dyDescent="0.3">
      <c r="A95" s="2">
        <v>2012</v>
      </c>
      <c r="B95" s="2">
        <v>9</v>
      </c>
      <c r="C95" s="3">
        <v>5422319.6639999999</v>
      </c>
      <c r="D95" s="3">
        <v>4053644</v>
      </c>
      <c r="E95" s="4">
        <v>1.3376408150296399</v>
      </c>
      <c r="F95" s="5">
        <v>298.45697256926098</v>
      </c>
      <c r="G95" s="5">
        <v>0</v>
      </c>
      <c r="H95" s="4">
        <v>15.2857598811812</v>
      </c>
      <c r="I95" s="6">
        <v>7.4989427553999999</v>
      </c>
      <c r="J95" s="6">
        <v>-0.70668820960000001</v>
      </c>
      <c r="K95" s="3">
        <v>0</v>
      </c>
      <c r="L95" s="3"/>
    </row>
    <row r="96" spans="1:12" x14ac:dyDescent="0.3">
      <c r="A96" s="2">
        <v>2012</v>
      </c>
      <c r="B96" s="2">
        <v>10</v>
      </c>
      <c r="C96" s="3">
        <v>4950073.585</v>
      </c>
      <c r="D96" s="3">
        <v>4055163</v>
      </c>
      <c r="E96" s="4">
        <v>1.22068424499829</v>
      </c>
      <c r="F96" s="5">
        <v>236.61251938880201</v>
      </c>
      <c r="G96" s="5">
        <v>0</v>
      </c>
      <c r="H96" s="4">
        <v>15.4045854118103</v>
      </c>
      <c r="I96" s="6">
        <v>7.4989427553999999</v>
      </c>
      <c r="J96" s="6">
        <v>-0.76782289119000002</v>
      </c>
      <c r="K96" s="3">
        <v>0</v>
      </c>
      <c r="L96" s="3"/>
    </row>
    <row r="97" spans="1:12" x14ac:dyDescent="0.3">
      <c r="A97" s="2">
        <v>2012</v>
      </c>
      <c r="B97" s="2">
        <v>11</v>
      </c>
      <c r="C97" s="3">
        <v>3733524.7489999998</v>
      </c>
      <c r="D97" s="3">
        <v>4058216</v>
      </c>
      <c r="E97" s="4">
        <v>0.91999162908036403</v>
      </c>
      <c r="F97" s="5">
        <v>118.885031346378</v>
      </c>
      <c r="G97" s="5">
        <v>0</v>
      </c>
      <c r="H97" s="4">
        <v>15.305782781431001</v>
      </c>
      <c r="I97" s="6">
        <v>7.4989427553999999</v>
      </c>
      <c r="J97" s="6">
        <v>-0.76782289119000002</v>
      </c>
      <c r="K97" s="3">
        <v>0</v>
      </c>
      <c r="L97" s="3"/>
    </row>
    <row r="98" spans="1:12" x14ac:dyDescent="0.3">
      <c r="A98" s="2">
        <v>2012</v>
      </c>
      <c r="B98" s="2">
        <v>12</v>
      </c>
      <c r="C98" s="3">
        <v>3489144.7859999998</v>
      </c>
      <c r="D98" s="3">
        <v>4061984</v>
      </c>
      <c r="E98" s="4">
        <v>0.85897551196656596</v>
      </c>
      <c r="F98" s="5">
        <v>45.5271391662856</v>
      </c>
      <c r="G98" s="5">
        <v>19.6573297847989</v>
      </c>
      <c r="H98" s="4">
        <v>15.096871769178</v>
      </c>
      <c r="I98" s="6">
        <v>7.4989427553999999</v>
      </c>
      <c r="J98" s="6">
        <v>-0.80868098867000004</v>
      </c>
      <c r="K98" s="3">
        <v>0</v>
      </c>
      <c r="L98" s="3"/>
    </row>
    <row r="99" spans="1:12" x14ac:dyDescent="0.3">
      <c r="A99" s="2">
        <v>2013</v>
      </c>
      <c r="B99" s="2">
        <v>1</v>
      </c>
      <c r="C99" s="3">
        <v>3857663.4589999998</v>
      </c>
      <c r="D99" s="3">
        <v>4068399</v>
      </c>
      <c r="E99" s="4">
        <v>0.94820185016268099</v>
      </c>
      <c r="F99" s="5">
        <v>51.270591737299299</v>
      </c>
      <c r="G99" s="5">
        <v>24.685269997126799</v>
      </c>
      <c r="H99" s="4">
        <v>14.9220277082255</v>
      </c>
      <c r="I99" s="6">
        <v>7.4989427553999999</v>
      </c>
      <c r="J99" s="6">
        <v>-0.94090701731000004</v>
      </c>
      <c r="K99" s="3">
        <v>0</v>
      </c>
      <c r="L99" s="3"/>
    </row>
    <row r="100" spans="1:12" x14ac:dyDescent="0.3">
      <c r="A100" s="2">
        <v>2013</v>
      </c>
      <c r="B100" s="2">
        <v>2</v>
      </c>
      <c r="C100" s="3">
        <v>3479223.6909999996</v>
      </c>
      <c r="D100" s="3">
        <v>4072597</v>
      </c>
      <c r="E100" s="4">
        <v>0.85430100031994305</v>
      </c>
      <c r="F100" s="5">
        <v>47.767051858298302</v>
      </c>
      <c r="G100" s="5">
        <v>27.839773808157201</v>
      </c>
      <c r="H100" s="4">
        <v>14.9066262721041</v>
      </c>
      <c r="I100" s="6">
        <v>7.4989427553999999</v>
      </c>
      <c r="J100" s="6">
        <v>-0.94090701731000004</v>
      </c>
      <c r="K100" s="3">
        <v>0</v>
      </c>
      <c r="L100" s="3"/>
    </row>
    <row r="101" spans="1:12" x14ac:dyDescent="0.3">
      <c r="A101" s="2">
        <v>2013</v>
      </c>
      <c r="B101" s="2">
        <v>3</v>
      </c>
      <c r="C101" s="3">
        <v>3505055.7479999997</v>
      </c>
      <c r="D101" s="3">
        <v>4078650</v>
      </c>
      <c r="E101" s="4">
        <v>0.859366640432496</v>
      </c>
      <c r="F101" s="5">
        <v>36.777170164719998</v>
      </c>
      <c r="G101" s="5">
        <v>69.6163946200422</v>
      </c>
      <c r="H101" s="4">
        <v>14.988966631415201</v>
      </c>
      <c r="I101" s="6">
        <v>7.5567715813999996</v>
      </c>
      <c r="J101" s="6">
        <v>-0.94090701731000004</v>
      </c>
      <c r="K101" s="3">
        <v>0</v>
      </c>
      <c r="L101" s="3"/>
    </row>
    <row r="102" spans="1:12" x14ac:dyDescent="0.3">
      <c r="A102" s="2">
        <v>2013</v>
      </c>
      <c r="B102" s="2">
        <v>4</v>
      </c>
      <c r="C102" s="3">
        <v>3880757.199</v>
      </c>
      <c r="D102" s="3">
        <v>4081968</v>
      </c>
      <c r="E102" s="4">
        <v>0.95070740363471695</v>
      </c>
      <c r="F102" s="5">
        <v>81.959417675438601</v>
      </c>
      <c r="G102" s="5">
        <v>46.804561024212802</v>
      </c>
      <c r="H102" s="4">
        <v>15.1048764394396</v>
      </c>
      <c r="I102" s="6">
        <v>7.5708323477999997</v>
      </c>
      <c r="J102" s="6">
        <v>-1.0895157738000001</v>
      </c>
      <c r="K102" s="3">
        <v>0</v>
      </c>
      <c r="L102" s="3"/>
    </row>
    <row r="103" spans="1:12" x14ac:dyDescent="0.3">
      <c r="A103" s="2">
        <v>2013</v>
      </c>
      <c r="B103" s="2">
        <v>5</v>
      </c>
      <c r="C103" s="3">
        <v>4441924.2300000004</v>
      </c>
      <c r="D103" s="3">
        <v>4083253</v>
      </c>
      <c r="E103" s="4">
        <v>1.08783958035419</v>
      </c>
      <c r="F103" s="5">
        <v>149.64200688216599</v>
      </c>
      <c r="G103" s="5">
        <v>0</v>
      </c>
      <c r="H103" s="4">
        <v>15.169694611955901</v>
      </c>
      <c r="I103" s="6">
        <v>7.5708323477999997</v>
      </c>
      <c r="J103" s="6">
        <v>-1.1393595207</v>
      </c>
      <c r="K103" s="3">
        <v>0</v>
      </c>
      <c r="L103" s="3"/>
    </row>
    <row r="104" spans="1:12" x14ac:dyDescent="0.3">
      <c r="A104" s="2">
        <v>2013</v>
      </c>
      <c r="B104" s="2">
        <v>6</v>
      </c>
      <c r="C104" s="3">
        <v>4885839.4479999999</v>
      </c>
      <c r="D104" s="3">
        <v>4084806</v>
      </c>
      <c r="E104" s="4">
        <v>1.1961007323236399</v>
      </c>
      <c r="F104" s="5">
        <v>218.40020873757601</v>
      </c>
      <c r="G104" s="5">
        <v>0</v>
      </c>
      <c r="H104" s="4">
        <v>15.1967424682628</v>
      </c>
      <c r="I104" s="6">
        <v>7.5708323477999997</v>
      </c>
      <c r="J104" s="6">
        <v>-1.1393595207</v>
      </c>
      <c r="K104" s="3">
        <v>0</v>
      </c>
      <c r="L104" s="3"/>
    </row>
    <row r="105" spans="1:12" x14ac:dyDescent="0.3">
      <c r="A105" s="2">
        <v>2013</v>
      </c>
      <c r="B105" s="2">
        <v>7</v>
      </c>
      <c r="C105" s="3">
        <v>5403323.0259999996</v>
      </c>
      <c r="D105" s="3">
        <v>4091309</v>
      </c>
      <c r="E105" s="4">
        <v>1.32068319112538</v>
      </c>
      <c r="F105" s="5">
        <v>283.29222194780999</v>
      </c>
      <c r="G105" s="5">
        <v>0</v>
      </c>
      <c r="H105" s="4">
        <v>15.2054897190479</v>
      </c>
      <c r="I105" s="6">
        <v>7.5808683137999999</v>
      </c>
      <c r="J105" s="6">
        <v>-1.1393595207</v>
      </c>
      <c r="K105" s="3">
        <v>0</v>
      </c>
      <c r="L105" s="3"/>
    </row>
    <row r="106" spans="1:12" x14ac:dyDescent="0.3">
      <c r="A106" s="2">
        <v>2013</v>
      </c>
      <c r="B106" s="2">
        <v>8</v>
      </c>
      <c r="C106" s="3">
        <v>5719661.9309999999</v>
      </c>
      <c r="D106" s="3">
        <v>4100454</v>
      </c>
      <c r="E106" s="4">
        <v>1.3948850373641599</v>
      </c>
      <c r="F106" s="5">
        <v>315.62648344130201</v>
      </c>
      <c r="G106" s="5">
        <v>0</v>
      </c>
      <c r="H106" s="4">
        <v>15.217434996241501</v>
      </c>
      <c r="I106" s="6">
        <v>7.5824427413000004</v>
      </c>
      <c r="J106" s="6">
        <v>-1.1393595207</v>
      </c>
      <c r="K106" s="3">
        <v>0</v>
      </c>
      <c r="L106" s="3"/>
    </row>
    <row r="107" spans="1:12" x14ac:dyDescent="0.3">
      <c r="A107" s="2">
        <v>2013</v>
      </c>
      <c r="B107" s="2">
        <v>9</v>
      </c>
      <c r="C107" s="3">
        <v>5725031.9720000001</v>
      </c>
      <c r="D107" s="3">
        <v>4112677</v>
      </c>
      <c r="E107" s="4">
        <v>1.3920451258389599</v>
      </c>
      <c r="F107" s="5">
        <v>303.794413863172</v>
      </c>
      <c r="G107" s="5">
        <v>0</v>
      </c>
      <c r="H107" s="4">
        <v>15.2378700639384</v>
      </c>
      <c r="I107" s="6">
        <v>7.5824427413000004</v>
      </c>
      <c r="J107" s="6">
        <v>-1.2364834734000001</v>
      </c>
      <c r="K107" s="3">
        <v>0</v>
      </c>
      <c r="L107" s="3"/>
    </row>
    <row r="108" spans="1:12" x14ac:dyDescent="0.3">
      <c r="A108" s="2">
        <v>2013</v>
      </c>
      <c r="B108" s="2">
        <v>10</v>
      </c>
      <c r="C108" s="3">
        <v>4867808.8760000002</v>
      </c>
      <c r="D108" s="3">
        <v>4124489</v>
      </c>
      <c r="E108" s="4">
        <v>1.1802210833875399</v>
      </c>
      <c r="F108" s="5">
        <v>241.66496602388801</v>
      </c>
      <c r="G108" s="5">
        <v>0</v>
      </c>
      <c r="H108" s="4">
        <v>15.2677857238152</v>
      </c>
      <c r="I108" s="6">
        <v>7.5824427413000004</v>
      </c>
      <c r="J108" s="6">
        <v>-1.2364834734000001</v>
      </c>
      <c r="K108" s="3">
        <v>0</v>
      </c>
      <c r="L108" s="3"/>
    </row>
    <row r="109" spans="1:12" x14ac:dyDescent="0.3">
      <c r="A109" s="2">
        <v>2013</v>
      </c>
      <c r="B109" s="2">
        <v>11</v>
      </c>
      <c r="C109" s="3">
        <v>4222466.6050000004</v>
      </c>
      <c r="D109" s="3">
        <v>4130692</v>
      </c>
      <c r="E109" s="4">
        <v>1.02221773131475</v>
      </c>
      <c r="F109" s="5">
        <v>161.759543034214</v>
      </c>
      <c r="G109" s="5">
        <v>0</v>
      </c>
      <c r="H109" s="4">
        <v>15.3118959474684</v>
      </c>
      <c r="I109" s="6">
        <v>7.5918959400999997</v>
      </c>
      <c r="J109" s="6">
        <v>-1.2364834734000001</v>
      </c>
      <c r="K109" s="3">
        <v>0</v>
      </c>
      <c r="L109" s="3"/>
    </row>
    <row r="110" spans="1:12" x14ac:dyDescent="0.3">
      <c r="A110" s="2">
        <v>2013</v>
      </c>
      <c r="B110" s="2">
        <v>12</v>
      </c>
      <c r="C110" s="3">
        <v>3941257.7549999999</v>
      </c>
      <c r="D110" s="3">
        <v>4136766</v>
      </c>
      <c r="E110" s="4">
        <v>0.95273886775321603</v>
      </c>
      <c r="F110" s="5">
        <v>94.619119299376095</v>
      </c>
      <c r="G110" s="5">
        <v>0.82491294830634099</v>
      </c>
      <c r="H110" s="4">
        <v>15.3639782145822</v>
      </c>
      <c r="I110" s="6">
        <v>7.5918959400999997</v>
      </c>
      <c r="J110" s="6">
        <v>-1.3297667737000001</v>
      </c>
      <c r="K110" s="3">
        <v>0</v>
      </c>
      <c r="L110" s="3"/>
    </row>
    <row r="111" spans="1:12" x14ac:dyDescent="0.3">
      <c r="A111" s="2">
        <v>2014</v>
      </c>
      <c r="B111" s="2">
        <v>1</v>
      </c>
      <c r="C111" s="3">
        <v>4251593.2759999996</v>
      </c>
      <c r="D111" s="3">
        <v>4143809</v>
      </c>
      <c r="E111" s="4">
        <v>1.02601091797426</v>
      </c>
      <c r="F111" s="5">
        <v>52.980971332291503</v>
      </c>
      <c r="G111" s="5">
        <v>60.0592759906528</v>
      </c>
      <c r="H111" s="4">
        <v>15.425155440349901</v>
      </c>
      <c r="I111" s="6">
        <v>7.6744559064000004</v>
      </c>
      <c r="J111" s="6">
        <v>-1.3297667737000001</v>
      </c>
      <c r="K111" s="3">
        <v>0</v>
      </c>
      <c r="L111" s="3"/>
    </row>
    <row r="112" spans="1:12" x14ac:dyDescent="0.3">
      <c r="A112" s="2">
        <v>2014</v>
      </c>
      <c r="B112" s="2">
        <v>2</v>
      </c>
      <c r="C112" s="3">
        <v>3846219.983</v>
      </c>
      <c r="D112" s="3">
        <v>4150625</v>
      </c>
      <c r="E112" s="4">
        <v>0.926660438608643</v>
      </c>
      <c r="F112" s="5">
        <v>42.233771239198397</v>
      </c>
      <c r="G112" s="5">
        <v>68.039559451513597</v>
      </c>
      <c r="H112" s="4">
        <v>15.489170710247</v>
      </c>
      <c r="I112" s="6">
        <v>7.7962298190999997</v>
      </c>
      <c r="J112" s="6">
        <v>-1.3297667737000001</v>
      </c>
      <c r="K112" s="3">
        <v>0</v>
      </c>
      <c r="L112" s="3"/>
    </row>
    <row r="113" spans="1:12" x14ac:dyDescent="0.3">
      <c r="A113" s="2">
        <v>2014</v>
      </c>
      <c r="B113" s="2">
        <v>3</v>
      </c>
      <c r="C113" s="3">
        <v>3620058.202</v>
      </c>
      <c r="D113" s="3">
        <v>4157504</v>
      </c>
      <c r="E113" s="4">
        <v>0.87072873579917198</v>
      </c>
      <c r="F113" s="5">
        <v>59.856230897127801</v>
      </c>
      <c r="G113" s="5">
        <v>13.347300171479</v>
      </c>
      <c r="H113" s="4">
        <v>15.5424730288169</v>
      </c>
      <c r="I113" s="6">
        <v>7.8145359596999997</v>
      </c>
      <c r="J113" s="6">
        <v>-1.3297667737000001</v>
      </c>
      <c r="K113" s="3">
        <v>0</v>
      </c>
      <c r="L113" s="3"/>
    </row>
    <row r="114" spans="1:12" x14ac:dyDescent="0.3">
      <c r="A114" s="2">
        <v>2014</v>
      </c>
      <c r="B114" s="2">
        <v>4</v>
      </c>
      <c r="C114" s="3">
        <v>3866194.7549999999</v>
      </c>
      <c r="D114" s="3">
        <v>4161055</v>
      </c>
      <c r="E114" s="4">
        <v>0.92913810439900502</v>
      </c>
      <c r="F114" s="5">
        <v>99.6689031872817</v>
      </c>
      <c r="G114" s="5">
        <v>4.5421037623119096</v>
      </c>
      <c r="H114" s="4">
        <v>15.593482195158099</v>
      </c>
      <c r="I114" s="6">
        <v>7.8250217104999997</v>
      </c>
      <c r="J114" s="6">
        <v>-1.3297667737000001</v>
      </c>
      <c r="K114" s="3">
        <v>0</v>
      </c>
      <c r="L114" s="3"/>
    </row>
    <row r="115" spans="1:12" x14ac:dyDescent="0.3">
      <c r="A115" s="2">
        <v>2014</v>
      </c>
      <c r="B115" s="2">
        <v>5</v>
      </c>
      <c r="C115" s="3">
        <v>4759680.67</v>
      </c>
      <c r="D115" s="3">
        <v>4163079</v>
      </c>
      <c r="E115" s="4">
        <v>1.14330779454341</v>
      </c>
      <c r="F115" s="5">
        <v>178.89655972265399</v>
      </c>
      <c r="G115" s="5">
        <v>0</v>
      </c>
      <c r="H115" s="4">
        <v>15.6274373184525</v>
      </c>
      <c r="I115" s="6">
        <v>7.8275329862999996</v>
      </c>
      <c r="J115" s="6">
        <v>-1.3418107718000001</v>
      </c>
      <c r="K115" s="3">
        <v>0</v>
      </c>
      <c r="L115" s="3"/>
    </row>
    <row r="116" spans="1:12" x14ac:dyDescent="0.3">
      <c r="A116" s="2">
        <v>2014</v>
      </c>
      <c r="B116" s="2">
        <v>6</v>
      </c>
      <c r="C116" s="3">
        <v>5069974.3910000008</v>
      </c>
      <c r="D116" s="3">
        <v>4165874</v>
      </c>
      <c r="E116" s="4">
        <v>1.2170253807484299</v>
      </c>
      <c r="F116" s="5">
        <v>234.12232789588001</v>
      </c>
      <c r="G116" s="5">
        <v>0</v>
      </c>
      <c r="H116" s="4">
        <v>15.662898300205701</v>
      </c>
      <c r="I116" s="6">
        <v>7.8275329862999996</v>
      </c>
      <c r="J116" s="6">
        <v>-1.3422889876999999</v>
      </c>
      <c r="K116" s="3">
        <v>0</v>
      </c>
      <c r="L116" s="3"/>
    </row>
    <row r="117" spans="1:12" x14ac:dyDescent="0.3">
      <c r="A117" s="2">
        <v>2014</v>
      </c>
      <c r="B117" s="2">
        <v>7</v>
      </c>
      <c r="C117" s="3">
        <v>5464416.2750000004</v>
      </c>
      <c r="D117" s="3">
        <v>4169041</v>
      </c>
      <c r="E117" s="4">
        <v>1.31071300929878</v>
      </c>
      <c r="F117" s="5">
        <v>279.62711870270698</v>
      </c>
      <c r="G117" s="5">
        <v>0</v>
      </c>
      <c r="H117" s="4">
        <v>15.7125293514381</v>
      </c>
      <c r="I117" s="6">
        <v>7.8275329862999996</v>
      </c>
      <c r="J117" s="6">
        <v>-1.3456969383999999</v>
      </c>
      <c r="K117" s="3">
        <v>0</v>
      </c>
      <c r="L117" s="3"/>
    </row>
    <row r="118" spans="1:12" x14ac:dyDescent="0.3">
      <c r="A118" s="2">
        <v>2014</v>
      </c>
      <c r="B118" s="2">
        <v>8</v>
      </c>
      <c r="C118" s="3">
        <v>5890546.4800000004</v>
      </c>
      <c r="D118" s="3">
        <v>4172469</v>
      </c>
      <c r="E118" s="4">
        <v>1.4117651874705399</v>
      </c>
      <c r="F118" s="5">
        <v>331.31237628792098</v>
      </c>
      <c r="G118" s="5">
        <v>0</v>
      </c>
      <c r="H118" s="4">
        <v>15.792762805972201</v>
      </c>
      <c r="I118" s="6">
        <v>7.8325281001000002</v>
      </c>
      <c r="J118" s="6">
        <v>-1.3456969383999999</v>
      </c>
      <c r="K118" s="3">
        <v>0</v>
      </c>
      <c r="L118" s="3"/>
    </row>
    <row r="119" spans="1:12" x14ac:dyDescent="0.3">
      <c r="A119" s="2">
        <v>2014</v>
      </c>
      <c r="B119" s="2">
        <v>9</v>
      </c>
      <c r="C119" s="3">
        <v>5886305.0329999998</v>
      </c>
      <c r="D119" s="3">
        <v>4177177</v>
      </c>
      <c r="E119" s="4">
        <v>1.4091586334502899</v>
      </c>
      <c r="F119" s="5">
        <v>302.65637742231701</v>
      </c>
      <c r="G119" s="5">
        <v>0</v>
      </c>
      <c r="H119" s="4">
        <v>15.8935377181443</v>
      </c>
      <c r="I119" s="6">
        <v>7.8325281001000002</v>
      </c>
      <c r="J119" s="6">
        <v>-1.3862897058999999</v>
      </c>
      <c r="K119" s="3">
        <v>0</v>
      </c>
      <c r="L119" s="3"/>
    </row>
    <row r="120" spans="1:12" x14ac:dyDescent="0.3">
      <c r="A120" s="2">
        <v>2014</v>
      </c>
      <c r="B120" s="2">
        <v>10</v>
      </c>
      <c r="C120" s="3">
        <v>4873631.1229999997</v>
      </c>
      <c r="D120" s="3">
        <v>4182719</v>
      </c>
      <c r="E120" s="4">
        <v>1.1651825338972099</v>
      </c>
      <c r="F120" s="5">
        <v>221.68118741696901</v>
      </c>
      <c r="G120" s="5">
        <v>0</v>
      </c>
      <c r="H120" s="4">
        <v>15.997409788245699</v>
      </c>
      <c r="I120" s="6">
        <v>7.8325281001000002</v>
      </c>
      <c r="J120" s="6">
        <v>-1.3922352861</v>
      </c>
      <c r="K120" s="3">
        <v>0</v>
      </c>
      <c r="L120" s="3"/>
    </row>
    <row r="121" spans="1:12" x14ac:dyDescent="0.3">
      <c r="A121" s="2">
        <v>2014</v>
      </c>
      <c r="B121" s="2">
        <v>11</v>
      </c>
      <c r="C121" s="3">
        <v>3922850.9570000004</v>
      </c>
      <c r="D121" s="3">
        <v>4189026</v>
      </c>
      <c r="E121" s="4">
        <v>0.936458966117661</v>
      </c>
      <c r="F121" s="5">
        <v>126.128509145026</v>
      </c>
      <c r="G121" s="5">
        <v>0</v>
      </c>
      <c r="H121" s="4">
        <v>16.1010733615344</v>
      </c>
      <c r="I121" s="6">
        <v>7.8400920421000002</v>
      </c>
      <c r="J121" s="6">
        <v>-1.3955845077</v>
      </c>
      <c r="K121" s="3">
        <v>0</v>
      </c>
      <c r="L121" s="3"/>
    </row>
    <row r="122" spans="1:12" x14ac:dyDescent="0.3">
      <c r="A122" s="2">
        <v>2014</v>
      </c>
      <c r="B122" s="2">
        <v>12</v>
      </c>
      <c r="C122" s="3">
        <v>3750951.9330000002</v>
      </c>
      <c r="D122" s="3">
        <v>4195956</v>
      </c>
      <c r="E122" s="4">
        <v>0.89394453445174404</v>
      </c>
      <c r="F122" s="5">
        <v>54.929161998760001</v>
      </c>
      <c r="G122" s="5">
        <v>22.7351030176563</v>
      </c>
      <c r="H122" s="4">
        <v>16.191750104813199</v>
      </c>
      <c r="I122" s="6">
        <v>7.8556715273000002</v>
      </c>
      <c r="J122" s="6">
        <v>-1.3955845077</v>
      </c>
      <c r="K122" s="3">
        <v>0</v>
      </c>
      <c r="L122" s="3"/>
    </row>
    <row r="123" spans="1:12" x14ac:dyDescent="0.3">
      <c r="A123" s="2">
        <v>2015</v>
      </c>
      <c r="B123" s="2">
        <v>1</v>
      </c>
      <c r="C123" s="3">
        <v>4058057.6329999999</v>
      </c>
      <c r="D123" s="3">
        <v>4202391</v>
      </c>
      <c r="E123" s="4">
        <v>0.96565446504144903</v>
      </c>
      <c r="F123" s="5">
        <v>39.464515904704697</v>
      </c>
      <c r="G123" s="5">
        <v>47.436542255824698</v>
      </c>
      <c r="H123" s="4">
        <v>16.273344148089802</v>
      </c>
      <c r="I123" s="6">
        <v>7.8556715273000002</v>
      </c>
      <c r="J123" s="6">
        <v>-1.6166464674000001</v>
      </c>
      <c r="K123" s="3">
        <v>0</v>
      </c>
      <c r="L123" s="3"/>
    </row>
    <row r="124" spans="1:12" x14ac:dyDescent="0.3">
      <c r="A124" s="2">
        <v>2015</v>
      </c>
      <c r="B124" s="2">
        <v>2</v>
      </c>
      <c r="C124" s="3">
        <v>3583164.74</v>
      </c>
      <c r="D124" s="3">
        <v>4209051</v>
      </c>
      <c r="E124" s="4">
        <v>0.85129991059742405</v>
      </c>
      <c r="F124" s="5">
        <v>25.6651716923731</v>
      </c>
      <c r="G124" s="5">
        <v>63.876219806366898</v>
      </c>
      <c r="H124" s="4">
        <v>16.340082334556602</v>
      </c>
      <c r="I124" s="6">
        <v>7.8556715273000002</v>
      </c>
      <c r="J124" s="6">
        <v>-1.6166464674000001</v>
      </c>
      <c r="K124" s="3">
        <v>0</v>
      </c>
      <c r="L124" s="3"/>
    </row>
    <row r="125" spans="1:12" x14ac:dyDescent="0.3">
      <c r="A125" s="2">
        <v>2015</v>
      </c>
      <c r="B125" s="2">
        <v>3</v>
      </c>
      <c r="C125" s="3">
        <v>3997462.8099999996</v>
      </c>
      <c r="D125" s="3">
        <v>4216219</v>
      </c>
      <c r="E125" s="4">
        <v>0.94811555329550001</v>
      </c>
      <c r="F125" s="5">
        <v>65.737391045319796</v>
      </c>
      <c r="G125" s="5">
        <v>40.640953763246799</v>
      </c>
      <c r="H125" s="4">
        <v>16.389158192694399</v>
      </c>
      <c r="I125" s="6">
        <v>7.8855862874999998</v>
      </c>
      <c r="J125" s="6">
        <v>-1.6166464674000001</v>
      </c>
      <c r="K125" s="3">
        <v>0</v>
      </c>
      <c r="L125" s="3"/>
    </row>
    <row r="126" spans="1:12" x14ac:dyDescent="0.3">
      <c r="A126" s="2">
        <v>2015</v>
      </c>
      <c r="B126" s="2">
        <v>4</v>
      </c>
      <c r="C126" s="3">
        <v>4513542.71</v>
      </c>
      <c r="D126" s="3">
        <v>4219370</v>
      </c>
      <c r="E126" s="4">
        <v>1.0697195813592999</v>
      </c>
      <c r="F126" s="5">
        <v>152.47108346839599</v>
      </c>
      <c r="G126" s="5">
        <v>1.4661731950482</v>
      </c>
      <c r="H126" s="4">
        <v>16.440568391534399</v>
      </c>
      <c r="I126" s="6">
        <v>7.8855862874999998</v>
      </c>
      <c r="J126" s="6">
        <v>-1.6938223984</v>
      </c>
      <c r="K126" s="3">
        <v>0</v>
      </c>
      <c r="L126" s="3"/>
    </row>
    <row r="127" spans="1:12" x14ac:dyDescent="0.3">
      <c r="A127" s="2">
        <v>2015</v>
      </c>
      <c r="B127" s="2">
        <v>5</v>
      </c>
      <c r="C127" s="3">
        <v>5017343.8650000002</v>
      </c>
      <c r="D127" s="3">
        <v>4220764</v>
      </c>
      <c r="E127" s="4">
        <v>1.18872883321598</v>
      </c>
      <c r="F127" s="5">
        <v>213.237296222981</v>
      </c>
      <c r="G127" s="5">
        <v>0</v>
      </c>
      <c r="H127" s="4">
        <v>16.488509065220601</v>
      </c>
      <c r="I127" s="6">
        <v>7.8855862874999998</v>
      </c>
      <c r="J127" s="6">
        <v>-1.9980705711</v>
      </c>
      <c r="K127" s="3">
        <v>0</v>
      </c>
      <c r="L127" s="3"/>
    </row>
    <row r="128" spans="1:12" x14ac:dyDescent="0.3">
      <c r="A128" s="2">
        <v>2015</v>
      </c>
      <c r="B128" s="2">
        <v>6</v>
      </c>
      <c r="C128" s="3">
        <v>5525875.8029999994</v>
      </c>
      <c r="D128" s="3">
        <v>4224554</v>
      </c>
      <c r="E128" s="4">
        <v>1.3080376775867899</v>
      </c>
      <c r="F128" s="5">
        <v>266.85962512154902</v>
      </c>
      <c r="G128" s="5">
        <v>0</v>
      </c>
      <c r="H128" s="4">
        <v>16.5370262277014</v>
      </c>
      <c r="I128" s="6">
        <v>7.8855862874999998</v>
      </c>
      <c r="J128" s="6">
        <v>-1.9980705711</v>
      </c>
      <c r="K128" s="3">
        <v>0</v>
      </c>
      <c r="L128" s="3"/>
    </row>
    <row r="129" spans="1:14" x14ac:dyDescent="0.3">
      <c r="A129" s="7">
        <v>2015</v>
      </c>
      <c r="B129" s="7">
        <v>7</v>
      </c>
      <c r="C129" s="8">
        <v>6116245.6370000001</v>
      </c>
      <c r="D129" s="8">
        <v>4227963.7266315119</v>
      </c>
      <c r="E129" s="9">
        <v>1.4466422235104901</v>
      </c>
      <c r="F129" s="10">
        <v>316.27735744271598</v>
      </c>
      <c r="G129" s="10">
        <v>0</v>
      </c>
      <c r="H129" s="9">
        <v>16.579722403817801</v>
      </c>
      <c r="I129" s="11">
        <v>7.8962285577999998</v>
      </c>
      <c r="J129" s="11">
        <v>-1.9980705711</v>
      </c>
      <c r="K129" s="8">
        <v>0</v>
      </c>
      <c r="L129" s="15"/>
    </row>
    <row r="130" spans="1:14" x14ac:dyDescent="0.3">
      <c r="A130" s="2">
        <v>2015</v>
      </c>
      <c r="B130" s="2">
        <v>8</v>
      </c>
      <c r="C130" s="3">
        <v>6147235.4472583216</v>
      </c>
      <c r="D130" s="3">
        <v>4231864.5909975162</v>
      </c>
      <c r="E130" s="12">
        <v>1.4377094234746188</v>
      </c>
      <c r="F130" s="5">
        <v>331.28190433588998</v>
      </c>
      <c r="G130" s="5">
        <v>0</v>
      </c>
      <c r="H130" s="4">
        <v>16.620003112220498</v>
      </c>
      <c r="I130" s="6">
        <v>7.8962285578409857</v>
      </c>
      <c r="J130" s="6">
        <v>-2.022557065580207</v>
      </c>
      <c r="K130" s="3">
        <v>63043.84591262896</v>
      </c>
      <c r="L130" s="3"/>
      <c r="N130" s="1"/>
    </row>
    <row r="131" spans="1:14" x14ac:dyDescent="0.3">
      <c r="A131" s="2">
        <v>2015</v>
      </c>
      <c r="B131" s="2">
        <v>9</v>
      </c>
      <c r="C131" s="3">
        <v>5638980.9720619395</v>
      </c>
      <c r="D131" s="3">
        <v>4237063.7460648585</v>
      </c>
      <c r="E131" s="12">
        <v>1.381385987843732</v>
      </c>
      <c r="F131" s="5">
        <v>303.97119146096298</v>
      </c>
      <c r="G131" s="5">
        <v>0</v>
      </c>
      <c r="H131" s="4">
        <v>16.660187481018198</v>
      </c>
      <c r="I131" s="6">
        <v>7.8962285578409857</v>
      </c>
      <c r="J131" s="6">
        <v>-2.0643663866983388</v>
      </c>
      <c r="K131" s="3">
        <v>-214039.51635272894</v>
      </c>
      <c r="L131" s="3"/>
      <c r="N131" s="1"/>
    </row>
    <row r="132" spans="1:14" x14ac:dyDescent="0.3">
      <c r="A132" s="2">
        <v>2015</v>
      </c>
      <c r="B132" s="2">
        <v>10</v>
      </c>
      <c r="C132" s="3">
        <v>5087206.29382494</v>
      </c>
      <c r="D132" s="3">
        <v>4242584.3541674763</v>
      </c>
      <c r="E132" s="12">
        <v>1.2449811028723579</v>
      </c>
      <c r="F132" s="5">
        <v>238.523773735763</v>
      </c>
      <c r="G132" s="5">
        <v>0</v>
      </c>
      <c r="H132" s="4">
        <v>16.703838288056801</v>
      </c>
      <c r="I132" s="6">
        <v>7.8962285578409857</v>
      </c>
      <c r="J132" s="6">
        <v>-2.064559713149114</v>
      </c>
      <c r="K132" s="3">
        <v>-194731.0544554943</v>
      </c>
      <c r="L132" s="3"/>
      <c r="N132" s="1"/>
    </row>
    <row r="133" spans="1:14" x14ac:dyDescent="0.3">
      <c r="A133" s="2">
        <v>2015</v>
      </c>
      <c r="B133" s="2">
        <v>11</v>
      </c>
      <c r="C133" s="3">
        <v>4196559.8640573053</v>
      </c>
      <c r="D133" s="3">
        <v>4248666.3665018035</v>
      </c>
      <c r="E133" s="12">
        <v>1.0337714965940192</v>
      </c>
      <c r="F133" s="5">
        <v>137.25192955352901</v>
      </c>
      <c r="G133" s="5">
        <v>0</v>
      </c>
      <c r="H133" s="4">
        <v>16.758631699244901</v>
      </c>
      <c r="I133" s="6">
        <v>7.8962285578409857</v>
      </c>
      <c r="J133" s="6">
        <v>-2.0756776849071894</v>
      </c>
      <c r="K133" s="3">
        <v>-195590.32416993758</v>
      </c>
      <c r="L133" s="3"/>
      <c r="N133" s="1"/>
    </row>
    <row r="134" spans="1:14" x14ac:dyDescent="0.3">
      <c r="A134" s="2">
        <v>2015</v>
      </c>
      <c r="B134" s="2">
        <v>12</v>
      </c>
      <c r="C134" s="3">
        <v>4033096.7550705131</v>
      </c>
      <c r="D134" s="3">
        <v>4255089.2844377374</v>
      </c>
      <c r="E134" s="12">
        <v>0.93179775345734273</v>
      </c>
      <c r="F134" s="5">
        <v>59.058459028179101</v>
      </c>
      <c r="G134" s="5">
        <v>32.705244688642402</v>
      </c>
      <c r="H134" s="4">
        <v>16.8145433831607</v>
      </c>
      <c r="I134" s="6">
        <v>7.8962285578409857</v>
      </c>
      <c r="J134" s="6">
        <v>-2.1390598563028274</v>
      </c>
      <c r="K134" s="3">
        <v>68214.119071017602</v>
      </c>
      <c r="L134" s="3"/>
      <c r="N134" s="1"/>
    </row>
    <row r="135" spans="1:14" x14ac:dyDescent="0.3">
      <c r="A135" s="2">
        <v>2016</v>
      </c>
      <c r="B135" s="2">
        <v>1</v>
      </c>
      <c r="C135" s="3">
        <v>4415439.2856759988</v>
      </c>
      <c r="D135" s="3">
        <v>4261199.3781323014</v>
      </c>
      <c r="E135" s="12">
        <v>0.97960060314377484</v>
      </c>
      <c r="F135" s="5">
        <v>34.661127124401702</v>
      </c>
      <c r="G135" s="5">
        <v>84.711434828629194</v>
      </c>
      <c r="H135" s="4">
        <v>16.869025888773098</v>
      </c>
      <c r="I135" s="6">
        <v>7.8962285578409857</v>
      </c>
      <c r="J135" s="6">
        <v>-2.433218783804401</v>
      </c>
      <c r="K135" s="3">
        <v>241165.80474171793</v>
      </c>
      <c r="L135" s="3"/>
      <c r="N135" s="1"/>
    </row>
    <row r="136" spans="1:14" x14ac:dyDescent="0.3">
      <c r="A136" s="2">
        <v>2016</v>
      </c>
      <c r="B136" s="2">
        <v>2</v>
      </c>
      <c r="C136" s="3">
        <v>4013689.0605722186</v>
      </c>
      <c r="D136" s="3">
        <v>4267454.6109802928</v>
      </c>
      <c r="E136" s="12">
        <v>0.9653160989104167</v>
      </c>
      <c r="F136" s="5">
        <v>30.798265729077801</v>
      </c>
      <c r="G136" s="5">
        <v>80.980530904111902</v>
      </c>
      <c r="H136" s="4">
        <v>16.913884346795701</v>
      </c>
      <c r="I136" s="6">
        <v>7.8962285578409857</v>
      </c>
      <c r="J136" s="6">
        <v>-2.433218783804401</v>
      </c>
      <c r="K136" s="3">
        <v>-105753.57677654743</v>
      </c>
      <c r="L136" s="3"/>
      <c r="N136" s="1"/>
    </row>
    <row r="137" spans="1:14" x14ac:dyDescent="0.3">
      <c r="A137" s="2">
        <v>2016</v>
      </c>
      <c r="B137" s="2">
        <v>3</v>
      </c>
      <c r="C137" s="3">
        <v>3922216.8066351162</v>
      </c>
      <c r="D137" s="3">
        <v>4274182.7251856159</v>
      </c>
      <c r="E137" s="12">
        <v>0.93788503267854895</v>
      </c>
      <c r="F137" s="5">
        <v>50.906388729186801</v>
      </c>
      <c r="G137" s="5">
        <v>43.5412912225082</v>
      </c>
      <c r="H137" s="4">
        <v>16.948380936763801</v>
      </c>
      <c r="I137" s="6">
        <v>7.9177238653091573</v>
      </c>
      <c r="J137" s="6">
        <v>-2.433218783804401</v>
      </c>
      <c r="K137" s="3">
        <v>-86475.198249684661</v>
      </c>
      <c r="L137" s="3"/>
      <c r="N137" s="1"/>
    </row>
    <row r="138" spans="1:14" x14ac:dyDescent="0.3">
      <c r="A138" s="2">
        <v>2016</v>
      </c>
      <c r="B138" s="2">
        <v>4</v>
      </c>
      <c r="C138" s="3">
        <v>3985099.6959119248</v>
      </c>
      <c r="D138" s="3">
        <v>4278442.0621271497</v>
      </c>
      <c r="E138" s="12">
        <v>0.97249093861574076</v>
      </c>
      <c r="F138" s="5">
        <v>92.258737153164404</v>
      </c>
      <c r="G138" s="5">
        <v>14.566950458382999</v>
      </c>
      <c r="H138" s="4">
        <v>16.9848641784337</v>
      </c>
      <c r="I138" s="6">
        <v>7.9177238653091573</v>
      </c>
      <c r="J138" s="6">
        <v>-2.6111036759838697</v>
      </c>
      <c r="K138" s="3">
        <v>-175646.44089917213</v>
      </c>
      <c r="L138" s="3"/>
      <c r="N138" s="1"/>
    </row>
    <row r="139" spans="1:14" x14ac:dyDescent="0.3">
      <c r="A139" s="2">
        <v>2016</v>
      </c>
      <c r="B139" s="2">
        <v>5</v>
      </c>
      <c r="C139" s="3">
        <v>4654724.9307037275</v>
      </c>
      <c r="D139" s="3">
        <v>4281245.2908646148</v>
      </c>
      <c r="E139" s="12">
        <v>1.0917567628342499</v>
      </c>
      <c r="F139" s="5">
        <v>161.65050003731301</v>
      </c>
      <c r="G139" s="5">
        <v>0</v>
      </c>
      <c r="H139" s="4">
        <v>17.020816314585101</v>
      </c>
      <c r="I139" s="6">
        <v>7.9177238653091573</v>
      </c>
      <c r="J139" s="6">
        <v>-2.6619914962024183</v>
      </c>
      <c r="K139" s="3">
        <v>-19353.568950000717</v>
      </c>
      <c r="L139" s="3"/>
      <c r="N139" s="1"/>
    </row>
    <row r="140" spans="1:14" x14ac:dyDescent="0.3">
      <c r="A140" s="2">
        <v>2016</v>
      </c>
      <c r="B140" s="2">
        <v>6</v>
      </c>
      <c r="C140" s="3">
        <v>5315702.9983230876</v>
      </c>
      <c r="D140" s="3">
        <v>4285688.8519166633</v>
      </c>
      <c r="E140" s="12">
        <v>1.2562514565682248</v>
      </c>
      <c r="F140" s="5">
        <v>239.83482026903101</v>
      </c>
      <c r="G140" s="5">
        <v>0</v>
      </c>
      <c r="H140" s="4">
        <v>17.058741258106998</v>
      </c>
      <c r="I140" s="6">
        <v>7.9177238653091573</v>
      </c>
      <c r="J140" s="6">
        <v>-2.6795398908002603</v>
      </c>
      <c r="K140" s="3">
        <v>-68199.864295423671</v>
      </c>
      <c r="L140" s="3"/>
      <c r="N140" s="1"/>
    </row>
    <row r="141" spans="1:14" x14ac:dyDescent="0.3">
      <c r="A141" s="2">
        <v>2016</v>
      </c>
      <c r="B141" s="2">
        <v>7</v>
      </c>
      <c r="C141" s="3">
        <v>5783588.1729736347</v>
      </c>
      <c r="D141" s="3">
        <v>4289744.5821891427</v>
      </c>
      <c r="E141" s="12">
        <v>1.3796903503260649</v>
      </c>
      <c r="F141" s="5">
        <v>298.506119190128</v>
      </c>
      <c r="G141" s="5">
        <v>0</v>
      </c>
      <c r="H141" s="4">
        <v>17.091952593603999</v>
      </c>
      <c r="I141" s="6">
        <v>7.9177238653091573</v>
      </c>
      <c r="J141" s="6">
        <v>-2.6795693973411279</v>
      </c>
      <c r="K141" s="3">
        <v>-134931.03243624268</v>
      </c>
      <c r="L141" s="3"/>
      <c r="N141" s="1"/>
    </row>
    <row r="142" spans="1:14" x14ac:dyDescent="0.3">
      <c r="A142" s="2">
        <v>2016</v>
      </c>
      <c r="B142" s="2">
        <v>8</v>
      </c>
      <c r="C142" s="3">
        <v>5911779.832064338</v>
      </c>
      <c r="D142" s="3">
        <v>4294317.0578410327</v>
      </c>
      <c r="E142" s="12">
        <v>1.4387712559584274</v>
      </c>
      <c r="F142" s="5">
        <v>326.47320018030598</v>
      </c>
      <c r="G142" s="5">
        <v>0</v>
      </c>
      <c r="H142" s="4">
        <v>17.122864052146401</v>
      </c>
      <c r="I142" s="6">
        <v>7.9177238653091573</v>
      </c>
      <c r="J142" s="6">
        <v>-2.6795693973411279</v>
      </c>
      <c r="K142" s="3">
        <v>-266760.11472930294</v>
      </c>
      <c r="L142" s="3"/>
      <c r="N142" s="1"/>
    </row>
    <row r="143" spans="1:14" x14ac:dyDescent="0.3">
      <c r="A143" s="2">
        <v>2016</v>
      </c>
      <c r="B143" s="2">
        <v>9</v>
      </c>
      <c r="C143" s="3">
        <v>5717298.7459182795</v>
      </c>
      <c r="D143" s="3">
        <v>4299758.0594982263</v>
      </c>
      <c r="E143" s="12">
        <v>1.392253971244487</v>
      </c>
      <c r="F143" s="5">
        <v>303.97119146096298</v>
      </c>
      <c r="G143" s="5">
        <v>0</v>
      </c>
      <c r="H143" s="4">
        <v>17.155846963792602</v>
      </c>
      <c r="I143" s="6">
        <v>7.9177238653091573</v>
      </c>
      <c r="J143" s="6">
        <v>-2.6955688709112575</v>
      </c>
      <c r="K143" s="3">
        <v>-269056.48780861462</v>
      </c>
      <c r="L143" s="3"/>
      <c r="N143" s="1"/>
    </row>
    <row r="144" spans="1:14" x14ac:dyDescent="0.3">
      <c r="A144" s="2">
        <v>2016</v>
      </c>
      <c r="B144" s="2">
        <v>10</v>
      </c>
      <c r="C144" s="3">
        <v>5152656.5107092485</v>
      </c>
      <c r="D144" s="3">
        <v>4305422.8087802222</v>
      </c>
      <c r="E144" s="12">
        <v>1.2558034634625328</v>
      </c>
      <c r="F144" s="5">
        <v>238.523773735763</v>
      </c>
      <c r="G144" s="5">
        <v>0</v>
      </c>
      <c r="H144" s="4">
        <v>17.196712993671099</v>
      </c>
      <c r="I144" s="6">
        <v>7.9177238653091573</v>
      </c>
      <c r="J144" s="6">
        <v>-2.6955688709112575</v>
      </c>
      <c r="K144" s="3">
        <v>-254108.36422754088</v>
      </c>
      <c r="L144" s="3"/>
      <c r="N144" s="1"/>
    </row>
    <row r="145" spans="1:14" x14ac:dyDescent="0.3">
      <c r="A145" s="2">
        <v>2016</v>
      </c>
      <c r="B145" s="2">
        <v>11</v>
      </c>
      <c r="C145" s="3">
        <v>4260638.0266152443</v>
      </c>
      <c r="D145" s="3">
        <v>4311466.3183326731</v>
      </c>
      <c r="E145" s="12">
        <v>1.0444194134301046</v>
      </c>
      <c r="F145" s="5">
        <v>137.25192955352901</v>
      </c>
      <c r="G145" s="5">
        <v>0</v>
      </c>
      <c r="H145" s="4">
        <v>17.2543102511254</v>
      </c>
      <c r="I145" s="6">
        <v>7.921978270559678</v>
      </c>
      <c r="J145" s="6">
        <v>-2.6955688709112575</v>
      </c>
      <c r="K145" s="3">
        <v>-242341.09660141822</v>
      </c>
      <c r="L145" s="3"/>
      <c r="N145" s="1"/>
    </row>
    <row r="146" spans="1:14" x14ac:dyDescent="0.3">
      <c r="A146" s="2">
        <v>2016</v>
      </c>
      <c r="B146" s="2">
        <v>12</v>
      </c>
      <c r="C146" s="3">
        <v>4097634.1734029958</v>
      </c>
      <c r="D146" s="3">
        <v>4317730.3465591315</v>
      </c>
      <c r="E146" s="12">
        <v>0.942350721431779</v>
      </c>
      <c r="F146" s="5">
        <v>59.058459028179101</v>
      </c>
      <c r="G146" s="5">
        <v>32.705244688642402</v>
      </c>
      <c r="H146" s="4">
        <v>17.3163567607075</v>
      </c>
      <c r="I146" s="6">
        <v>7.921978270559678</v>
      </c>
      <c r="J146" s="6">
        <v>-2.7262728472459159</v>
      </c>
      <c r="K146" s="3">
        <v>28817.866375112731</v>
      </c>
      <c r="L146" s="3"/>
      <c r="N146" s="1"/>
    </row>
    <row r="147" spans="1:14" x14ac:dyDescent="0.3">
      <c r="A147" s="2">
        <v>2017</v>
      </c>
      <c r="B147" s="2">
        <v>1</v>
      </c>
      <c r="C147" s="3">
        <v>4461672.2824602155</v>
      </c>
      <c r="D147" s="3">
        <v>4323758.3508120105</v>
      </c>
      <c r="E147" s="12">
        <v>0.98125476600262451</v>
      </c>
      <c r="F147" s="5">
        <v>34.661127124401702</v>
      </c>
      <c r="G147" s="5">
        <v>84.711434828629194</v>
      </c>
      <c r="H147" s="4">
        <v>17.377819399006398</v>
      </c>
      <c r="I147" s="6">
        <v>8.1234575271296361</v>
      </c>
      <c r="J147" s="6">
        <v>-2.7262728472459159</v>
      </c>
      <c r="K147" s="3">
        <v>218963.79368228305</v>
      </c>
      <c r="L147" s="3"/>
      <c r="N147" s="1"/>
    </row>
    <row r="148" spans="1:14" x14ac:dyDescent="0.3">
      <c r="A148" s="2">
        <v>2017</v>
      </c>
      <c r="B148" s="2">
        <v>2</v>
      </c>
      <c r="C148" s="3">
        <v>3963138.3318551532</v>
      </c>
      <c r="D148" s="3">
        <v>4329870.5522941966</v>
      </c>
      <c r="E148" s="12">
        <v>0.9588484100423238</v>
      </c>
      <c r="F148" s="5">
        <v>30.798265729077801</v>
      </c>
      <c r="G148" s="5">
        <v>80.980530904111902</v>
      </c>
      <c r="H148" s="4">
        <v>17.4278926429851</v>
      </c>
      <c r="I148" s="6">
        <v>8.3507436255363192</v>
      </c>
      <c r="J148" s="6">
        <v>-2.7262728472459159</v>
      </c>
      <c r="K148" s="3">
        <v>-188551.16290121592</v>
      </c>
      <c r="L148" s="3"/>
      <c r="N148" s="1"/>
    </row>
    <row r="149" spans="1:14" x14ac:dyDescent="0.3">
      <c r="A149" s="2">
        <v>2017</v>
      </c>
      <c r="B149" s="2">
        <v>3</v>
      </c>
      <c r="C149" s="3">
        <v>3880697.8211908145</v>
      </c>
      <c r="D149" s="3">
        <v>4336310.8133335682</v>
      </c>
      <c r="E149" s="12">
        <v>0.93172206360113163</v>
      </c>
      <c r="F149" s="5">
        <v>50.906388729186801</v>
      </c>
      <c r="G149" s="5">
        <v>43.5412912225082</v>
      </c>
      <c r="H149" s="4">
        <v>17.463615974457099</v>
      </c>
      <c r="I149" s="6">
        <v>8.3643408487024811</v>
      </c>
      <c r="J149" s="6">
        <v>-2.7262728472459159</v>
      </c>
      <c r="K149" s="3">
        <v>-159538.63822423876</v>
      </c>
      <c r="L149" s="3"/>
      <c r="N149" s="1"/>
    </row>
    <row r="150" spans="1:14" x14ac:dyDescent="0.3">
      <c r="A150" s="2">
        <v>2017</v>
      </c>
      <c r="B150" s="2">
        <v>4</v>
      </c>
      <c r="C150" s="3">
        <v>3975329.6275267778</v>
      </c>
      <c r="D150" s="3">
        <v>4341010.805914578</v>
      </c>
      <c r="E150" s="12">
        <v>0.96553665674851608</v>
      </c>
      <c r="F150" s="5">
        <v>92.258737153164404</v>
      </c>
      <c r="G150" s="5">
        <v>14.566950458382999</v>
      </c>
      <c r="H150" s="4">
        <v>17.5022849288911</v>
      </c>
      <c r="I150" s="6">
        <v>8.3643408487024811</v>
      </c>
      <c r="J150" s="6">
        <v>-2.7642206878308357</v>
      </c>
      <c r="K150" s="3">
        <v>-216075.43292516493</v>
      </c>
      <c r="L150" s="3"/>
      <c r="N150" s="1"/>
    </row>
    <row r="151" spans="1:14" x14ac:dyDescent="0.3">
      <c r="A151" s="2">
        <v>2017</v>
      </c>
      <c r="B151" s="2">
        <v>5</v>
      </c>
      <c r="C151" s="3">
        <v>4633241.149299589</v>
      </c>
      <c r="D151" s="3">
        <v>4344697.4089242266</v>
      </c>
      <c r="E151" s="12">
        <v>1.0848412672691599</v>
      </c>
      <c r="F151" s="5">
        <v>161.65050003731301</v>
      </c>
      <c r="G151" s="5">
        <v>0</v>
      </c>
      <c r="H151" s="4">
        <v>17.5400077924985</v>
      </c>
      <c r="I151" s="6">
        <v>8.3643408487024811</v>
      </c>
      <c r="J151" s="6">
        <v>-2.8168872902858322</v>
      </c>
      <c r="K151" s="3">
        <v>-80065.89369880392</v>
      </c>
      <c r="L151" s="3"/>
      <c r="N151" s="1"/>
    </row>
    <row r="152" spans="1:14" x14ac:dyDescent="0.3">
      <c r="A152" s="2">
        <v>2017</v>
      </c>
      <c r="B152" s="2">
        <v>6</v>
      </c>
      <c r="C152" s="3">
        <v>5292484.9196948372</v>
      </c>
      <c r="D152" s="3">
        <v>4349533.4274876062</v>
      </c>
      <c r="E152" s="12">
        <v>1.249327603264663</v>
      </c>
      <c r="F152" s="5">
        <v>239.83482026903101</v>
      </c>
      <c r="G152" s="5">
        <v>0</v>
      </c>
      <c r="H152" s="4">
        <v>17.580426775614601</v>
      </c>
      <c r="I152" s="6">
        <v>8.3643408487024811</v>
      </c>
      <c r="J152" s="6">
        <v>-2.8262729169065715</v>
      </c>
      <c r="K152" s="3">
        <v>-141507.25258778842</v>
      </c>
      <c r="L152" s="3"/>
      <c r="N152" s="1"/>
    </row>
    <row r="153" spans="1:14" x14ac:dyDescent="0.3">
      <c r="A153" s="2">
        <v>2017</v>
      </c>
      <c r="B153" s="2">
        <v>7</v>
      </c>
      <c r="C153" s="3">
        <v>5762916.0956629608</v>
      </c>
      <c r="D153" s="3">
        <v>4354099.6412084242</v>
      </c>
      <c r="E153" s="12">
        <v>1.3728716474959344</v>
      </c>
      <c r="F153" s="5">
        <v>298.506119190128</v>
      </c>
      <c r="G153" s="5">
        <v>0</v>
      </c>
      <c r="H153" s="4">
        <v>17.618241602767799</v>
      </c>
      <c r="I153" s="6">
        <v>8.3643408487024811</v>
      </c>
      <c r="J153" s="6">
        <v>-2.8316576570054881</v>
      </c>
      <c r="K153" s="3">
        <v>-214703.85212430535</v>
      </c>
      <c r="L153" s="3"/>
      <c r="N153" s="1"/>
    </row>
    <row r="154" spans="1:14" x14ac:dyDescent="0.3">
      <c r="A154" s="2">
        <v>2017</v>
      </c>
      <c r="B154" s="2">
        <v>8</v>
      </c>
      <c r="C154" s="3">
        <v>5894213.9436052004</v>
      </c>
      <c r="D154" s="3">
        <v>4359037.8754932303</v>
      </c>
      <c r="E154" s="12">
        <v>1.4320687193449608</v>
      </c>
      <c r="F154" s="5">
        <v>326.47320018030598</v>
      </c>
      <c r="G154" s="5">
        <v>0</v>
      </c>
      <c r="H154" s="4">
        <v>17.656425703724501</v>
      </c>
      <c r="I154" s="6">
        <v>8.3643408487024811</v>
      </c>
      <c r="J154" s="6">
        <v>-2.8316576570054881</v>
      </c>
      <c r="K154" s="3">
        <v>-348227.84432856826</v>
      </c>
      <c r="L154" s="3"/>
      <c r="N154" s="1"/>
    </row>
    <row r="155" spans="1:14" x14ac:dyDescent="0.3">
      <c r="A155" s="2">
        <v>2017</v>
      </c>
      <c r="B155" s="2">
        <v>9</v>
      </c>
      <c r="C155" s="3">
        <v>5706833.7832383281</v>
      </c>
      <c r="D155" s="3">
        <v>4364590.2679684144</v>
      </c>
      <c r="E155" s="12">
        <v>1.3855889910228421</v>
      </c>
      <c r="F155" s="5">
        <v>303.97119146096298</v>
      </c>
      <c r="G155" s="5">
        <v>0</v>
      </c>
      <c r="H155" s="4">
        <v>17.6938864997698</v>
      </c>
      <c r="I155" s="6">
        <v>8.3643408487024811</v>
      </c>
      <c r="J155" s="6">
        <v>-2.8419038239661667</v>
      </c>
      <c r="K155" s="3">
        <v>-340694.44238414336</v>
      </c>
      <c r="L155" s="3"/>
      <c r="N155" s="1"/>
    </row>
    <row r="156" spans="1:14" x14ac:dyDescent="0.3">
      <c r="A156" s="2">
        <v>2017</v>
      </c>
      <c r="B156" s="2">
        <v>10</v>
      </c>
      <c r="C156" s="3">
        <v>5136409.6139994506</v>
      </c>
      <c r="D156" s="3">
        <v>4370315.4530198108</v>
      </c>
      <c r="E156" s="12">
        <v>1.2490632845696734</v>
      </c>
      <c r="F156" s="5">
        <v>238.523773735763</v>
      </c>
      <c r="G156" s="5">
        <v>0</v>
      </c>
      <c r="H156" s="4">
        <v>17.730044680314101</v>
      </c>
      <c r="I156" s="6">
        <v>8.3643408487024811</v>
      </c>
      <c r="J156" s="6">
        <v>-2.8419038239661667</v>
      </c>
      <c r="K156" s="3">
        <v>-322390.9603550742</v>
      </c>
      <c r="L156" s="3"/>
      <c r="N156" s="1"/>
    </row>
    <row r="157" spans="1:14" x14ac:dyDescent="0.3">
      <c r="A157" s="2">
        <v>2017</v>
      </c>
      <c r="B157" s="2">
        <v>11</v>
      </c>
      <c r="C157" s="3">
        <v>4242899.8140633954</v>
      </c>
      <c r="D157" s="3">
        <v>4376317.7902241861</v>
      </c>
      <c r="E157" s="12">
        <v>1.0373944390842278</v>
      </c>
      <c r="F157" s="5">
        <v>137.25192955352901</v>
      </c>
      <c r="G157" s="5">
        <v>0</v>
      </c>
      <c r="H157" s="4">
        <v>17.769422786592099</v>
      </c>
      <c r="I157" s="6">
        <v>8.3684229628705289</v>
      </c>
      <c r="J157" s="6">
        <v>-2.8419038239661667</v>
      </c>
      <c r="K157" s="3">
        <v>-297067.92518055165</v>
      </c>
      <c r="L157" s="3"/>
      <c r="N157" s="1"/>
    </row>
    <row r="158" spans="1:14" x14ac:dyDescent="0.3">
      <c r="A158" s="2">
        <v>2017</v>
      </c>
      <c r="B158" s="2">
        <v>12</v>
      </c>
      <c r="C158" s="3">
        <v>4075359.8444346469</v>
      </c>
      <c r="D158" s="3">
        <v>4382474.0637636157</v>
      </c>
      <c r="E158" s="12">
        <v>0.93492541074275615</v>
      </c>
      <c r="F158" s="5">
        <v>59.058459028179101</v>
      </c>
      <c r="G158" s="5">
        <v>32.705244688642402</v>
      </c>
      <c r="H158" s="4">
        <v>17.806589224334399</v>
      </c>
      <c r="I158" s="6">
        <v>8.3684229628705289</v>
      </c>
      <c r="J158" s="6">
        <v>-2.8721122378473112</v>
      </c>
      <c r="K158" s="3">
        <v>-21926.519699027282</v>
      </c>
      <c r="L158" s="3"/>
      <c r="N158" s="1"/>
    </row>
    <row r="159" spans="1:14" x14ac:dyDescent="0.3">
      <c r="A159" s="2">
        <v>2018</v>
      </c>
      <c r="B159" s="2">
        <v>1</v>
      </c>
      <c r="C159" s="3">
        <v>4483162.385985489</v>
      </c>
      <c r="D159" s="3">
        <v>4388457.1012385888</v>
      </c>
      <c r="E159" s="12">
        <v>0.97838604146381569</v>
      </c>
      <c r="F159" s="5">
        <v>34.661127124401702</v>
      </c>
      <c r="G159" s="5">
        <v>84.711434828629194</v>
      </c>
      <c r="H159" s="4">
        <v>17.843263495935101</v>
      </c>
      <c r="I159" s="6">
        <v>8.4327149733538356</v>
      </c>
      <c r="J159" s="6">
        <v>-2.8721122378473112</v>
      </c>
      <c r="K159" s="3">
        <v>189557.21457089472</v>
      </c>
      <c r="L159" s="3"/>
      <c r="N159" s="1"/>
    </row>
    <row r="160" spans="1:14" x14ac:dyDescent="0.3">
      <c r="A160" s="2">
        <v>2018</v>
      </c>
      <c r="B160" s="2">
        <v>2</v>
      </c>
      <c r="C160" s="3">
        <v>3973240.3631721237</v>
      </c>
      <c r="D160" s="3">
        <v>4394492.7830386991</v>
      </c>
      <c r="E160" s="12">
        <v>0.96061394309018933</v>
      </c>
      <c r="F160" s="5">
        <v>30.798265729077801</v>
      </c>
      <c r="G160" s="5">
        <v>80.980530904111902</v>
      </c>
      <c r="H160" s="4">
        <v>17.875918645664498</v>
      </c>
      <c r="I160" s="6">
        <v>8.5239233449285194</v>
      </c>
      <c r="J160" s="6">
        <v>-2.8721122378473112</v>
      </c>
      <c r="K160" s="3">
        <v>-248170.67702406138</v>
      </c>
      <c r="L160" s="3"/>
      <c r="N160" s="1"/>
    </row>
    <row r="161" spans="1:14" x14ac:dyDescent="0.3">
      <c r="A161" s="2">
        <v>2018</v>
      </c>
      <c r="B161" s="2">
        <v>3</v>
      </c>
      <c r="C161" s="3">
        <v>3901227.3319380954</v>
      </c>
      <c r="D161" s="3">
        <v>4400761.6195807317</v>
      </c>
      <c r="E161" s="12">
        <v>0.93332455111463608</v>
      </c>
      <c r="F161" s="5">
        <v>50.906388729186801</v>
      </c>
      <c r="G161" s="5">
        <v>43.5412912225082</v>
      </c>
      <c r="H161" s="4">
        <v>17.900704794838401</v>
      </c>
      <c r="I161" s="6">
        <v>8.5371977326685204</v>
      </c>
      <c r="J161" s="6">
        <v>-2.8721122378473112</v>
      </c>
      <c r="K161" s="3">
        <v>-206111.53121960987</v>
      </c>
      <c r="L161" s="3"/>
      <c r="N161" s="1"/>
    </row>
    <row r="162" spans="1:14" x14ac:dyDescent="0.3">
      <c r="A162" s="2">
        <v>2018</v>
      </c>
      <c r="B162" s="2">
        <v>4</v>
      </c>
      <c r="C162" s="3">
        <v>4006416.6101194173</v>
      </c>
      <c r="D162" s="3">
        <v>4405810.8785533942</v>
      </c>
      <c r="E162" s="12">
        <v>0.96697495123439625</v>
      </c>
      <c r="F162" s="5">
        <v>92.258737153164404</v>
      </c>
      <c r="G162" s="5">
        <v>14.566950458382999</v>
      </c>
      <c r="H162" s="4">
        <v>17.928911109329999</v>
      </c>
      <c r="I162" s="6">
        <v>8.5371977326685204</v>
      </c>
      <c r="J162" s="6">
        <v>-2.9105558474162248</v>
      </c>
      <c r="K162" s="3">
        <v>-253892.14931772361</v>
      </c>
      <c r="L162" s="3"/>
      <c r="N162" s="1"/>
    </row>
    <row r="163" spans="1:14" x14ac:dyDescent="0.3">
      <c r="A163" s="2">
        <v>2018</v>
      </c>
      <c r="B163" s="2">
        <v>5</v>
      </c>
      <c r="C163" s="3">
        <v>4671237.5613644989</v>
      </c>
      <c r="D163" s="3">
        <v>4410153.2248782385</v>
      </c>
      <c r="E163" s="12">
        <v>1.086098645726822</v>
      </c>
      <c r="F163" s="5">
        <v>161.65050003731301</v>
      </c>
      <c r="G163" s="5">
        <v>0</v>
      </c>
      <c r="H163" s="4">
        <v>17.955037459523499</v>
      </c>
      <c r="I163" s="6">
        <v>8.5371977326685204</v>
      </c>
      <c r="J163" s="6">
        <v>-2.9639533721418836</v>
      </c>
      <c r="K163" s="3">
        <v>-118623.88362353336</v>
      </c>
      <c r="L163" s="3"/>
      <c r="N163" s="1"/>
    </row>
    <row r="164" spans="1:14" x14ac:dyDescent="0.3">
      <c r="A164" s="2">
        <v>2018</v>
      </c>
      <c r="B164" s="2">
        <v>6</v>
      </c>
      <c r="C164" s="3">
        <v>5329517.7464675028</v>
      </c>
      <c r="D164" s="3">
        <v>4415300.5838656789</v>
      </c>
      <c r="E164" s="12">
        <v>1.2503508490730812</v>
      </c>
      <c r="F164" s="5">
        <v>239.83482026903101</v>
      </c>
      <c r="G164" s="5">
        <v>0</v>
      </c>
      <c r="H164" s="4">
        <v>17.980690178419099</v>
      </c>
      <c r="I164" s="6">
        <v>8.5371977326685204</v>
      </c>
      <c r="J164" s="6">
        <v>-2.9736319221577325</v>
      </c>
      <c r="K164" s="3">
        <v>-191157.0874818197</v>
      </c>
      <c r="L164" s="3"/>
      <c r="N164" s="1"/>
    </row>
    <row r="165" spans="1:14" x14ac:dyDescent="0.3">
      <c r="A165" s="2">
        <v>2018</v>
      </c>
      <c r="B165" s="2">
        <v>7</v>
      </c>
      <c r="C165" s="3">
        <v>5800193.9335720968</v>
      </c>
      <c r="D165" s="3">
        <v>4420266.0095894672</v>
      </c>
      <c r="E165" s="12">
        <v>1.3735951992868456</v>
      </c>
      <c r="F165" s="5">
        <v>298.506119190128</v>
      </c>
      <c r="G165" s="5">
        <v>0</v>
      </c>
      <c r="H165" s="4">
        <v>18.000908708336599</v>
      </c>
      <c r="I165" s="6">
        <v>8.5371977326685204</v>
      </c>
      <c r="J165" s="6">
        <v>-2.975861715594279</v>
      </c>
      <c r="K165" s="3">
        <v>-271462.23677081731</v>
      </c>
      <c r="L165" s="3"/>
      <c r="N165" s="1"/>
    </row>
    <row r="166" spans="1:14" x14ac:dyDescent="0.3">
      <c r="A166" s="2">
        <v>2018</v>
      </c>
      <c r="B166" s="2">
        <v>8</v>
      </c>
      <c r="C166" s="3">
        <v>5930494.9087678762</v>
      </c>
      <c r="D166" s="3">
        <v>4425448.2830355084</v>
      </c>
      <c r="E166" s="12">
        <v>1.4324530907808184</v>
      </c>
      <c r="F166" s="5">
        <v>326.47320018030598</v>
      </c>
      <c r="G166" s="5">
        <v>0</v>
      </c>
      <c r="H166" s="4">
        <v>18.017858258430401</v>
      </c>
      <c r="I166" s="6">
        <v>8.5371977326685204</v>
      </c>
      <c r="J166" s="6">
        <v>-2.975861715594279</v>
      </c>
      <c r="K166" s="3">
        <v>-408752.16235700314</v>
      </c>
      <c r="L166" s="3"/>
      <c r="N166" s="1"/>
    </row>
    <row r="167" spans="1:14" x14ac:dyDescent="0.3">
      <c r="A167" s="2">
        <v>2018</v>
      </c>
      <c r="B167" s="2">
        <v>9</v>
      </c>
      <c r="C167" s="3">
        <v>5745916.292150666</v>
      </c>
      <c r="D167" s="3">
        <v>4431059.3616353571</v>
      </c>
      <c r="E167" s="12">
        <v>1.3856476873044159</v>
      </c>
      <c r="F167" s="5">
        <v>303.97119146096298</v>
      </c>
      <c r="G167" s="5">
        <v>0</v>
      </c>
      <c r="H167" s="4">
        <v>18.035288161359599</v>
      </c>
      <c r="I167" s="6">
        <v>8.5371977326685204</v>
      </c>
      <c r="J167" s="6">
        <v>-2.9851389431323572</v>
      </c>
      <c r="K167" s="3">
        <v>-393970.8646079477</v>
      </c>
      <c r="L167" s="3"/>
      <c r="N167" s="1"/>
    </row>
    <row r="168" spans="1:14" x14ac:dyDescent="0.3">
      <c r="A168" s="2">
        <v>2018</v>
      </c>
      <c r="B168" s="2">
        <v>10</v>
      </c>
      <c r="C168" s="3">
        <v>5168960.3423556807</v>
      </c>
      <c r="D168" s="3">
        <v>4436778.0737298569</v>
      </c>
      <c r="E168" s="12">
        <v>1.2489104851238495</v>
      </c>
      <c r="F168" s="5">
        <v>238.523773735763</v>
      </c>
      <c r="G168" s="5">
        <v>0</v>
      </c>
      <c r="H168" s="4">
        <v>18.058205549169799</v>
      </c>
      <c r="I168" s="6">
        <v>8.5371977326685204</v>
      </c>
      <c r="J168" s="6">
        <v>-2.9851389431323572</v>
      </c>
      <c r="K168" s="3">
        <v>-372178.31409313326</v>
      </c>
      <c r="L168" s="3"/>
      <c r="N168" s="1"/>
    </row>
    <row r="169" spans="1:14" x14ac:dyDescent="0.3">
      <c r="A169" s="2">
        <v>2018</v>
      </c>
      <c r="B169" s="2">
        <v>11</v>
      </c>
      <c r="C169" s="3">
        <v>4272587.5366330175</v>
      </c>
      <c r="D169" s="3">
        <v>4442665.847277387</v>
      </c>
      <c r="E169" s="12">
        <v>1.0372282481416975</v>
      </c>
      <c r="F169" s="5">
        <v>137.25192955352901</v>
      </c>
      <c r="G169" s="5">
        <v>0</v>
      </c>
      <c r="H169" s="4">
        <v>18.093583321929799</v>
      </c>
      <c r="I169" s="6">
        <v>8.5398808091834262</v>
      </c>
      <c r="J169" s="6">
        <v>-2.9851389431323572</v>
      </c>
      <c r="K169" s="3">
        <v>-335470.97721745644</v>
      </c>
      <c r="L169" s="3"/>
      <c r="N169" s="1"/>
    </row>
    <row r="170" spans="1:14" x14ac:dyDescent="0.3">
      <c r="A170" s="2">
        <v>2018</v>
      </c>
      <c r="B170" s="2">
        <v>12</v>
      </c>
      <c r="C170" s="3">
        <v>4109530.7554969974</v>
      </c>
      <c r="D170" s="3">
        <v>4448649.7004691996</v>
      </c>
      <c r="E170" s="12">
        <v>0.93478979343902013</v>
      </c>
      <c r="F170" s="5">
        <v>59.058459028179101</v>
      </c>
      <c r="G170" s="5">
        <v>32.705244688642402</v>
      </c>
      <c r="H170" s="4">
        <v>18.132617476071498</v>
      </c>
      <c r="I170" s="6">
        <v>8.5398808091834262</v>
      </c>
      <c r="J170" s="6">
        <v>-3.0154727795699543</v>
      </c>
      <c r="K170" s="3">
        <v>-49021.579087164027</v>
      </c>
      <c r="L170" s="3"/>
      <c r="N170" s="1"/>
    </row>
  </sheetData>
  <pageMargins left="0.7" right="0.5" top="1" bottom="0.25" header="0.3" footer="0.3"/>
  <pageSetup scale="58" fitToHeight="0" orientation="landscape" r:id="rId1"/>
  <headerFooter>
    <oddHeader xml:space="preserve">&amp;C&amp;"-,Bold"&amp;12
&amp;"Arial,Bold"
INPUTS FOR THE RESIDENTIAL SALES FORECAST&amp;"-,Bold"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146"/>
  <sheetViews>
    <sheetView workbookViewId="0"/>
  </sheetViews>
  <sheetFormatPr defaultRowHeight="18.75" x14ac:dyDescent="0.3"/>
  <cols>
    <col min="1" max="1" width="7.28515625" style="14" customWidth="1"/>
    <col min="2" max="2" width="9.5703125" style="14" customWidth="1"/>
    <col min="3" max="3" width="19.140625" style="14" customWidth="1"/>
    <col min="4" max="4" width="18.28515625" style="14" customWidth="1"/>
    <col min="5" max="5" width="17.5703125" style="14" customWidth="1"/>
    <col min="6" max="6" width="17.7109375" style="14" customWidth="1"/>
    <col min="7" max="7" width="25.85546875" style="14" customWidth="1"/>
    <col min="8" max="8" width="28.7109375" style="14" customWidth="1"/>
    <col min="9" max="9" width="17.42578125" style="14" customWidth="1"/>
    <col min="10" max="10" width="21.7109375" style="14" customWidth="1"/>
    <col min="11" max="11" width="15.85546875" customWidth="1"/>
    <col min="12" max="12" width="10.5703125" customWidth="1"/>
  </cols>
  <sheetData>
    <row r="1" spans="1:10" s="21" customFormat="1" ht="72" x14ac:dyDescent="0.25">
      <c r="A1" s="19" t="s">
        <v>0</v>
      </c>
      <c r="B1" s="19" t="s">
        <v>1</v>
      </c>
      <c r="C1" s="20" t="s">
        <v>16</v>
      </c>
      <c r="D1" s="20" t="s">
        <v>17</v>
      </c>
      <c r="E1" s="20" t="s">
        <v>18</v>
      </c>
      <c r="F1" s="20" t="s">
        <v>19</v>
      </c>
      <c r="G1" s="19" t="s">
        <v>15</v>
      </c>
      <c r="H1" s="20" t="s">
        <v>20</v>
      </c>
      <c r="I1" s="20" t="s">
        <v>21</v>
      </c>
      <c r="J1" s="20"/>
    </row>
    <row r="2" spans="1:10" s="21" customFormat="1" ht="18" x14ac:dyDescent="0.25">
      <c r="A2" s="19"/>
      <c r="B2" s="19"/>
      <c r="C2" s="19" t="s">
        <v>5</v>
      </c>
      <c r="D2" s="19" t="s">
        <v>5</v>
      </c>
      <c r="E2" s="19" t="s">
        <v>5</v>
      </c>
      <c r="F2" s="19" t="s">
        <v>5</v>
      </c>
      <c r="G2" s="19" t="s">
        <v>5</v>
      </c>
      <c r="H2" s="19" t="s">
        <v>5</v>
      </c>
      <c r="I2" s="19" t="s">
        <v>5</v>
      </c>
      <c r="J2" s="19"/>
    </row>
    <row r="3" spans="1:10" x14ac:dyDescent="0.3">
      <c r="A3" s="22">
        <v>2007</v>
      </c>
      <c r="B3" s="22">
        <v>1</v>
      </c>
      <c r="C3" s="3">
        <v>13122.486000000001</v>
      </c>
      <c r="D3" s="3">
        <v>501172.30599999998</v>
      </c>
      <c r="E3" s="3">
        <v>2059328.4369999999</v>
      </c>
      <c r="F3" s="3">
        <v>1315668.44</v>
      </c>
      <c r="G3" s="3">
        <v>0</v>
      </c>
      <c r="H3" s="3">
        <v>0</v>
      </c>
      <c r="I3" s="3">
        <v>3889291.6689999998</v>
      </c>
      <c r="J3" s="3"/>
    </row>
    <row r="4" spans="1:10" x14ac:dyDescent="0.3">
      <c r="A4" s="22">
        <v>2007</v>
      </c>
      <c r="B4" s="22">
        <v>2</v>
      </c>
      <c r="C4" s="3">
        <v>13693.107</v>
      </c>
      <c r="D4" s="3">
        <v>444207.62699999998</v>
      </c>
      <c r="E4" s="3">
        <v>1768151.202</v>
      </c>
      <c r="F4" s="3">
        <v>1132900.0449999999</v>
      </c>
      <c r="G4" s="3">
        <v>0</v>
      </c>
      <c r="H4" s="3">
        <v>0</v>
      </c>
      <c r="I4" s="3">
        <v>3358951.9809999997</v>
      </c>
      <c r="J4" s="3"/>
    </row>
    <row r="5" spans="1:10" x14ac:dyDescent="0.3">
      <c r="A5" s="22">
        <v>2007</v>
      </c>
      <c r="B5" s="22">
        <v>3</v>
      </c>
      <c r="C5" s="3">
        <v>13490.128000000001</v>
      </c>
      <c r="D5" s="3">
        <v>438058.076</v>
      </c>
      <c r="E5" s="3">
        <v>1793747.446</v>
      </c>
      <c r="F5" s="3">
        <v>1121084.21</v>
      </c>
      <c r="G5" s="3">
        <v>0</v>
      </c>
      <c r="H5" s="3">
        <v>0</v>
      </c>
      <c r="I5" s="3">
        <v>3366379.86</v>
      </c>
      <c r="J5" s="3"/>
    </row>
    <row r="6" spans="1:10" x14ac:dyDescent="0.3">
      <c r="A6" s="22">
        <v>2007</v>
      </c>
      <c r="B6" s="22">
        <v>4</v>
      </c>
      <c r="C6" s="3">
        <v>12943.496999999999</v>
      </c>
      <c r="D6" s="3">
        <v>460533.30800000002</v>
      </c>
      <c r="E6" s="3">
        <v>1845605.541</v>
      </c>
      <c r="F6" s="3">
        <v>1127021.3259999999</v>
      </c>
      <c r="G6" s="3">
        <v>0</v>
      </c>
      <c r="H6" s="3">
        <v>0</v>
      </c>
      <c r="I6" s="3">
        <v>3446103.6720000003</v>
      </c>
      <c r="J6" s="3"/>
    </row>
    <row r="7" spans="1:10" x14ac:dyDescent="0.3">
      <c r="A7" s="22">
        <v>2007</v>
      </c>
      <c r="B7" s="22">
        <v>5</v>
      </c>
      <c r="C7" s="3">
        <v>13770.901</v>
      </c>
      <c r="D7" s="3">
        <v>489694.37800000003</v>
      </c>
      <c r="E7" s="3">
        <v>1969220.101</v>
      </c>
      <c r="F7" s="3">
        <v>1193916.4210000001</v>
      </c>
      <c r="G7" s="3">
        <v>0</v>
      </c>
      <c r="H7" s="3">
        <v>0</v>
      </c>
      <c r="I7" s="3">
        <v>3666601.801</v>
      </c>
      <c r="J7" s="3"/>
    </row>
    <row r="8" spans="1:10" x14ac:dyDescent="0.3">
      <c r="A8" s="22">
        <v>2007</v>
      </c>
      <c r="B8" s="22">
        <v>6</v>
      </c>
      <c r="C8" s="3">
        <v>13471.851000000001</v>
      </c>
      <c r="D8" s="3">
        <v>528315.929</v>
      </c>
      <c r="E8" s="3">
        <v>2108881.412</v>
      </c>
      <c r="F8" s="3">
        <v>1249481.3559999999</v>
      </c>
      <c r="G8" s="3">
        <v>0</v>
      </c>
      <c r="H8" s="3">
        <v>0</v>
      </c>
      <c r="I8" s="3">
        <v>3900150.548</v>
      </c>
      <c r="J8" s="3"/>
    </row>
    <row r="9" spans="1:10" x14ac:dyDescent="0.3">
      <c r="A9" s="22">
        <v>2007</v>
      </c>
      <c r="B9" s="22">
        <v>7</v>
      </c>
      <c r="C9" s="3">
        <v>14007.861999999999</v>
      </c>
      <c r="D9" s="3">
        <v>571207.55700000003</v>
      </c>
      <c r="E9" s="3">
        <v>2249370.156</v>
      </c>
      <c r="F9" s="3">
        <v>1315350.5689999999</v>
      </c>
      <c r="G9" s="3">
        <v>0</v>
      </c>
      <c r="H9" s="3">
        <v>0</v>
      </c>
      <c r="I9" s="3">
        <v>4149936.1439999999</v>
      </c>
      <c r="J9" s="3"/>
    </row>
    <row r="10" spans="1:10" x14ac:dyDescent="0.3">
      <c r="A10" s="22">
        <v>2007</v>
      </c>
      <c r="B10" s="22">
        <v>8</v>
      </c>
      <c r="C10" s="3">
        <v>13929.114</v>
      </c>
      <c r="D10" s="3">
        <v>571648.897</v>
      </c>
      <c r="E10" s="3">
        <v>2231507.719</v>
      </c>
      <c r="F10" s="3">
        <v>1321226.807</v>
      </c>
      <c r="G10" s="3">
        <v>0</v>
      </c>
      <c r="H10" s="3">
        <v>0</v>
      </c>
      <c r="I10" s="3">
        <v>4138312.537</v>
      </c>
      <c r="J10" s="3"/>
    </row>
    <row r="11" spans="1:10" x14ac:dyDescent="0.3">
      <c r="A11" s="22">
        <v>2007</v>
      </c>
      <c r="B11" s="22">
        <v>9</v>
      </c>
      <c r="C11" s="3">
        <v>13799.607</v>
      </c>
      <c r="D11" s="3">
        <v>594716.84400000004</v>
      </c>
      <c r="E11" s="3">
        <v>2341699.2209999999</v>
      </c>
      <c r="F11" s="3">
        <v>1368569.2879999999</v>
      </c>
      <c r="G11" s="3">
        <v>0</v>
      </c>
      <c r="H11" s="3">
        <v>0</v>
      </c>
      <c r="I11" s="3">
        <v>4318784.96</v>
      </c>
      <c r="J11" s="3"/>
    </row>
    <row r="12" spans="1:10" x14ac:dyDescent="0.3">
      <c r="A12" s="22">
        <v>2007</v>
      </c>
      <c r="B12" s="22">
        <v>10</v>
      </c>
      <c r="C12" s="3">
        <v>13911.909</v>
      </c>
      <c r="D12" s="3">
        <v>539934.75300000003</v>
      </c>
      <c r="E12" s="3">
        <v>2186341.2450000001</v>
      </c>
      <c r="F12" s="3">
        <v>1352592.121</v>
      </c>
      <c r="G12" s="3">
        <v>0</v>
      </c>
      <c r="H12" s="3">
        <v>0</v>
      </c>
      <c r="I12" s="3">
        <v>4092780.0279999999</v>
      </c>
      <c r="J12" s="3"/>
    </row>
    <row r="13" spans="1:10" x14ac:dyDescent="0.3">
      <c r="A13" s="22">
        <v>2007</v>
      </c>
      <c r="B13" s="22">
        <v>11</v>
      </c>
      <c r="C13" s="3">
        <v>13487.687</v>
      </c>
      <c r="D13" s="3">
        <v>495280.36700000003</v>
      </c>
      <c r="E13" s="3">
        <v>2053565.51</v>
      </c>
      <c r="F13" s="3">
        <v>1261529.121</v>
      </c>
      <c r="G13" s="3">
        <v>0</v>
      </c>
      <c r="H13" s="3">
        <v>0</v>
      </c>
      <c r="I13" s="3">
        <v>3823862.6849999996</v>
      </c>
      <c r="J13" s="3"/>
    </row>
    <row r="14" spans="1:10" x14ac:dyDescent="0.3">
      <c r="A14" s="22">
        <v>2007</v>
      </c>
      <c r="B14" s="22">
        <v>12</v>
      </c>
      <c r="C14" s="3">
        <v>13948.154</v>
      </c>
      <c r="D14" s="3">
        <v>484330.63299999997</v>
      </c>
      <c r="E14" s="3">
        <v>2040695.031</v>
      </c>
      <c r="F14" s="3">
        <v>1230711.7890000001</v>
      </c>
      <c r="G14" s="3">
        <v>0</v>
      </c>
      <c r="H14" s="3">
        <v>0</v>
      </c>
      <c r="I14" s="3">
        <v>3769685.6070000003</v>
      </c>
      <c r="J14" s="3"/>
    </row>
    <row r="15" spans="1:10" x14ac:dyDescent="0.3">
      <c r="A15" s="22">
        <v>2008</v>
      </c>
      <c r="B15" s="22">
        <v>1</v>
      </c>
      <c r="C15" s="3">
        <v>14089.558000000001</v>
      </c>
      <c r="D15" s="3">
        <v>471333.9</v>
      </c>
      <c r="E15" s="3">
        <v>2017373.23</v>
      </c>
      <c r="F15" s="3">
        <v>1280652.433</v>
      </c>
      <c r="G15" s="3">
        <v>0</v>
      </c>
      <c r="H15" s="3">
        <v>0</v>
      </c>
      <c r="I15" s="3">
        <v>3783449.1209999993</v>
      </c>
      <c r="J15" s="3"/>
    </row>
    <row r="16" spans="1:10" x14ac:dyDescent="0.3">
      <c r="A16" s="22">
        <v>2008</v>
      </c>
      <c r="B16" s="22">
        <v>2</v>
      </c>
      <c r="C16" s="3">
        <v>13831.093000000001</v>
      </c>
      <c r="D16" s="3">
        <v>439023.21399999998</v>
      </c>
      <c r="E16" s="3">
        <v>1871264.5889999999</v>
      </c>
      <c r="F16" s="3">
        <v>1167185.0889999999</v>
      </c>
      <c r="G16" s="3">
        <v>0</v>
      </c>
      <c r="H16" s="3">
        <v>0</v>
      </c>
      <c r="I16" s="3">
        <v>3491303.9850000003</v>
      </c>
      <c r="J16" s="3"/>
    </row>
    <row r="17" spans="1:10" x14ac:dyDescent="0.3">
      <c r="A17" s="22">
        <v>2008</v>
      </c>
      <c r="B17" s="22">
        <v>3</v>
      </c>
      <c r="C17" s="3">
        <v>14175.671</v>
      </c>
      <c r="D17" s="3">
        <v>432004.99599999998</v>
      </c>
      <c r="E17" s="3">
        <v>1850950.5889999999</v>
      </c>
      <c r="F17" s="3">
        <v>1145473.9380000001</v>
      </c>
      <c r="G17" s="3">
        <v>0</v>
      </c>
      <c r="H17" s="3">
        <v>0</v>
      </c>
      <c r="I17" s="3">
        <v>3442605.1940000001</v>
      </c>
      <c r="J17" s="3"/>
    </row>
    <row r="18" spans="1:10" x14ac:dyDescent="0.3">
      <c r="A18" s="22">
        <v>2008</v>
      </c>
      <c r="B18" s="22">
        <v>4</v>
      </c>
      <c r="C18" s="3">
        <v>13805.656000000001</v>
      </c>
      <c r="D18" s="3">
        <v>445715.01299999998</v>
      </c>
      <c r="E18" s="3">
        <v>1899705.6040000001</v>
      </c>
      <c r="F18" s="3">
        <v>1150544.523</v>
      </c>
      <c r="G18" s="3">
        <v>0</v>
      </c>
      <c r="H18" s="3">
        <v>0</v>
      </c>
      <c r="I18" s="3">
        <v>3509770.7960000001</v>
      </c>
      <c r="J18" s="3"/>
    </row>
    <row r="19" spans="1:10" x14ac:dyDescent="0.3">
      <c r="A19" s="22">
        <v>2008</v>
      </c>
      <c r="B19" s="22">
        <v>5</v>
      </c>
      <c r="C19" s="3">
        <v>14082.853999999999</v>
      </c>
      <c r="D19" s="3">
        <v>480718.61599999998</v>
      </c>
      <c r="E19" s="3">
        <v>2010732.7549999999</v>
      </c>
      <c r="F19" s="3">
        <v>1211655.736</v>
      </c>
      <c r="G19" s="3">
        <v>0</v>
      </c>
      <c r="H19" s="3">
        <v>0</v>
      </c>
      <c r="I19" s="3">
        <v>3717189.9610000001</v>
      </c>
      <c r="J19" s="3"/>
    </row>
    <row r="20" spans="1:10" x14ac:dyDescent="0.3">
      <c r="A20" s="22">
        <v>2008</v>
      </c>
      <c r="B20" s="22">
        <v>6</v>
      </c>
      <c r="C20" s="3">
        <v>13783.725</v>
      </c>
      <c r="D20" s="3">
        <v>543621.66799999995</v>
      </c>
      <c r="E20" s="3">
        <v>2241947.1770000001</v>
      </c>
      <c r="F20" s="3">
        <v>1308902.524</v>
      </c>
      <c r="G20" s="3">
        <v>0</v>
      </c>
      <c r="H20" s="3">
        <v>0</v>
      </c>
      <c r="I20" s="3">
        <v>4108255.0940000005</v>
      </c>
      <c r="J20" s="3"/>
    </row>
    <row r="21" spans="1:10" x14ac:dyDescent="0.3">
      <c r="A21" s="22">
        <v>2008</v>
      </c>
      <c r="B21" s="22">
        <v>7</v>
      </c>
      <c r="C21" s="3">
        <v>14286.175999999999</v>
      </c>
      <c r="D21" s="3">
        <v>539149.92599999998</v>
      </c>
      <c r="E21" s="3">
        <v>2228682.8080000002</v>
      </c>
      <c r="F21" s="3">
        <v>1320994.1599999999</v>
      </c>
      <c r="G21" s="3">
        <v>0</v>
      </c>
      <c r="H21" s="3">
        <v>0</v>
      </c>
      <c r="I21" s="3">
        <v>4103113.0700000003</v>
      </c>
      <c r="J21" s="3"/>
    </row>
    <row r="22" spans="1:10" x14ac:dyDescent="0.3">
      <c r="A22" s="22">
        <v>2008</v>
      </c>
      <c r="B22" s="22">
        <v>8</v>
      </c>
      <c r="C22" s="3">
        <v>14032.213</v>
      </c>
      <c r="D22" s="3">
        <v>535182.14500000002</v>
      </c>
      <c r="E22" s="3">
        <v>2199467.574</v>
      </c>
      <c r="F22" s="3">
        <v>1267873.8330000001</v>
      </c>
      <c r="G22" s="3">
        <v>0</v>
      </c>
      <c r="H22" s="3">
        <v>0</v>
      </c>
      <c r="I22" s="3">
        <v>4016555.7649999997</v>
      </c>
      <c r="J22" s="3"/>
    </row>
    <row r="23" spans="1:10" x14ac:dyDescent="0.3">
      <c r="A23" s="22">
        <v>2008</v>
      </c>
      <c r="B23" s="22">
        <v>9</v>
      </c>
      <c r="C23" s="3">
        <v>14144.796</v>
      </c>
      <c r="D23" s="3">
        <v>552627.22900000005</v>
      </c>
      <c r="E23" s="3">
        <v>2297823.5449999999</v>
      </c>
      <c r="F23" s="3">
        <v>1396475.2139999999</v>
      </c>
      <c r="G23" s="3">
        <v>0</v>
      </c>
      <c r="H23" s="3">
        <v>0</v>
      </c>
      <c r="I23" s="3">
        <v>4261070.784</v>
      </c>
      <c r="J23" s="3"/>
    </row>
    <row r="24" spans="1:10" x14ac:dyDescent="0.3">
      <c r="A24" s="22">
        <v>2008</v>
      </c>
      <c r="B24" s="22">
        <v>10</v>
      </c>
      <c r="C24" s="3">
        <v>13846.388000000001</v>
      </c>
      <c r="D24" s="3">
        <v>510750.87599999999</v>
      </c>
      <c r="E24" s="3">
        <v>2179533.9300000002</v>
      </c>
      <c r="F24" s="3">
        <v>1221917.122</v>
      </c>
      <c r="G24" s="3">
        <v>0</v>
      </c>
      <c r="H24" s="3">
        <v>0</v>
      </c>
      <c r="I24" s="3">
        <v>3926048.3160000001</v>
      </c>
      <c r="J24" s="3"/>
    </row>
    <row r="25" spans="1:10" x14ac:dyDescent="0.3">
      <c r="A25" s="22">
        <v>2008</v>
      </c>
      <c r="B25" s="22">
        <v>11</v>
      </c>
      <c r="C25" s="3">
        <v>14001.046</v>
      </c>
      <c r="D25" s="3">
        <v>438552.13699999999</v>
      </c>
      <c r="E25" s="3">
        <v>1900272.4539999999</v>
      </c>
      <c r="F25" s="3">
        <v>1227501.7949999999</v>
      </c>
      <c r="G25" s="3">
        <v>0</v>
      </c>
      <c r="H25" s="3">
        <v>0</v>
      </c>
      <c r="I25" s="3">
        <v>3580327.432</v>
      </c>
      <c r="J25" s="3"/>
    </row>
    <row r="26" spans="1:10" x14ac:dyDescent="0.3">
      <c r="A26" s="22">
        <v>2008</v>
      </c>
      <c r="B26" s="22">
        <v>12</v>
      </c>
      <c r="C26" s="3">
        <v>14165.953</v>
      </c>
      <c r="D26" s="3">
        <v>439329.40399999998</v>
      </c>
      <c r="E26" s="3">
        <v>1943437.8189999999</v>
      </c>
      <c r="F26" s="3">
        <v>1224806.946</v>
      </c>
      <c r="G26" s="3">
        <v>0</v>
      </c>
      <c r="H26" s="3">
        <v>0</v>
      </c>
      <c r="I26" s="3">
        <v>3621740.1220000004</v>
      </c>
      <c r="J26" s="3"/>
    </row>
    <row r="27" spans="1:10" x14ac:dyDescent="0.3">
      <c r="A27" s="22">
        <v>2009</v>
      </c>
      <c r="B27" s="22">
        <v>1</v>
      </c>
      <c r="C27" s="3">
        <v>14047.169</v>
      </c>
      <c r="D27" s="3">
        <v>446472.71100000001</v>
      </c>
      <c r="E27" s="3">
        <v>1951013.554</v>
      </c>
      <c r="F27" s="3">
        <v>1205262.024</v>
      </c>
      <c r="G27" s="3">
        <v>0</v>
      </c>
      <c r="H27" s="3">
        <v>0</v>
      </c>
      <c r="I27" s="3">
        <v>3616795.4580000001</v>
      </c>
      <c r="J27" s="3"/>
    </row>
    <row r="28" spans="1:10" x14ac:dyDescent="0.3">
      <c r="A28" s="22">
        <v>2009</v>
      </c>
      <c r="B28" s="22">
        <v>2</v>
      </c>
      <c r="C28" s="3">
        <v>13810.751</v>
      </c>
      <c r="D28" s="3">
        <v>403124.04200000002</v>
      </c>
      <c r="E28" s="3">
        <v>1746978.7080000001</v>
      </c>
      <c r="F28" s="3">
        <v>1080090.6580000001</v>
      </c>
      <c r="G28" s="3">
        <v>0</v>
      </c>
      <c r="H28" s="3">
        <v>0</v>
      </c>
      <c r="I28" s="3">
        <v>3244004.1589999995</v>
      </c>
      <c r="J28" s="3"/>
    </row>
    <row r="29" spans="1:10" x14ac:dyDescent="0.3">
      <c r="A29" s="22">
        <v>2009</v>
      </c>
      <c r="B29" s="22">
        <v>3</v>
      </c>
      <c r="C29" s="3">
        <v>13919.976000000001</v>
      </c>
      <c r="D29" s="3">
        <v>397919.09399999998</v>
      </c>
      <c r="E29" s="3">
        <v>1749044.65</v>
      </c>
      <c r="F29" s="3">
        <v>1065009.7819999999</v>
      </c>
      <c r="G29" s="3">
        <v>0</v>
      </c>
      <c r="H29" s="3">
        <v>0</v>
      </c>
      <c r="I29" s="3">
        <v>3225893.5020000003</v>
      </c>
      <c r="J29" s="3"/>
    </row>
    <row r="30" spans="1:10" x14ac:dyDescent="0.3">
      <c r="A30" s="22">
        <v>2009</v>
      </c>
      <c r="B30" s="22">
        <v>4</v>
      </c>
      <c r="C30" s="3">
        <v>13839.14</v>
      </c>
      <c r="D30" s="3">
        <v>427729.397</v>
      </c>
      <c r="E30" s="3">
        <v>1868276.4720000001</v>
      </c>
      <c r="F30" s="3">
        <v>1124653.5349999999</v>
      </c>
      <c r="G30" s="3">
        <v>0</v>
      </c>
      <c r="H30" s="3">
        <v>0</v>
      </c>
      <c r="I30" s="3">
        <v>3434498.5440000002</v>
      </c>
      <c r="J30" s="3"/>
    </row>
    <row r="31" spans="1:10" x14ac:dyDescent="0.3">
      <c r="A31" s="22">
        <v>2009</v>
      </c>
      <c r="B31" s="22">
        <v>5</v>
      </c>
      <c r="C31" s="3">
        <v>14209.071</v>
      </c>
      <c r="D31" s="3">
        <v>462967.32699999999</v>
      </c>
      <c r="E31" s="3">
        <v>1998720.22</v>
      </c>
      <c r="F31" s="3">
        <v>1192752.254</v>
      </c>
      <c r="G31" s="3">
        <v>0</v>
      </c>
      <c r="H31" s="3">
        <v>0</v>
      </c>
      <c r="I31" s="3">
        <v>3668648.872</v>
      </c>
      <c r="J31" s="3"/>
    </row>
    <row r="32" spans="1:10" x14ac:dyDescent="0.3">
      <c r="A32" s="22">
        <v>2009</v>
      </c>
      <c r="B32" s="22">
        <v>6</v>
      </c>
      <c r="C32" s="3">
        <v>13983.093999999999</v>
      </c>
      <c r="D32" s="3">
        <v>496681.505</v>
      </c>
      <c r="E32" s="3">
        <v>2136341.8250000002</v>
      </c>
      <c r="F32" s="3">
        <v>1274143.175</v>
      </c>
      <c r="G32" s="3">
        <v>0</v>
      </c>
      <c r="H32" s="3">
        <v>0</v>
      </c>
      <c r="I32" s="3">
        <v>3921149.5989999995</v>
      </c>
      <c r="J32" s="3"/>
    </row>
    <row r="33" spans="1:10" x14ac:dyDescent="0.3">
      <c r="A33" s="22">
        <v>2009</v>
      </c>
      <c r="B33" s="22">
        <v>7</v>
      </c>
      <c r="C33" s="3">
        <v>13977.838</v>
      </c>
      <c r="D33" s="3">
        <v>536102.39</v>
      </c>
      <c r="E33" s="3">
        <v>2244885.7590000001</v>
      </c>
      <c r="F33" s="3">
        <v>1321668.5859999999</v>
      </c>
      <c r="G33" s="3">
        <v>0</v>
      </c>
      <c r="H33" s="3">
        <v>0</v>
      </c>
      <c r="I33" s="3">
        <v>4116634.5729999999</v>
      </c>
      <c r="J33" s="3"/>
    </row>
    <row r="34" spans="1:10" x14ac:dyDescent="0.3">
      <c r="A34" s="22">
        <v>2009</v>
      </c>
      <c r="B34" s="22">
        <v>8</v>
      </c>
      <c r="C34" s="3">
        <v>13937.31</v>
      </c>
      <c r="D34" s="3">
        <v>527839.44700000004</v>
      </c>
      <c r="E34" s="3">
        <v>2193212.0759999999</v>
      </c>
      <c r="F34" s="3">
        <v>1302463.9110000001</v>
      </c>
      <c r="G34" s="3">
        <v>0</v>
      </c>
      <c r="H34" s="3">
        <v>0</v>
      </c>
      <c r="I34" s="3">
        <v>4037452.7439999999</v>
      </c>
      <c r="J34" s="3"/>
    </row>
    <row r="35" spans="1:10" x14ac:dyDescent="0.3">
      <c r="A35" s="22">
        <v>2009</v>
      </c>
      <c r="B35" s="22">
        <v>9</v>
      </c>
      <c r="C35" s="3">
        <v>13783.63</v>
      </c>
      <c r="D35" s="3">
        <v>533321.75600000005</v>
      </c>
      <c r="E35" s="3">
        <v>2273360.1540000001</v>
      </c>
      <c r="F35" s="3">
        <v>1367080.71</v>
      </c>
      <c r="G35" s="3">
        <v>0</v>
      </c>
      <c r="H35" s="3">
        <v>0</v>
      </c>
      <c r="I35" s="3">
        <v>4187546.25</v>
      </c>
      <c r="J35" s="3"/>
    </row>
    <row r="36" spans="1:10" x14ac:dyDescent="0.3">
      <c r="A36" s="22">
        <v>2009</v>
      </c>
      <c r="B36" s="22">
        <v>10</v>
      </c>
      <c r="C36" s="3">
        <v>13893.412</v>
      </c>
      <c r="D36" s="3">
        <v>512574.95699999999</v>
      </c>
      <c r="E36" s="3">
        <v>2187445.7450000001</v>
      </c>
      <c r="F36" s="3">
        <v>1321215.6680000001</v>
      </c>
      <c r="G36" s="3">
        <v>0</v>
      </c>
      <c r="H36" s="3">
        <v>0</v>
      </c>
      <c r="I36" s="3">
        <v>4035129.7819999997</v>
      </c>
      <c r="J36" s="3"/>
    </row>
    <row r="37" spans="1:10" x14ac:dyDescent="0.3">
      <c r="A37" s="22">
        <v>2009</v>
      </c>
      <c r="B37" s="22">
        <v>11</v>
      </c>
      <c r="C37" s="3">
        <v>14057.072</v>
      </c>
      <c r="D37" s="3">
        <v>473343.18800000002</v>
      </c>
      <c r="E37" s="3">
        <v>2048786.8840000001</v>
      </c>
      <c r="F37" s="3">
        <v>1240393.452</v>
      </c>
      <c r="G37" s="3">
        <v>0</v>
      </c>
      <c r="H37" s="3">
        <v>0</v>
      </c>
      <c r="I37" s="3">
        <v>3776580.5959999999</v>
      </c>
      <c r="J37" s="3"/>
    </row>
    <row r="38" spans="1:10" x14ac:dyDescent="0.3">
      <c r="A38" s="22">
        <v>2009</v>
      </c>
      <c r="B38" s="22">
        <v>12</v>
      </c>
      <c r="C38" s="3">
        <v>13929.983</v>
      </c>
      <c r="D38" s="3">
        <v>454532.11900000001</v>
      </c>
      <c r="E38" s="3">
        <v>2024607.936</v>
      </c>
      <c r="F38" s="3">
        <v>1267308.7250000001</v>
      </c>
      <c r="G38" s="3">
        <v>0</v>
      </c>
      <c r="H38" s="3">
        <v>0</v>
      </c>
      <c r="I38" s="3">
        <v>3760378.7629999998</v>
      </c>
      <c r="J38" s="3"/>
    </row>
    <row r="39" spans="1:10" x14ac:dyDescent="0.3">
      <c r="A39" s="22">
        <v>2010</v>
      </c>
      <c r="B39" s="22">
        <v>1</v>
      </c>
      <c r="C39" s="3">
        <v>13926.18</v>
      </c>
      <c r="D39" s="3">
        <v>443187.109</v>
      </c>
      <c r="E39" s="3">
        <v>1940722.4709999999</v>
      </c>
      <c r="F39" s="3">
        <v>1190236.2509999999</v>
      </c>
      <c r="G39" s="3">
        <v>0</v>
      </c>
      <c r="H39" s="3">
        <v>0</v>
      </c>
      <c r="I39" s="3">
        <v>3588072.0110000004</v>
      </c>
      <c r="J39" s="3"/>
    </row>
    <row r="40" spans="1:10" x14ac:dyDescent="0.3">
      <c r="A40" s="22">
        <v>2010</v>
      </c>
      <c r="B40" s="22">
        <v>2</v>
      </c>
      <c r="C40" s="3">
        <v>13401.045</v>
      </c>
      <c r="D40" s="3">
        <v>387237.05099999998</v>
      </c>
      <c r="E40" s="3">
        <v>1725394.21</v>
      </c>
      <c r="F40" s="3">
        <v>1075515.6229999999</v>
      </c>
      <c r="G40" s="3">
        <v>0</v>
      </c>
      <c r="H40" s="3">
        <v>0</v>
      </c>
      <c r="I40" s="3">
        <v>3201547.929</v>
      </c>
      <c r="J40" s="3"/>
    </row>
    <row r="41" spans="1:10" x14ac:dyDescent="0.3">
      <c r="A41" s="22">
        <v>2010</v>
      </c>
      <c r="B41" s="22">
        <v>3</v>
      </c>
      <c r="C41" s="3">
        <v>14456.977000000001</v>
      </c>
      <c r="D41" s="3">
        <v>371891.23100000003</v>
      </c>
      <c r="E41" s="3">
        <v>1648087.5449999999</v>
      </c>
      <c r="F41" s="3">
        <v>1038141.009</v>
      </c>
      <c r="G41" s="3">
        <v>0</v>
      </c>
      <c r="H41" s="3">
        <v>0</v>
      </c>
      <c r="I41" s="3">
        <v>3072576.7620000001</v>
      </c>
      <c r="J41" s="3"/>
    </row>
    <row r="42" spans="1:10" x14ac:dyDescent="0.3">
      <c r="A42" s="22">
        <v>2010</v>
      </c>
      <c r="B42" s="22">
        <v>4</v>
      </c>
      <c r="C42" s="3">
        <v>13366.768</v>
      </c>
      <c r="D42" s="3">
        <v>388729.86700000003</v>
      </c>
      <c r="E42" s="3">
        <v>1756228.3559999999</v>
      </c>
      <c r="F42" s="3">
        <v>1086887.0209999999</v>
      </c>
      <c r="G42" s="3">
        <v>0</v>
      </c>
      <c r="H42" s="3">
        <v>0</v>
      </c>
      <c r="I42" s="3">
        <v>3245212.0120000001</v>
      </c>
      <c r="J42" s="3"/>
    </row>
    <row r="43" spans="1:10" x14ac:dyDescent="0.3">
      <c r="A43" s="22">
        <v>2010</v>
      </c>
      <c r="B43" s="22">
        <v>5</v>
      </c>
      <c r="C43" s="3">
        <v>14459.269</v>
      </c>
      <c r="D43" s="3">
        <v>453491.38299999997</v>
      </c>
      <c r="E43" s="3">
        <v>2008492.129</v>
      </c>
      <c r="F43" s="3">
        <v>1210298.1240000001</v>
      </c>
      <c r="G43" s="3">
        <v>0</v>
      </c>
      <c r="H43" s="3">
        <v>0</v>
      </c>
      <c r="I43" s="3">
        <v>3686740.9049999993</v>
      </c>
      <c r="J43" s="3"/>
    </row>
    <row r="44" spans="1:10" x14ac:dyDescent="0.3">
      <c r="A44" s="22">
        <v>2010</v>
      </c>
      <c r="B44" s="22">
        <v>6</v>
      </c>
      <c r="C44" s="3">
        <v>13956.136</v>
      </c>
      <c r="D44" s="3">
        <v>524965.92500000005</v>
      </c>
      <c r="E44" s="3">
        <v>2267254.8089999999</v>
      </c>
      <c r="F44" s="3">
        <v>1344422.9439999999</v>
      </c>
      <c r="G44" s="3">
        <v>0</v>
      </c>
      <c r="H44" s="3">
        <v>0</v>
      </c>
      <c r="I44" s="3">
        <v>4150599.8140000002</v>
      </c>
      <c r="J44" s="3"/>
    </row>
    <row r="45" spans="1:10" x14ac:dyDescent="0.3">
      <c r="A45" s="22">
        <v>2010</v>
      </c>
      <c r="B45" s="22">
        <v>7</v>
      </c>
      <c r="C45" s="3">
        <v>13855.175999999999</v>
      </c>
      <c r="D45" s="3">
        <v>547704.446</v>
      </c>
      <c r="E45" s="3">
        <v>2329971.8769999999</v>
      </c>
      <c r="F45" s="3">
        <v>1348414.8940000001</v>
      </c>
      <c r="G45" s="3">
        <v>0</v>
      </c>
      <c r="H45" s="3">
        <v>0</v>
      </c>
      <c r="I45" s="3">
        <v>4239946.3930000002</v>
      </c>
      <c r="J45" s="3"/>
    </row>
    <row r="46" spans="1:10" x14ac:dyDescent="0.3">
      <c r="A46" s="22">
        <v>2010</v>
      </c>
      <c r="B46" s="22">
        <v>8</v>
      </c>
      <c r="C46" s="3">
        <v>13956.790999999999</v>
      </c>
      <c r="D46" s="3">
        <v>540237.45299999998</v>
      </c>
      <c r="E46" s="3">
        <v>2296729.9750000001</v>
      </c>
      <c r="F46" s="3">
        <v>1331990.0630000001</v>
      </c>
      <c r="G46" s="3">
        <v>0</v>
      </c>
      <c r="H46" s="3">
        <v>0</v>
      </c>
      <c r="I46" s="3">
        <v>4182914.2820000001</v>
      </c>
      <c r="J46" s="3"/>
    </row>
    <row r="47" spans="1:10" x14ac:dyDescent="0.3">
      <c r="A47" s="22">
        <v>2010</v>
      </c>
      <c r="B47" s="22">
        <v>9</v>
      </c>
      <c r="C47" s="3">
        <v>13965.11</v>
      </c>
      <c r="D47" s="3">
        <v>535403.84400000004</v>
      </c>
      <c r="E47" s="3">
        <v>2303519.8339999998</v>
      </c>
      <c r="F47" s="3">
        <v>1363807.1740000001</v>
      </c>
      <c r="G47" s="3">
        <v>0</v>
      </c>
      <c r="H47" s="3">
        <v>0</v>
      </c>
      <c r="I47" s="3">
        <v>4216695.9620000003</v>
      </c>
      <c r="J47" s="3"/>
    </row>
    <row r="48" spans="1:10" x14ac:dyDescent="0.3">
      <c r="A48" s="22">
        <v>2010</v>
      </c>
      <c r="B48" s="22">
        <v>10</v>
      </c>
      <c r="C48" s="3">
        <v>13849.196</v>
      </c>
      <c r="D48" s="3">
        <v>482514.07699999999</v>
      </c>
      <c r="E48" s="3">
        <v>2107285.3820000002</v>
      </c>
      <c r="F48" s="3">
        <v>1290183.9410000001</v>
      </c>
      <c r="G48" s="3">
        <v>0</v>
      </c>
      <c r="H48" s="3">
        <v>0</v>
      </c>
      <c r="I48" s="3">
        <v>3893832.5959999999</v>
      </c>
      <c r="J48" s="3"/>
    </row>
    <row r="49" spans="1:10" x14ac:dyDescent="0.3">
      <c r="A49" s="22">
        <v>2010</v>
      </c>
      <c r="B49" s="22">
        <v>11</v>
      </c>
      <c r="C49" s="3">
        <v>13955.287</v>
      </c>
      <c r="D49" s="3">
        <v>442647.435</v>
      </c>
      <c r="E49" s="3">
        <v>1956001.5020000001</v>
      </c>
      <c r="F49" s="3">
        <v>1196237.341</v>
      </c>
      <c r="G49" s="3">
        <v>0</v>
      </c>
      <c r="H49" s="3">
        <v>0</v>
      </c>
      <c r="I49" s="3">
        <v>3608841.5649999999</v>
      </c>
      <c r="J49" s="3"/>
    </row>
    <row r="50" spans="1:10" x14ac:dyDescent="0.3">
      <c r="A50" s="22">
        <v>2010</v>
      </c>
      <c r="B50" s="22">
        <v>12</v>
      </c>
      <c r="C50" s="3">
        <v>13945.688</v>
      </c>
      <c r="D50" s="3">
        <v>423893.022</v>
      </c>
      <c r="E50" s="3">
        <v>1861336.3030000001</v>
      </c>
      <c r="F50" s="3">
        <v>1158000.753</v>
      </c>
      <c r="G50" s="3">
        <v>0</v>
      </c>
      <c r="H50" s="3">
        <v>0</v>
      </c>
      <c r="I50" s="3">
        <v>3457175.7659999998</v>
      </c>
      <c r="J50" s="3"/>
    </row>
    <row r="51" spans="1:10" x14ac:dyDescent="0.3">
      <c r="A51" s="22">
        <v>2011</v>
      </c>
      <c r="B51" s="22">
        <v>1</v>
      </c>
      <c r="C51" s="3">
        <v>13951.1</v>
      </c>
      <c r="D51" s="3">
        <v>419062.33399999997</v>
      </c>
      <c r="E51" s="3">
        <v>1811578.0649999999</v>
      </c>
      <c r="F51" s="3">
        <v>1146671.682</v>
      </c>
      <c r="G51" s="3">
        <v>0</v>
      </c>
      <c r="H51" s="3">
        <v>0</v>
      </c>
      <c r="I51" s="3">
        <v>3391263.1809999999</v>
      </c>
      <c r="J51" s="3"/>
    </row>
    <row r="52" spans="1:10" x14ac:dyDescent="0.3">
      <c r="A52" s="22">
        <v>2011</v>
      </c>
      <c r="B52" s="22">
        <v>2</v>
      </c>
      <c r="C52" s="3">
        <v>13570.463</v>
      </c>
      <c r="D52" s="3">
        <v>381111.24300000002</v>
      </c>
      <c r="E52" s="3">
        <v>1670817.3419999999</v>
      </c>
      <c r="F52" s="3">
        <v>1087570.6100000001</v>
      </c>
      <c r="G52" s="3">
        <v>0</v>
      </c>
      <c r="H52" s="3">
        <v>0</v>
      </c>
      <c r="I52" s="3">
        <v>3153069.6579999998</v>
      </c>
      <c r="J52" s="3"/>
    </row>
    <row r="53" spans="1:10" x14ac:dyDescent="0.3">
      <c r="A53" s="22">
        <v>2011</v>
      </c>
      <c r="B53" s="22">
        <v>3</v>
      </c>
      <c r="C53" s="3">
        <v>14179.444</v>
      </c>
      <c r="D53" s="3">
        <v>405625.554</v>
      </c>
      <c r="E53" s="3">
        <v>1773394.76</v>
      </c>
      <c r="F53" s="3">
        <v>1115424.7720000001</v>
      </c>
      <c r="G53" s="3">
        <v>0</v>
      </c>
      <c r="H53" s="3">
        <v>0</v>
      </c>
      <c r="I53" s="3">
        <v>3308624.53</v>
      </c>
      <c r="J53" s="3"/>
    </row>
    <row r="54" spans="1:10" x14ac:dyDescent="0.3">
      <c r="A54" s="22">
        <v>2011</v>
      </c>
      <c r="B54" s="22">
        <v>4</v>
      </c>
      <c r="C54" s="3">
        <v>13959.355</v>
      </c>
      <c r="D54" s="3">
        <v>464704.68300000002</v>
      </c>
      <c r="E54" s="3">
        <v>2000760.838</v>
      </c>
      <c r="F54" s="3">
        <v>1253955.6259999999</v>
      </c>
      <c r="G54" s="3">
        <v>0</v>
      </c>
      <c r="H54" s="3">
        <v>0</v>
      </c>
      <c r="I54" s="3">
        <v>3733380.5020000003</v>
      </c>
      <c r="J54" s="3"/>
    </row>
    <row r="55" spans="1:10" x14ac:dyDescent="0.3">
      <c r="A55" s="22">
        <v>2011</v>
      </c>
      <c r="B55" s="22">
        <v>5</v>
      </c>
      <c r="C55" s="3">
        <v>13925.956</v>
      </c>
      <c r="D55" s="3">
        <v>480655.897</v>
      </c>
      <c r="E55" s="3">
        <v>2050514.1429999999</v>
      </c>
      <c r="F55" s="3">
        <v>1255537.9709999999</v>
      </c>
      <c r="G55" s="3">
        <v>0</v>
      </c>
      <c r="H55" s="3">
        <v>0</v>
      </c>
      <c r="I55" s="3">
        <v>3800633.9669999997</v>
      </c>
      <c r="J55" s="3"/>
    </row>
    <row r="56" spans="1:10" x14ac:dyDescent="0.3">
      <c r="A56" s="22">
        <v>2011</v>
      </c>
      <c r="B56" s="22">
        <v>6</v>
      </c>
      <c r="C56" s="3">
        <v>13871.878000000001</v>
      </c>
      <c r="D56" s="3">
        <v>530207.69299999997</v>
      </c>
      <c r="E56" s="3">
        <v>2235952.301</v>
      </c>
      <c r="F56" s="3">
        <v>1344068.382</v>
      </c>
      <c r="G56" s="3">
        <v>0</v>
      </c>
      <c r="H56" s="3">
        <v>0</v>
      </c>
      <c r="I56" s="3">
        <v>4124100.2539999997</v>
      </c>
      <c r="J56" s="3"/>
    </row>
    <row r="57" spans="1:10" x14ac:dyDescent="0.3">
      <c r="A57" s="22">
        <v>2011</v>
      </c>
      <c r="B57" s="22">
        <v>7</v>
      </c>
      <c r="C57" s="3">
        <v>13997.769</v>
      </c>
      <c r="D57" s="3">
        <v>530461.82799999998</v>
      </c>
      <c r="E57" s="3">
        <v>2226995.8629999999</v>
      </c>
      <c r="F57" s="3">
        <v>1312713.0859999999</v>
      </c>
      <c r="G57" s="3">
        <v>0</v>
      </c>
      <c r="H57" s="3">
        <v>0</v>
      </c>
      <c r="I57" s="3">
        <v>4084168.5460000001</v>
      </c>
      <c r="J57" s="3"/>
    </row>
    <row r="58" spans="1:10" x14ac:dyDescent="0.3">
      <c r="A58" s="22">
        <v>2011</v>
      </c>
      <c r="B58" s="22">
        <v>8</v>
      </c>
      <c r="C58" s="3">
        <v>13908.089</v>
      </c>
      <c r="D58" s="3">
        <v>545125.75199999998</v>
      </c>
      <c r="E58" s="3">
        <v>2259666.2990000001</v>
      </c>
      <c r="F58" s="3">
        <v>1346323.0319999999</v>
      </c>
      <c r="G58" s="3">
        <v>0</v>
      </c>
      <c r="H58" s="3">
        <v>0</v>
      </c>
      <c r="I58" s="3">
        <v>4165023.1719999993</v>
      </c>
      <c r="J58" s="3"/>
    </row>
    <row r="59" spans="1:10" x14ac:dyDescent="0.3">
      <c r="A59" s="22">
        <v>2011</v>
      </c>
      <c r="B59" s="22">
        <v>9</v>
      </c>
      <c r="C59" s="3">
        <v>13873.347</v>
      </c>
      <c r="D59" s="3">
        <v>565641.53599999996</v>
      </c>
      <c r="E59" s="3">
        <v>2388994.5830000001</v>
      </c>
      <c r="F59" s="3">
        <v>1432741.068</v>
      </c>
      <c r="G59" s="3">
        <v>0</v>
      </c>
      <c r="H59" s="3">
        <v>0</v>
      </c>
      <c r="I59" s="3">
        <v>4401250.5339999991</v>
      </c>
      <c r="J59" s="3"/>
    </row>
    <row r="60" spans="1:10" x14ac:dyDescent="0.3">
      <c r="A60" s="22">
        <v>2011</v>
      </c>
      <c r="B60" s="22">
        <v>10</v>
      </c>
      <c r="C60" s="3">
        <v>13913.085999999999</v>
      </c>
      <c r="D60" s="3">
        <v>492945.33</v>
      </c>
      <c r="E60" s="3">
        <v>2103088.9350000001</v>
      </c>
      <c r="F60" s="3">
        <v>1286943.5859999999</v>
      </c>
      <c r="G60" s="3">
        <v>0</v>
      </c>
      <c r="H60" s="3">
        <v>0</v>
      </c>
      <c r="I60" s="3">
        <v>3896890.9369999999</v>
      </c>
      <c r="J60" s="3"/>
    </row>
    <row r="61" spans="1:10" x14ac:dyDescent="0.3">
      <c r="A61" s="22">
        <v>2011</v>
      </c>
      <c r="B61" s="22">
        <v>11</v>
      </c>
      <c r="C61" s="3">
        <v>13767.915999999999</v>
      </c>
      <c r="D61" s="3">
        <v>426622.73200000002</v>
      </c>
      <c r="E61" s="3">
        <v>1871850.449</v>
      </c>
      <c r="F61" s="3">
        <v>1165764.7720000001</v>
      </c>
      <c r="G61" s="3">
        <v>0</v>
      </c>
      <c r="H61" s="3">
        <v>0</v>
      </c>
      <c r="I61" s="3">
        <v>3478005.8690000004</v>
      </c>
      <c r="J61" s="3"/>
    </row>
    <row r="62" spans="1:10" x14ac:dyDescent="0.3">
      <c r="A62" s="22">
        <v>2011</v>
      </c>
      <c r="B62" s="22">
        <v>12</v>
      </c>
      <c r="C62" s="3">
        <v>14091.915999999999</v>
      </c>
      <c r="D62" s="3">
        <v>432211.614</v>
      </c>
      <c r="E62" s="3">
        <v>1900274.9280000001</v>
      </c>
      <c r="F62" s="3">
        <v>1169301.389</v>
      </c>
      <c r="G62" s="3">
        <v>0</v>
      </c>
      <c r="H62" s="3">
        <v>0</v>
      </c>
      <c r="I62" s="3">
        <v>3515879.847491967</v>
      </c>
      <c r="J62" s="3"/>
    </row>
    <row r="63" spans="1:10" x14ac:dyDescent="0.3">
      <c r="A63" s="22">
        <v>2012</v>
      </c>
      <c r="B63" s="22">
        <v>1</v>
      </c>
      <c r="C63" s="3">
        <v>13896.528</v>
      </c>
      <c r="D63" s="3">
        <v>441420.00099999999</v>
      </c>
      <c r="E63" s="3">
        <v>1919176.155</v>
      </c>
      <c r="F63" s="3">
        <v>1171930.014</v>
      </c>
      <c r="G63" s="3">
        <v>0</v>
      </c>
      <c r="H63" s="3">
        <v>0</v>
      </c>
      <c r="I63" s="3">
        <v>3546422.6980000003</v>
      </c>
      <c r="J63" s="3"/>
    </row>
    <row r="64" spans="1:10" x14ac:dyDescent="0.3">
      <c r="A64" s="22">
        <v>2012</v>
      </c>
      <c r="B64" s="22">
        <v>2</v>
      </c>
      <c r="C64" s="3">
        <v>13699.476000000001</v>
      </c>
      <c r="D64" s="3">
        <v>405204.13199999998</v>
      </c>
      <c r="E64" s="3">
        <v>1765499.227</v>
      </c>
      <c r="F64" s="3">
        <v>1097765.7479999999</v>
      </c>
      <c r="G64" s="3">
        <v>0</v>
      </c>
      <c r="H64" s="3">
        <v>0</v>
      </c>
      <c r="I64" s="3">
        <v>3282168.5829999996</v>
      </c>
      <c r="J64" s="3"/>
    </row>
    <row r="65" spans="1:10" x14ac:dyDescent="0.3">
      <c r="A65" s="22">
        <v>2012</v>
      </c>
      <c r="B65" s="22">
        <v>3</v>
      </c>
      <c r="C65" s="3">
        <v>14052.179</v>
      </c>
      <c r="D65" s="3">
        <v>438220.86599999998</v>
      </c>
      <c r="E65" s="3">
        <v>1883833.5149999999</v>
      </c>
      <c r="F65" s="3">
        <v>1139870.122</v>
      </c>
      <c r="G65" s="3">
        <v>0</v>
      </c>
      <c r="H65" s="3">
        <v>0</v>
      </c>
      <c r="I65" s="3">
        <v>3475976.682</v>
      </c>
      <c r="J65" s="3"/>
    </row>
    <row r="66" spans="1:10" x14ac:dyDescent="0.3">
      <c r="A66" s="22">
        <v>2012</v>
      </c>
      <c r="B66" s="22">
        <v>4</v>
      </c>
      <c r="C66" s="3">
        <v>13857.423000000001</v>
      </c>
      <c r="D66" s="3">
        <v>469557.90600000002</v>
      </c>
      <c r="E66" s="3">
        <v>1986918.835</v>
      </c>
      <c r="F66" s="3">
        <v>1200258.0989999999</v>
      </c>
      <c r="G66" s="3">
        <v>0</v>
      </c>
      <c r="H66" s="3">
        <v>0</v>
      </c>
      <c r="I66" s="3">
        <v>3670592.2630000003</v>
      </c>
      <c r="J66" s="3"/>
    </row>
    <row r="67" spans="1:10" x14ac:dyDescent="0.3">
      <c r="A67" s="22">
        <v>2012</v>
      </c>
      <c r="B67" s="22">
        <v>5</v>
      </c>
      <c r="C67" s="3">
        <v>13673.531999999999</v>
      </c>
      <c r="D67" s="3">
        <v>471378.70400000003</v>
      </c>
      <c r="E67" s="3">
        <v>1994967.548</v>
      </c>
      <c r="F67" s="3">
        <v>1235811.06</v>
      </c>
      <c r="G67" s="3">
        <v>0</v>
      </c>
      <c r="H67" s="3">
        <v>0</v>
      </c>
      <c r="I67" s="3">
        <v>3715830.8440000005</v>
      </c>
      <c r="J67" s="3"/>
    </row>
    <row r="68" spans="1:10" x14ac:dyDescent="0.3">
      <c r="A68" s="22">
        <v>2012</v>
      </c>
      <c r="B68" s="22">
        <v>6</v>
      </c>
      <c r="C68" s="3">
        <v>14169.289000000001</v>
      </c>
      <c r="D68" s="3">
        <v>530876.66500000004</v>
      </c>
      <c r="E68" s="3">
        <v>2209106.1159999999</v>
      </c>
      <c r="F68" s="3">
        <v>1306982.3929999999</v>
      </c>
      <c r="G68" s="3">
        <v>0</v>
      </c>
      <c r="H68" s="3">
        <v>0</v>
      </c>
      <c r="I68" s="3">
        <v>4061134.4630000005</v>
      </c>
      <c r="J68" s="3"/>
    </row>
    <row r="69" spans="1:10" x14ac:dyDescent="0.3">
      <c r="A69" s="22">
        <v>2012</v>
      </c>
      <c r="B69" s="22">
        <v>7</v>
      </c>
      <c r="C69" s="3">
        <v>13905.468999999999</v>
      </c>
      <c r="D69" s="3">
        <v>541393.60400000005</v>
      </c>
      <c r="E69" s="3">
        <v>2241375.9440000001</v>
      </c>
      <c r="F69" s="3">
        <v>1342816.9850000001</v>
      </c>
      <c r="G69" s="3">
        <v>0</v>
      </c>
      <c r="H69" s="3">
        <v>0</v>
      </c>
      <c r="I69" s="3">
        <v>4139492.0020000003</v>
      </c>
      <c r="J69" s="3"/>
    </row>
    <row r="70" spans="1:10" x14ac:dyDescent="0.3">
      <c r="A70" s="22">
        <v>2012</v>
      </c>
      <c r="B70" s="22">
        <v>8</v>
      </c>
      <c r="C70" s="3">
        <v>13953.625</v>
      </c>
      <c r="D70" s="3">
        <v>557661.46200000006</v>
      </c>
      <c r="E70" s="3">
        <v>2277432.267</v>
      </c>
      <c r="F70" s="3">
        <v>1335833.878</v>
      </c>
      <c r="G70" s="3">
        <v>0</v>
      </c>
      <c r="H70" s="3">
        <v>0</v>
      </c>
      <c r="I70" s="3">
        <v>4184881.2320000003</v>
      </c>
      <c r="J70" s="3"/>
    </row>
    <row r="71" spans="1:10" x14ac:dyDescent="0.3">
      <c r="A71" s="22">
        <v>2012</v>
      </c>
      <c r="B71" s="22">
        <v>9</v>
      </c>
      <c r="C71" s="3">
        <v>13929.972</v>
      </c>
      <c r="D71" s="3">
        <v>537502.30700000003</v>
      </c>
      <c r="E71" s="3">
        <v>2257796.7609999999</v>
      </c>
      <c r="F71" s="3">
        <v>1337985.2220000001</v>
      </c>
      <c r="G71" s="3">
        <v>0</v>
      </c>
      <c r="H71" s="3">
        <v>0</v>
      </c>
      <c r="I71" s="3">
        <v>4147214.2620000001</v>
      </c>
      <c r="J71" s="3"/>
    </row>
    <row r="72" spans="1:10" x14ac:dyDescent="0.3">
      <c r="A72" s="22">
        <v>2012</v>
      </c>
      <c r="B72" s="22">
        <v>10</v>
      </c>
      <c r="C72" s="3">
        <v>14002.778</v>
      </c>
      <c r="D72" s="3">
        <v>513587.43400000001</v>
      </c>
      <c r="E72" s="3">
        <v>2189313.1639999999</v>
      </c>
      <c r="F72" s="3">
        <v>1316916.798</v>
      </c>
      <c r="G72" s="3">
        <v>0</v>
      </c>
      <c r="H72" s="3">
        <v>0</v>
      </c>
      <c r="I72" s="3">
        <v>4033820.1740000001</v>
      </c>
      <c r="J72" s="3"/>
    </row>
    <row r="73" spans="1:10" x14ac:dyDescent="0.3">
      <c r="A73" s="22">
        <v>2012</v>
      </c>
      <c r="B73" s="22">
        <v>11</v>
      </c>
      <c r="C73" s="3">
        <v>13979.968000000001</v>
      </c>
      <c r="D73" s="3">
        <v>441098.31199999998</v>
      </c>
      <c r="E73" s="3">
        <v>1924466.75</v>
      </c>
      <c r="F73" s="3">
        <v>1157122.7080000001</v>
      </c>
      <c r="G73" s="3">
        <v>0</v>
      </c>
      <c r="H73" s="3">
        <v>0</v>
      </c>
      <c r="I73" s="3">
        <v>3536667.7380000004</v>
      </c>
      <c r="J73" s="3"/>
    </row>
    <row r="74" spans="1:10" x14ac:dyDescent="0.3">
      <c r="A74" s="22">
        <v>2012</v>
      </c>
      <c r="B74" s="22">
        <v>12</v>
      </c>
      <c r="C74" s="3">
        <v>14061.222</v>
      </c>
      <c r="D74" s="3">
        <v>421129.56800000003</v>
      </c>
      <c r="E74" s="3">
        <v>1857222.3119999999</v>
      </c>
      <c r="F74" s="3">
        <v>1133644.693</v>
      </c>
      <c r="G74" s="3">
        <v>0</v>
      </c>
      <c r="H74" s="3">
        <v>0</v>
      </c>
      <c r="I74" s="3">
        <v>3426057.7950000004</v>
      </c>
      <c r="J74" s="3"/>
    </row>
    <row r="75" spans="1:10" x14ac:dyDescent="0.3">
      <c r="A75" s="22">
        <v>2013</v>
      </c>
      <c r="B75" s="22">
        <v>1</v>
      </c>
      <c r="C75" s="3">
        <v>13838.001</v>
      </c>
      <c r="D75" s="3">
        <v>436704.28600000002</v>
      </c>
      <c r="E75" s="3">
        <v>1916584.794</v>
      </c>
      <c r="F75" s="3">
        <v>1167695.638</v>
      </c>
      <c r="G75" s="3">
        <v>0</v>
      </c>
      <c r="H75" s="3">
        <v>0</v>
      </c>
      <c r="I75" s="3">
        <v>3534822.719</v>
      </c>
      <c r="J75" s="3"/>
    </row>
    <row r="76" spans="1:10" x14ac:dyDescent="0.3">
      <c r="A76" s="22">
        <v>2013</v>
      </c>
      <c r="B76" s="22">
        <v>2</v>
      </c>
      <c r="C76" s="3">
        <v>13983.454</v>
      </c>
      <c r="D76" s="3">
        <v>417321.658</v>
      </c>
      <c r="E76" s="3">
        <v>1812622.4080000001</v>
      </c>
      <c r="F76" s="3">
        <v>1102833.973</v>
      </c>
      <c r="G76" s="3">
        <v>0</v>
      </c>
      <c r="H76" s="3">
        <v>0</v>
      </c>
      <c r="I76" s="3">
        <v>3346761.4930000002</v>
      </c>
      <c r="J76" s="3"/>
    </row>
    <row r="77" spans="1:10" x14ac:dyDescent="0.3">
      <c r="A77" s="22">
        <v>2013</v>
      </c>
      <c r="B77" s="22">
        <v>3</v>
      </c>
      <c r="C77" s="3">
        <v>14055.822</v>
      </c>
      <c r="D77" s="3">
        <v>398998.326</v>
      </c>
      <c r="E77" s="3">
        <v>1726944.4539999999</v>
      </c>
      <c r="F77" s="3">
        <v>1053803.129</v>
      </c>
      <c r="G77" s="3">
        <v>0</v>
      </c>
      <c r="H77" s="3">
        <v>0</v>
      </c>
      <c r="I77" s="3">
        <v>3193801.7309999997</v>
      </c>
      <c r="J77" s="3"/>
    </row>
    <row r="78" spans="1:10" x14ac:dyDescent="0.3">
      <c r="A78" s="22">
        <v>2013</v>
      </c>
      <c r="B78" s="22">
        <v>4</v>
      </c>
      <c r="C78" s="3">
        <v>13982.846</v>
      </c>
      <c r="D78" s="3">
        <v>439655.57500000001</v>
      </c>
      <c r="E78" s="3">
        <v>1903686.442</v>
      </c>
      <c r="F78" s="3">
        <v>1141367.6810000001</v>
      </c>
      <c r="G78" s="3">
        <v>0</v>
      </c>
      <c r="H78" s="3">
        <v>0</v>
      </c>
      <c r="I78" s="3">
        <v>3498692.5439999998</v>
      </c>
      <c r="J78" s="3"/>
    </row>
    <row r="79" spans="1:10" x14ac:dyDescent="0.3">
      <c r="A79" s="22">
        <v>2013</v>
      </c>
      <c r="B79" s="22">
        <v>5</v>
      </c>
      <c r="C79" s="3">
        <v>13812.151</v>
      </c>
      <c r="D79" s="3">
        <v>491631.08399999997</v>
      </c>
      <c r="E79" s="3">
        <v>2102638.6069999998</v>
      </c>
      <c r="F79" s="3">
        <v>1255413.6240000001</v>
      </c>
      <c r="G79" s="3">
        <v>0</v>
      </c>
      <c r="H79" s="3">
        <v>0</v>
      </c>
      <c r="I79" s="3">
        <v>3863495.466</v>
      </c>
      <c r="J79" s="3"/>
    </row>
    <row r="80" spans="1:10" x14ac:dyDescent="0.3">
      <c r="A80" s="22">
        <v>2013</v>
      </c>
      <c r="B80" s="22">
        <v>6</v>
      </c>
      <c r="C80" s="3">
        <v>14054.757</v>
      </c>
      <c r="D80" s="3">
        <v>508131.853</v>
      </c>
      <c r="E80" s="3">
        <v>2146905.6869999999</v>
      </c>
      <c r="F80" s="3">
        <v>1255679.946</v>
      </c>
      <c r="G80" s="3">
        <v>0</v>
      </c>
      <c r="H80" s="3">
        <v>0</v>
      </c>
      <c r="I80" s="3">
        <v>3924772.2429999998</v>
      </c>
      <c r="J80" s="3"/>
    </row>
    <row r="81" spans="1:10" x14ac:dyDescent="0.3">
      <c r="A81" s="22">
        <v>2013</v>
      </c>
      <c r="B81" s="22">
        <v>7</v>
      </c>
      <c r="C81" s="3">
        <v>14037.86</v>
      </c>
      <c r="D81" s="3">
        <v>533410.63300000003</v>
      </c>
      <c r="E81" s="3">
        <v>2218917.3569999998</v>
      </c>
      <c r="F81" s="3">
        <v>1265588.7</v>
      </c>
      <c r="G81" s="3">
        <v>0</v>
      </c>
      <c r="H81" s="3">
        <v>0</v>
      </c>
      <c r="I81" s="3">
        <v>4031954.55</v>
      </c>
      <c r="J81" s="3"/>
    </row>
    <row r="82" spans="1:10" x14ac:dyDescent="0.3">
      <c r="A82" s="22">
        <v>2013</v>
      </c>
      <c r="B82" s="22">
        <v>8</v>
      </c>
      <c r="C82" s="3">
        <v>14151.751</v>
      </c>
      <c r="D82" s="3">
        <v>562486.01699999999</v>
      </c>
      <c r="E82" s="3">
        <v>2326227.1490000002</v>
      </c>
      <c r="F82" s="3">
        <v>1331440.858</v>
      </c>
      <c r="G82" s="3">
        <v>0</v>
      </c>
      <c r="H82" s="3">
        <v>0</v>
      </c>
      <c r="I82" s="3">
        <v>4234305.7750000004</v>
      </c>
      <c r="J82" s="3"/>
    </row>
    <row r="83" spans="1:10" x14ac:dyDescent="0.3">
      <c r="A83" s="22">
        <v>2013</v>
      </c>
      <c r="B83" s="22">
        <v>9</v>
      </c>
      <c r="C83" s="3">
        <v>14053.859</v>
      </c>
      <c r="D83" s="3">
        <v>571604.11</v>
      </c>
      <c r="E83" s="3">
        <v>2389024.0440000002</v>
      </c>
      <c r="F83" s="3">
        <v>1385413.16</v>
      </c>
      <c r="G83" s="3">
        <v>0</v>
      </c>
      <c r="H83" s="3">
        <v>0</v>
      </c>
      <c r="I83" s="3">
        <v>4360095.1730000004</v>
      </c>
      <c r="J83" s="3"/>
    </row>
    <row r="84" spans="1:10" x14ac:dyDescent="0.3">
      <c r="A84" s="22">
        <v>2013</v>
      </c>
      <c r="B84" s="22">
        <v>10</v>
      </c>
      <c r="C84" s="3">
        <v>13412.516</v>
      </c>
      <c r="D84" s="3">
        <v>511375.90700000001</v>
      </c>
      <c r="E84" s="3">
        <v>2147756.446</v>
      </c>
      <c r="F84" s="3">
        <v>1254152.645</v>
      </c>
      <c r="G84" s="3">
        <v>0</v>
      </c>
      <c r="H84" s="3">
        <v>0</v>
      </c>
      <c r="I84" s="3">
        <v>3926697.514</v>
      </c>
      <c r="J84" s="3"/>
    </row>
    <row r="85" spans="1:10" x14ac:dyDescent="0.3">
      <c r="A85" s="22">
        <v>2013</v>
      </c>
      <c r="B85" s="22">
        <v>11</v>
      </c>
      <c r="C85" s="3">
        <v>14662.290999999999</v>
      </c>
      <c r="D85" s="3">
        <v>479045.62300000002</v>
      </c>
      <c r="E85" s="3">
        <v>2035490.551</v>
      </c>
      <c r="F85" s="3">
        <v>1193871.1869999999</v>
      </c>
      <c r="G85" s="3">
        <v>0</v>
      </c>
      <c r="H85" s="3">
        <v>0</v>
      </c>
      <c r="I85" s="3">
        <v>3723069.6520000002</v>
      </c>
      <c r="J85" s="3"/>
    </row>
    <row r="86" spans="1:10" x14ac:dyDescent="0.3">
      <c r="A86" s="22">
        <v>2013</v>
      </c>
      <c r="B86" s="22">
        <v>12</v>
      </c>
      <c r="C86" s="3">
        <v>14043.317999999999</v>
      </c>
      <c r="D86" s="3">
        <v>461505.81699999998</v>
      </c>
      <c r="E86" s="3">
        <v>2023194.7139999999</v>
      </c>
      <c r="F86" s="3">
        <v>1204120.111</v>
      </c>
      <c r="G86" s="3">
        <v>0</v>
      </c>
      <c r="H86" s="3">
        <v>0</v>
      </c>
      <c r="I86" s="3">
        <v>3702863.96</v>
      </c>
      <c r="J86" s="3"/>
    </row>
    <row r="87" spans="1:10" x14ac:dyDescent="0.3">
      <c r="A87" s="22">
        <v>2014</v>
      </c>
      <c r="B87" s="22">
        <v>1</v>
      </c>
      <c r="C87" s="3">
        <v>14105.263999999999</v>
      </c>
      <c r="D87" s="3">
        <v>457667.78700000001</v>
      </c>
      <c r="E87" s="3">
        <v>1994903.4950000001</v>
      </c>
      <c r="F87" s="3">
        <v>1179470.737</v>
      </c>
      <c r="G87" s="3">
        <v>0</v>
      </c>
      <c r="H87" s="3">
        <v>0</v>
      </c>
      <c r="I87" s="3">
        <v>3646147.2830000003</v>
      </c>
      <c r="J87" s="3"/>
    </row>
    <row r="88" spans="1:10" x14ac:dyDescent="0.3">
      <c r="A88" s="22">
        <v>2014</v>
      </c>
      <c r="B88" s="22">
        <v>2</v>
      </c>
      <c r="C88" s="3">
        <v>14091.383</v>
      </c>
      <c r="D88" s="3">
        <v>423420.03200000001</v>
      </c>
      <c r="E88" s="3">
        <v>1833260.064</v>
      </c>
      <c r="F88" s="3">
        <v>1098323.665</v>
      </c>
      <c r="G88" s="3">
        <v>0</v>
      </c>
      <c r="H88" s="3">
        <v>0</v>
      </c>
      <c r="I88" s="3">
        <v>3369095.1440000003</v>
      </c>
      <c r="J88" s="3"/>
    </row>
    <row r="89" spans="1:10" x14ac:dyDescent="0.3">
      <c r="A89" s="22">
        <v>2014</v>
      </c>
      <c r="B89" s="22">
        <v>3</v>
      </c>
      <c r="C89" s="3">
        <v>14072.13</v>
      </c>
      <c r="D89" s="3">
        <v>426460.33799999999</v>
      </c>
      <c r="E89" s="3">
        <v>1834076.0109999999</v>
      </c>
      <c r="F89" s="3">
        <v>1097824.456</v>
      </c>
      <c r="G89" s="3">
        <v>0</v>
      </c>
      <c r="H89" s="3">
        <v>0</v>
      </c>
      <c r="I89" s="3">
        <v>3372432.9349999996</v>
      </c>
      <c r="J89" s="3"/>
    </row>
    <row r="90" spans="1:10" x14ac:dyDescent="0.3">
      <c r="A90" s="22">
        <v>2014</v>
      </c>
      <c r="B90" s="22">
        <v>4</v>
      </c>
      <c r="C90" s="3">
        <v>14112.269</v>
      </c>
      <c r="D90" s="3">
        <v>450017.68400000001</v>
      </c>
      <c r="E90" s="3">
        <v>1918733.997</v>
      </c>
      <c r="F90" s="3">
        <v>1126278.371</v>
      </c>
      <c r="G90" s="3">
        <v>0</v>
      </c>
      <c r="H90" s="3">
        <v>0</v>
      </c>
      <c r="I90" s="3">
        <v>3509142.321</v>
      </c>
      <c r="J90" s="3"/>
    </row>
    <row r="91" spans="1:10" x14ac:dyDescent="0.3">
      <c r="A91" s="22">
        <v>2014</v>
      </c>
      <c r="B91" s="22">
        <v>5</v>
      </c>
      <c r="C91" s="3">
        <v>14040.314</v>
      </c>
      <c r="D91" s="3">
        <v>515542.52799999999</v>
      </c>
      <c r="E91" s="3">
        <v>2156836.3289999999</v>
      </c>
      <c r="F91" s="3">
        <v>1248656.875</v>
      </c>
      <c r="G91" s="3">
        <v>0</v>
      </c>
      <c r="H91" s="3">
        <v>0</v>
      </c>
      <c r="I91" s="3">
        <v>3935076.0464525805</v>
      </c>
      <c r="J91" s="3"/>
    </row>
    <row r="92" spans="1:10" x14ac:dyDescent="0.3">
      <c r="A92" s="22">
        <v>2014</v>
      </c>
      <c r="B92" s="22">
        <v>6</v>
      </c>
      <c r="C92" s="3">
        <v>14289.493</v>
      </c>
      <c r="D92" s="3">
        <v>528635.67599999998</v>
      </c>
      <c r="E92" s="3">
        <v>2200295.6940000001</v>
      </c>
      <c r="F92" s="3">
        <v>1244085.811</v>
      </c>
      <c r="G92" s="3">
        <v>0</v>
      </c>
      <c r="H92" s="3">
        <v>0</v>
      </c>
      <c r="I92" s="3">
        <v>3987306.6740000001</v>
      </c>
      <c r="J92" s="3"/>
    </row>
    <row r="93" spans="1:10" x14ac:dyDescent="0.3">
      <c r="A93" s="22">
        <v>2014</v>
      </c>
      <c r="B93" s="22">
        <v>7</v>
      </c>
      <c r="C93" s="3">
        <v>14115.003000000001</v>
      </c>
      <c r="D93" s="3">
        <v>548212.84499999997</v>
      </c>
      <c r="E93" s="3">
        <v>2265362.2540000002</v>
      </c>
      <c r="F93" s="3">
        <v>1297087.5390000001</v>
      </c>
      <c r="G93" s="3">
        <v>0</v>
      </c>
      <c r="H93" s="3">
        <v>0</v>
      </c>
      <c r="I93" s="3">
        <v>4124777.641430147</v>
      </c>
      <c r="J93" s="3"/>
    </row>
    <row r="94" spans="1:10" x14ac:dyDescent="0.3">
      <c r="A94" s="22">
        <v>2014</v>
      </c>
      <c r="B94" s="22">
        <v>8</v>
      </c>
      <c r="C94" s="3">
        <v>14000.611000000001</v>
      </c>
      <c r="D94" s="3">
        <v>575517.69200000004</v>
      </c>
      <c r="E94" s="3">
        <v>2359697.3020000001</v>
      </c>
      <c r="F94" s="3">
        <v>1337700.3219999999</v>
      </c>
      <c r="G94" s="3">
        <v>0</v>
      </c>
      <c r="H94" s="3">
        <v>0</v>
      </c>
      <c r="I94" s="3">
        <v>4286915.9270000001</v>
      </c>
      <c r="J94" s="3"/>
    </row>
    <row r="95" spans="1:10" x14ac:dyDescent="0.3">
      <c r="A95" s="22">
        <v>2014</v>
      </c>
      <c r="B95" s="22">
        <v>9</v>
      </c>
      <c r="C95" s="3">
        <v>14254.486999999999</v>
      </c>
      <c r="D95" s="3">
        <v>577272.79799999995</v>
      </c>
      <c r="E95" s="3">
        <v>2392156.8990000002</v>
      </c>
      <c r="F95" s="3">
        <v>1372231.5319999999</v>
      </c>
      <c r="G95" s="3">
        <v>0</v>
      </c>
      <c r="H95" s="3">
        <v>0</v>
      </c>
      <c r="I95" s="3">
        <v>4355915.716</v>
      </c>
      <c r="J95" s="3"/>
    </row>
    <row r="96" spans="1:10" x14ac:dyDescent="0.3">
      <c r="A96" s="22">
        <v>2014</v>
      </c>
      <c r="B96" s="22">
        <v>10</v>
      </c>
      <c r="C96" s="3">
        <v>14238.648999999999</v>
      </c>
      <c r="D96" s="3">
        <v>515061.68300000002</v>
      </c>
      <c r="E96" s="3">
        <v>2176731.4070000001</v>
      </c>
      <c r="F96" s="3">
        <v>1265870.25</v>
      </c>
      <c r="G96" s="3">
        <v>0</v>
      </c>
      <c r="H96" s="3">
        <v>0</v>
      </c>
      <c r="I96" s="3">
        <v>3971901.9890000001</v>
      </c>
      <c r="J96" s="3"/>
    </row>
    <row r="97" spans="1:12" x14ac:dyDescent="0.3">
      <c r="A97" s="22">
        <v>2014</v>
      </c>
      <c r="B97" s="22">
        <v>11</v>
      </c>
      <c r="C97" s="3">
        <v>14132.653</v>
      </c>
      <c r="D97" s="3">
        <v>463529.59899999999</v>
      </c>
      <c r="E97" s="3">
        <v>1997972.4450000001</v>
      </c>
      <c r="F97" s="3">
        <v>1169965.794</v>
      </c>
      <c r="G97" s="3">
        <v>0</v>
      </c>
      <c r="H97" s="3">
        <v>0</v>
      </c>
      <c r="I97" s="3">
        <v>3645600.4910000004</v>
      </c>
      <c r="J97" s="3"/>
    </row>
    <row r="98" spans="1:12" x14ac:dyDescent="0.3">
      <c r="A98" s="22">
        <v>2014</v>
      </c>
      <c r="B98" s="22">
        <v>12</v>
      </c>
      <c r="C98" s="3">
        <v>14236.698</v>
      </c>
      <c r="D98" s="3">
        <v>430393.80499999999</v>
      </c>
      <c r="E98" s="3">
        <v>1897906.1610000001</v>
      </c>
      <c r="F98" s="3">
        <v>1137173.7609999999</v>
      </c>
      <c r="G98" s="3">
        <v>0</v>
      </c>
      <c r="H98" s="3">
        <v>0</v>
      </c>
      <c r="I98" s="3">
        <v>3479710.4250000003</v>
      </c>
      <c r="J98" s="3"/>
    </row>
    <row r="99" spans="1:12" x14ac:dyDescent="0.3">
      <c r="A99" s="22">
        <v>2015</v>
      </c>
      <c r="B99" s="22">
        <v>1</v>
      </c>
      <c r="C99" s="3">
        <v>14313.822</v>
      </c>
      <c r="D99" s="3">
        <v>449117.82900000003</v>
      </c>
      <c r="E99" s="3">
        <v>1972051.074</v>
      </c>
      <c r="F99" s="3">
        <v>1165616.578</v>
      </c>
      <c r="G99" s="3">
        <v>0</v>
      </c>
      <c r="H99" s="3">
        <v>0</v>
      </c>
      <c r="I99" s="3">
        <v>3601099.3030000003</v>
      </c>
      <c r="J99" s="3"/>
    </row>
    <row r="100" spans="1:12" x14ac:dyDescent="0.3">
      <c r="A100" s="22">
        <v>2015</v>
      </c>
      <c r="B100" s="22">
        <v>2</v>
      </c>
      <c r="C100" s="3">
        <v>14088.41</v>
      </c>
      <c r="D100" s="3">
        <v>410516.39600000001</v>
      </c>
      <c r="E100" s="3">
        <v>1782088.1359999999</v>
      </c>
      <c r="F100" s="3">
        <v>1049229.433</v>
      </c>
      <c r="G100" s="3">
        <v>0</v>
      </c>
      <c r="H100" s="3">
        <v>0</v>
      </c>
      <c r="I100" s="3">
        <v>3255922.3749999995</v>
      </c>
      <c r="J100" s="3"/>
    </row>
    <row r="101" spans="1:12" x14ac:dyDescent="0.3">
      <c r="A101" s="22">
        <v>2015</v>
      </c>
      <c r="B101" s="22">
        <v>3</v>
      </c>
      <c r="C101" s="3">
        <v>14147.602000000001</v>
      </c>
      <c r="D101" s="3">
        <v>440905.424</v>
      </c>
      <c r="E101" s="3">
        <v>1898863.064</v>
      </c>
      <c r="F101" s="3">
        <v>1114081.165</v>
      </c>
      <c r="G101" s="3">
        <v>0</v>
      </c>
      <c r="H101" s="3">
        <v>0</v>
      </c>
      <c r="I101" s="3">
        <v>3467997.2549999999</v>
      </c>
      <c r="J101" s="3"/>
    </row>
    <row r="102" spans="1:12" x14ac:dyDescent="0.3">
      <c r="A102" s="22">
        <v>2015</v>
      </c>
      <c r="B102" s="22">
        <v>4</v>
      </c>
      <c r="C102" s="3">
        <v>14492.562</v>
      </c>
      <c r="D102" s="3">
        <v>496201.58799999999</v>
      </c>
      <c r="E102" s="3">
        <v>2099405.398</v>
      </c>
      <c r="F102" s="3">
        <v>1207817.557</v>
      </c>
      <c r="G102" s="3">
        <v>0</v>
      </c>
      <c r="H102" s="3">
        <v>0</v>
      </c>
      <c r="I102" s="3">
        <v>3817917.105</v>
      </c>
      <c r="J102" s="3"/>
    </row>
    <row r="103" spans="1:12" x14ac:dyDescent="0.3">
      <c r="A103" s="22">
        <v>2015</v>
      </c>
      <c r="B103" s="22">
        <v>5</v>
      </c>
      <c r="C103" s="3">
        <v>14405.094999999999</v>
      </c>
      <c r="D103" s="3">
        <v>531931.77800000005</v>
      </c>
      <c r="E103" s="3">
        <v>2226414.8659999999</v>
      </c>
      <c r="F103" s="3">
        <v>1276286.719</v>
      </c>
      <c r="G103" s="3">
        <v>0</v>
      </c>
      <c r="H103" s="3">
        <v>0</v>
      </c>
      <c r="I103" s="3">
        <v>4049038.4580000006</v>
      </c>
      <c r="J103" s="3"/>
    </row>
    <row r="104" spans="1:12" x14ac:dyDescent="0.3">
      <c r="A104" s="22">
        <v>2015</v>
      </c>
      <c r="B104" s="22">
        <v>6</v>
      </c>
      <c r="C104" s="3">
        <v>14324.53</v>
      </c>
      <c r="D104" s="3">
        <v>559759.05799999996</v>
      </c>
      <c r="E104" s="3">
        <v>2307330.747</v>
      </c>
      <c r="F104" s="3">
        <v>1286854.8049999999</v>
      </c>
      <c r="G104" s="3">
        <v>0</v>
      </c>
      <c r="H104" s="3">
        <v>0</v>
      </c>
      <c r="I104" s="3">
        <v>4168269.1400000006</v>
      </c>
      <c r="J104" s="3"/>
    </row>
    <row r="105" spans="1:12" x14ac:dyDescent="0.3">
      <c r="A105" s="23">
        <v>2015</v>
      </c>
      <c r="B105" s="23">
        <v>7</v>
      </c>
      <c r="C105" s="8">
        <v>14381.249</v>
      </c>
      <c r="D105" s="8">
        <v>592113.22199999995</v>
      </c>
      <c r="E105" s="8">
        <v>2410833.986</v>
      </c>
      <c r="F105" s="8">
        <v>1323443.7439999999</v>
      </c>
      <c r="G105" s="8">
        <v>0</v>
      </c>
      <c r="H105" s="8">
        <v>0</v>
      </c>
      <c r="I105" s="8">
        <v>4340772.2010000004</v>
      </c>
      <c r="J105" s="8"/>
      <c r="K105" s="24"/>
      <c r="L105" s="25"/>
    </row>
    <row r="106" spans="1:12" x14ac:dyDescent="0.3">
      <c r="A106" s="22">
        <v>2015</v>
      </c>
      <c r="B106" s="22">
        <v>8</v>
      </c>
      <c r="C106" s="3">
        <v>14325.183807331799</v>
      </c>
      <c r="D106" s="3">
        <v>593305.41890993016</v>
      </c>
      <c r="E106" s="3">
        <v>2418722.6427144371</v>
      </c>
      <c r="F106" s="3">
        <v>1347575.9320961132</v>
      </c>
      <c r="G106" s="3">
        <v>45353.406137921702</v>
      </c>
      <c r="H106" s="3">
        <v>3005.7750000000001</v>
      </c>
      <c r="I106" s="3">
        <v>4422288.3586657401</v>
      </c>
      <c r="J106" s="3"/>
      <c r="K106" s="24"/>
      <c r="L106" s="25"/>
    </row>
    <row r="107" spans="1:12" x14ac:dyDescent="0.3">
      <c r="A107" s="22">
        <v>2015</v>
      </c>
      <c r="B107" s="22">
        <v>9</v>
      </c>
      <c r="C107" s="3">
        <v>14391.0953157488</v>
      </c>
      <c r="D107" s="3">
        <v>577811.02048067853</v>
      </c>
      <c r="E107" s="3">
        <v>2424543.5396030839</v>
      </c>
      <c r="F107" s="3">
        <v>1333293.8893595396</v>
      </c>
      <c r="G107" s="3">
        <v>-159186.8193092728</v>
      </c>
      <c r="H107" s="3">
        <v>3005.7750000000001</v>
      </c>
      <c r="I107" s="3">
        <v>4193858.5004497785</v>
      </c>
      <c r="J107" s="3"/>
      <c r="K107" s="24"/>
      <c r="L107" s="25"/>
    </row>
    <row r="108" spans="1:12" x14ac:dyDescent="0.3">
      <c r="A108" s="22">
        <v>2015</v>
      </c>
      <c r="B108" s="22">
        <v>10</v>
      </c>
      <c r="C108" s="3">
        <v>14338.940198136501</v>
      </c>
      <c r="D108" s="3">
        <v>543764.42731738172</v>
      </c>
      <c r="E108" s="3">
        <v>2257689.5538082486</v>
      </c>
      <c r="F108" s="3">
        <v>1288895.699178918</v>
      </c>
      <c r="G108" s="3">
        <v>-151439.82373769974</v>
      </c>
      <c r="H108" s="3">
        <v>3005.7750000000001</v>
      </c>
      <c r="I108" s="3">
        <v>3956254.5717649856</v>
      </c>
      <c r="J108" s="3"/>
      <c r="K108" s="24"/>
      <c r="L108" s="25"/>
    </row>
    <row r="109" spans="1:12" x14ac:dyDescent="0.3">
      <c r="A109" s="22">
        <v>2015</v>
      </c>
      <c r="B109" s="22">
        <v>11</v>
      </c>
      <c r="C109" s="3">
        <v>14404.0640163527</v>
      </c>
      <c r="D109" s="3">
        <v>492499.07091881242</v>
      </c>
      <c r="E109" s="3">
        <v>2069634.261809594</v>
      </c>
      <c r="F109" s="3">
        <v>1219835.723302806</v>
      </c>
      <c r="G109" s="3">
        <v>-169193.15548877229</v>
      </c>
      <c r="H109" s="3">
        <v>3005.7750000000001</v>
      </c>
      <c r="I109" s="3">
        <v>3630185.7395587927</v>
      </c>
      <c r="J109" s="3"/>
      <c r="K109" s="24"/>
      <c r="L109" s="25"/>
    </row>
    <row r="110" spans="1:12" x14ac:dyDescent="0.3">
      <c r="A110" s="22">
        <v>2015</v>
      </c>
      <c r="B110" s="22">
        <v>12</v>
      </c>
      <c r="C110" s="3">
        <v>14353.2417791842</v>
      </c>
      <c r="D110" s="3">
        <v>462630.25261635706</v>
      </c>
      <c r="E110" s="3">
        <v>1946129.0351131533</v>
      </c>
      <c r="F110" s="3">
        <v>1207645.353383153</v>
      </c>
      <c r="G110" s="3">
        <v>62517.357912382467</v>
      </c>
      <c r="H110" s="3">
        <v>3005.7750000000001</v>
      </c>
      <c r="I110" s="3">
        <v>3696281.0158042298</v>
      </c>
      <c r="J110" s="3"/>
      <c r="K110" s="24"/>
      <c r="L110" s="25"/>
    </row>
    <row r="111" spans="1:12" x14ac:dyDescent="0.3">
      <c r="A111" s="22">
        <v>2016</v>
      </c>
      <c r="B111" s="22">
        <v>1</v>
      </c>
      <c r="C111" s="3">
        <v>14416.961079881599</v>
      </c>
      <c r="D111" s="3">
        <v>456301.88931343565</v>
      </c>
      <c r="E111" s="3">
        <v>1973366.8062717672</v>
      </c>
      <c r="F111" s="3">
        <v>1136853.0725154316</v>
      </c>
      <c r="G111" s="3">
        <v>207591.21110574339</v>
      </c>
      <c r="H111" s="3">
        <v>12201.22</v>
      </c>
      <c r="I111" s="3">
        <v>3800731.1602862598</v>
      </c>
      <c r="J111" s="3"/>
      <c r="K111" s="24"/>
      <c r="L111" s="25"/>
    </row>
    <row r="112" spans="1:12" x14ac:dyDescent="0.3">
      <c r="A112" s="22">
        <v>2016</v>
      </c>
      <c r="B112" s="22">
        <v>2</v>
      </c>
      <c r="C112" s="3">
        <v>14367.2804854019</v>
      </c>
      <c r="D112" s="3">
        <v>451482.28626793472</v>
      </c>
      <c r="E112" s="3">
        <v>1858007.3293849265</v>
      </c>
      <c r="F112" s="3">
        <v>1133098.0714232645</v>
      </c>
      <c r="G112" s="3">
        <v>-89059.542158654818</v>
      </c>
      <c r="H112" s="3">
        <v>12201.22</v>
      </c>
      <c r="I112" s="3">
        <v>3380096.6454028729</v>
      </c>
      <c r="J112" s="3"/>
      <c r="K112" s="24"/>
      <c r="L112" s="25"/>
    </row>
    <row r="113" spans="1:12" x14ac:dyDescent="0.3">
      <c r="A113" s="22">
        <v>2016</v>
      </c>
      <c r="B113" s="22">
        <v>3</v>
      </c>
      <c r="C113" s="3">
        <v>14429.5853461364</v>
      </c>
      <c r="D113" s="3">
        <v>460753.46235275682</v>
      </c>
      <c r="E113" s="3">
        <v>1919621.1622109329</v>
      </c>
      <c r="F113" s="3">
        <v>1146024.4337902816</v>
      </c>
      <c r="G113" s="3">
        <v>-76645.68928621056</v>
      </c>
      <c r="H113" s="3">
        <v>12201.22</v>
      </c>
      <c r="I113" s="3">
        <v>3476384.1744138971</v>
      </c>
      <c r="J113" s="3"/>
      <c r="K113" s="24"/>
      <c r="L113" s="25"/>
    </row>
    <row r="114" spans="1:12" x14ac:dyDescent="0.3">
      <c r="A114" s="22">
        <v>2016</v>
      </c>
      <c r="B114" s="22">
        <v>4</v>
      </c>
      <c r="C114" s="3">
        <v>14381.010515370001</v>
      </c>
      <c r="D114" s="3">
        <v>480604.73611070693</v>
      </c>
      <c r="E114" s="3">
        <v>2024343.6305436392</v>
      </c>
      <c r="F114" s="3">
        <v>1175761.3513371297</v>
      </c>
      <c r="G114" s="3">
        <v>-156503.81319069371</v>
      </c>
      <c r="H114" s="3">
        <v>12201.22</v>
      </c>
      <c r="I114" s="3">
        <v>3550788.1353161526</v>
      </c>
      <c r="J114" s="3"/>
      <c r="K114" s="24"/>
      <c r="L114" s="25"/>
    </row>
    <row r="115" spans="1:12" x14ac:dyDescent="0.3">
      <c r="A115" s="22">
        <v>2016</v>
      </c>
      <c r="B115" s="22">
        <v>5</v>
      </c>
      <c r="C115" s="3">
        <v>14441.929726202199</v>
      </c>
      <c r="D115" s="3">
        <v>519049.66839309962</v>
      </c>
      <c r="E115" s="3">
        <v>2162507.6064801542</v>
      </c>
      <c r="F115" s="3">
        <v>1224383.3992656542</v>
      </c>
      <c r="G115" s="3">
        <v>-16283.323481295691</v>
      </c>
      <c r="H115" s="3">
        <v>12201.22</v>
      </c>
      <c r="I115" s="3">
        <v>3916300.5003838148</v>
      </c>
      <c r="J115" s="3"/>
      <c r="K115" s="24"/>
      <c r="L115" s="25"/>
    </row>
    <row r="116" spans="1:12" x14ac:dyDescent="0.3">
      <c r="A116" s="22">
        <v>2016</v>
      </c>
      <c r="B116" s="22">
        <v>6</v>
      </c>
      <c r="C116" s="3">
        <v>14394.4353834422</v>
      </c>
      <c r="D116" s="3">
        <v>560358.32316294964</v>
      </c>
      <c r="E116" s="3">
        <v>2293445.6972345528</v>
      </c>
      <c r="F116" s="3">
        <v>1284915.6036307986</v>
      </c>
      <c r="G116" s="3">
        <v>-52763.570230049372</v>
      </c>
      <c r="H116" s="3">
        <v>12201.22</v>
      </c>
      <c r="I116" s="3">
        <v>4112551.7091816938</v>
      </c>
      <c r="J116" s="3"/>
      <c r="K116" s="24"/>
      <c r="L116" s="25"/>
    </row>
    <row r="117" spans="1:12" x14ac:dyDescent="0.3">
      <c r="A117" s="22">
        <v>2016</v>
      </c>
      <c r="B117" s="22">
        <v>7</v>
      </c>
      <c r="C117" s="3">
        <v>14453.999591796101</v>
      </c>
      <c r="D117" s="3">
        <v>591570.47560913756</v>
      </c>
      <c r="E117" s="3">
        <v>2409808.4903745027</v>
      </c>
      <c r="F117" s="3">
        <v>1330682.3947532577</v>
      </c>
      <c r="G117" s="3">
        <v>-99370.485736218863</v>
      </c>
      <c r="H117" s="3">
        <v>12201.22</v>
      </c>
      <c r="I117" s="3">
        <v>4259346.0945924735</v>
      </c>
      <c r="J117" s="3"/>
      <c r="K117" s="24"/>
      <c r="L117" s="25"/>
    </row>
    <row r="118" spans="1:12" x14ac:dyDescent="0.3">
      <c r="A118" s="22">
        <v>2016</v>
      </c>
      <c r="B118" s="22">
        <v>8</v>
      </c>
      <c r="C118" s="3">
        <v>14407.5616597997</v>
      </c>
      <c r="D118" s="3">
        <v>605365.35970030224</v>
      </c>
      <c r="E118" s="3">
        <v>2461351.8350238358</v>
      </c>
      <c r="F118" s="3">
        <v>1356212.9913590488</v>
      </c>
      <c r="G118" s="3">
        <v>-192110.03501621724</v>
      </c>
      <c r="H118" s="3">
        <v>12201.22</v>
      </c>
      <c r="I118" s="3">
        <v>4257428.9327267697</v>
      </c>
      <c r="J118" s="3"/>
      <c r="K118" s="24"/>
      <c r="L118" s="25"/>
    </row>
    <row r="119" spans="1:12" x14ac:dyDescent="0.3">
      <c r="A119" s="22">
        <v>2016</v>
      </c>
      <c r="B119" s="22">
        <v>9</v>
      </c>
      <c r="C119" s="3">
        <v>14465.800993492499</v>
      </c>
      <c r="D119" s="3">
        <v>591693.58040121</v>
      </c>
      <c r="E119" s="3">
        <v>2458168.0857166713</v>
      </c>
      <c r="F119" s="3">
        <v>1346217.3016217244</v>
      </c>
      <c r="G119" s="3">
        <v>-198780.13511358789</v>
      </c>
      <c r="H119" s="3">
        <v>12201.22</v>
      </c>
      <c r="I119" s="3">
        <v>4223965.8536195103</v>
      </c>
      <c r="J119" s="3"/>
      <c r="K119" s="24"/>
      <c r="L119" s="25"/>
    </row>
    <row r="120" spans="1:12" x14ac:dyDescent="0.3">
      <c r="A120" s="22">
        <v>2016</v>
      </c>
      <c r="B120" s="22">
        <v>10</v>
      </c>
      <c r="C120" s="3">
        <v>14420.395971849501</v>
      </c>
      <c r="D120" s="3">
        <v>557129.58371059899</v>
      </c>
      <c r="E120" s="3">
        <v>2305721.123585721</v>
      </c>
      <c r="F120" s="3">
        <v>1301618.7577802329</v>
      </c>
      <c r="G120" s="3">
        <v>-196973.85101220928</v>
      </c>
      <c r="H120" s="3">
        <v>12201.22</v>
      </c>
      <c r="I120" s="3">
        <v>3994117.230036193</v>
      </c>
      <c r="J120" s="3"/>
      <c r="K120" s="24"/>
      <c r="L120" s="25"/>
    </row>
    <row r="121" spans="1:12" x14ac:dyDescent="0.3">
      <c r="A121" s="22">
        <v>2016</v>
      </c>
      <c r="B121" s="22">
        <v>11</v>
      </c>
      <c r="C121" s="3">
        <v>14477.3398990883</v>
      </c>
      <c r="D121" s="3">
        <v>505217.88584952115</v>
      </c>
      <c r="E121" s="3">
        <v>2116569.1001912858</v>
      </c>
      <c r="F121" s="3">
        <v>1232461.671856482</v>
      </c>
      <c r="G121" s="3">
        <v>-208863.53946034325</v>
      </c>
      <c r="H121" s="3">
        <v>12201.22</v>
      </c>
      <c r="I121" s="3">
        <v>3672063.6783360341</v>
      </c>
      <c r="J121" s="3"/>
      <c r="K121" s="24"/>
      <c r="L121" s="25"/>
    </row>
    <row r="122" spans="1:12" x14ac:dyDescent="0.3">
      <c r="A122" s="22">
        <v>2016</v>
      </c>
      <c r="B122" s="22">
        <v>12</v>
      </c>
      <c r="C122" s="3">
        <v>14432.9448127829</v>
      </c>
      <c r="D122" s="3">
        <v>475030.56297170219</v>
      </c>
      <c r="E122" s="3">
        <v>1986071.694032057</v>
      </c>
      <c r="F122" s="3">
        <v>1220193.0770078949</v>
      </c>
      <c r="G122" s="3">
        <v>26261.843436110936</v>
      </c>
      <c r="H122" s="3">
        <v>12201.22</v>
      </c>
      <c r="I122" s="3">
        <v>3734191.3422605479</v>
      </c>
      <c r="J122" s="3"/>
      <c r="K122" s="24"/>
      <c r="L122" s="25"/>
    </row>
    <row r="123" spans="1:12" x14ac:dyDescent="0.3">
      <c r="A123" s="22">
        <v>2017</v>
      </c>
      <c r="B123" s="22">
        <v>1</v>
      </c>
      <c r="C123" s="3">
        <v>14488.622147001501</v>
      </c>
      <c r="D123" s="3">
        <v>466781.24984290305</v>
      </c>
      <c r="E123" s="3">
        <v>1984622.465696641</v>
      </c>
      <c r="F123" s="3">
        <v>1146152.3231941829</v>
      </c>
      <c r="G123" s="3">
        <v>187562.31842097238</v>
      </c>
      <c r="H123" s="3">
        <v>22219.375</v>
      </c>
      <c r="I123" s="3">
        <v>3821826.3543016999</v>
      </c>
      <c r="J123" s="3"/>
      <c r="K123" s="24"/>
      <c r="L123" s="25"/>
    </row>
    <row r="124" spans="1:12" x14ac:dyDescent="0.3">
      <c r="A124" s="22">
        <v>2017</v>
      </c>
      <c r="B124" s="22">
        <v>2</v>
      </c>
      <c r="C124" s="3">
        <v>14445.2145322205</v>
      </c>
      <c r="D124" s="3">
        <v>459918.91515471489</v>
      </c>
      <c r="E124" s="3">
        <v>1898573.3839535278</v>
      </c>
      <c r="F124" s="3">
        <v>1139467.9274441833</v>
      </c>
      <c r="G124" s="3">
        <v>-160526.84583806182</v>
      </c>
      <c r="H124" s="3">
        <v>22219.375</v>
      </c>
      <c r="I124" s="3">
        <v>3374097.9702465842</v>
      </c>
      <c r="J124" s="3"/>
      <c r="K124" s="24"/>
      <c r="L124" s="25"/>
    </row>
    <row r="125" spans="1:12" x14ac:dyDescent="0.3">
      <c r="A125" s="22">
        <v>2017</v>
      </c>
      <c r="B125" s="22">
        <v>3</v>
      </c>
      <c r="C125" s="3">
        <v>14499.653446005401</v>
      </c>
      <c r="D125" s="3">
        <v>467291.9664336954</v>
      </c>
      <c r="E125" s="3">
        <v>1954109.6730727393</v>
      </c>
      <c r="F125" s="3">
        <v>1150134.2952667638</v>
      </c>
      <c r="G125" s="3">
        <v>-142480.79016671865</v>
      </c>
      <c r="H125" s="3">
        <v>22219.375</v>
      </c>
      <c r="I125" s="3">
        <v>3465774.1730524851</v>
      </c>
      <c r="J125" s="3"/>
      <c r="K125" s="24"/>
      <c r="L125" s="25"/>
    </row>
    <row r="126" spans="1:12" x14ac:dyDescent="0.3">
      <c r="A126" s="22">
        <v>2017</v>
      </c>
      <c r="B126" s="22">
        <v>4</v>
      </c>
      <c r="C126" s="3">
        <v>14457.211338605301</v>
      </c>
      <c r="D126" s="3">
        <v>485421.99685249897</v>
      </c>
      <c r="E126" s="3">
        <v>2052174.7281917711</v>
      </c>
      <c r="F126" s="3">
        <v>1177409.2504190723</v>
      </c>
      <c r="G126" s="3">
        <v>-193406.84616431198</v>
      </c>
      <c r="H126" s="3">
        <v>22219.375</v>
      </c>
      <c r="I126" s="3">
        <v>3558275.7156376354</v>
      </c>
      <c r="J126" s="3"/>
      <c r="K126" s="24"/>
      <c r="L126" s="25"/>
    </row>
    <row r="127" spans="1:12" x14ac:dyDescent="0.3">
      <c r="A127" s="22">
        <v>2017</v>
      </c>
      <c r="B127" s="22">
        <v>5</v>
      </c>
      <c r="C127" s="3">
        <v>14510.4393779081</v>
      </c>
      <c r="D127" s="3">
        <v>524317.02032907156</v>
      </c>
      <c r="E127" s="3">
        <v>2190600.1355788684</v>
      </c>
      <c r="F127" s="3">
        <v>1225696.784140958</v>
      </c>
      <c r="G127" s="3">
        <v>-67563.937452068712</v>
      </c>
      <c r="H127" s="3">
        <v>22219.375</v>
      </c>
      <c r="I127" s="3">
        <v>3909779.8169747377</v>
      </c>
      <c r="J127" s="3"/>
      <c r="K127" s="24"/>
      <c r="L127" s="25"/>
    </row>
    <row r="128" spans="1:12" x14ac:dyDescent="0.3">
      <c r="A128" s="22">
        <v>2017</v>
      </c>
      <c r="B128" s="22">
        <v>6</v>
      </c>
      <c r="C128" s="3">
        <v>14468.941302290499</v>
      </c>
      <c r="D128" s="3">
        <v>566113.37292382366</v>
      </c>
      <c r="E128" s="3">
        <v>2329600.5994676678</v>
      </c>
      <c r="F128" s="3">
        <v>1286298.4493909169</v>
      </c>
      <c r="G128" s="3">
        <v>-109859.70020005979</v>
      </c>
      <c r="H128" s="3">
        <v>22219.375</v>
      </c>
      <c r="I128" s="3">
        <v>4108841.0378846391</v>
      </c>
      <c r="J128" s="3"/>
      <c r="K128" s="24"/>
      <c r="L128" s="25"/>
    </row>
    <row r="129" spans="1:12" x14ac:dyDescent="0.3">
      <c r="A129" s="22">
        <v>2017</v>
      </c>
      <c r="B129" s="22">
        <v>7</v>
      </c>
      <c r="C129" s="3">
        <v>14520.985400363699</v>
      </c>
      <c r="D129" s="3">
        <v>597723.73178804363</v>
      </c>
      <c r="E129" s="3">
        <v>2446591.7959775194</v>
      </c>
      <c r="F129" s="3">
        <v>1332166.7946261594</v>
      </c>
      <c r="G129" s="3">
        <v>-158513.90997659048</v>
      </c>
      <c r="H129" s="3">
        <v>22219.375</v>
      </c>
      <c r="I129" s="3">
        <v>4254708.7728154957</v>
      </c>
      <c r="J129" s="3"/>
      <c r="K129" s="24"/>
      <c r="L129" s="25"/>
    </row>
    <row r="130" spans="1:12" x14ac:dyDescent="0.3">
      <c r="A130" s="22">
        <v>2017</v>
      </c>
      <c r="B130" s="22">
        <v>8</v>
      </c>
      <c r="C130" s="3">
        <v>14480.4103586079</v>
      </c>
      <c r="D130" s="3">
        <v>611754.4918254012</v>
      </c>
      <c r="E130" s="3">
        <v>2500423.8685894827</v>
      </c>
      <c r="F130" s="3">
        <v>1357842.008388753</v>
      </c>
      <c r="G130" s="3">
        <v>-251402.49562431037</v>
      </c>
      <c r="H130" s="3">
        <v>22219.375</v>
      </c>
      <c r="I130" s="3">
        <v>4255317.6585379345</v>
      </c>
      <c r="J130" s="3"/>
      <c r="K130" s="24"/>
      <c r="L130" s="25"/>
    </row>
    <row r="131" spans="1:12" x14ac:dyDescent="0.3">
      <c r="A131" s="22">
        <v>2017</v>
      </c>
      <c r="B131" s="22">
        <v>9</v>
      </c>
      <c r="C131" s="3">
        <v>14531.296849632799</v>
      </c>
      <c r="D131" s="3">
        <v>597958.88620252267</v>
      </c>
      <c r="E131" s="3">
        <v>2485294.0261444356</v>
      </c>
      <c r="F131" s="3">
        <v>1347887.6958482235</v>
      </c>
      <c r="G131" s="3">
        <v>-251703.78235500772</v>
      </c>
      <c r="H131" s="3">
        <v>22219.375</v>
      </c>
      <c r="I131" s="3">
        <v>4216187.4976898069</v>
      </c>
      <c r="J131" s="3"/>
      <c r="K131" s="24"/>
      <c r="L131" s="25"/>
    </row>
    <row r="132" spans="1:12" x14ac:dyDescent="0.3">
      <c r="A132" s="22">
        <v>2017</v>
      </c>
      <c r="B132" s="22">
        <v>10</v>
      </c>
      <c r="C132" s="3">
        <v>14491.6243108708</v>
      </c>
      <c r="D132" s="3">
        <v>562893.26669195655</v>
      </c>
      <c r="E132" s="3">
        <v>2341923.8981001801</v>
      </c>
      <c r="F132" s="3">
        <v>1303149.1496887084</v>
      </c>
      <c r="G132" s="3">
        <v>-250686.13094599443</v>
      </c>
      <c r="H132" s="3">
        <v>22219.375</v>
      </c>
      <c r="I132" s="3">
        <v>3993991.182845721</v>
      </c>
      <c r="J132" s="3"/>
      <c r="K132" s="24"/>
      <c r="L132" s="25"/>
    </row>
    <row r="133" spans="1:12" x14ac:dyDescent="0.3">
      <c r="A133" s="22">
        <v>2017</v>
      </c>
      <c r="B133" s="22">
        <v>11</v>
      </c>
      <c r="C133" s="3">
        <v>14541.3789432824</v>
      </c>
      <c r="D133" s="3">
        <v>510082.176648213</v>
      </c>
      <c r="E133" s="3">
        <v>2150624.3234933428</v>
      </c>
      <c r="F133" s="3">
        <v>1233662.5148020824</v>
      </c>
      <c r="G133" s="3">
        <v>-257229.26486107984</v>
      </c>
      <c r="H133" s="3">
        <v>22219.375</v>
      </c>
      <c r="I133" s="3">
        <v>3673900.5040258407</v>
      </c>
      <c r="J133" s="3"/>
      <c r="K133" s="24"/>
      <c r="L133" s="25"/>
    </row>
    <row r="134" spans="1:12" x14ac:dyDescent="0.3">
      <c r="A134" s="22">
        <v>2017</v>
      </c>
      <c r="B134" s="22">
        <v>12</v>
      </c>
      <c r="C134" s="3">
        <v>14502.5888333106</v>
      </c>
      <c r="D134" s="3">
        <v>479152.04526764282</v>
      </c>
      <c r="E134" s="3">
        <v>2013851.9681730759</v>
      </c>
      <c r="F134" s="3">
        <v>1221051.4134433288</v>
      </c>
      <c r="G134" s="3">
        <v>-20072.186084952686</v>
      </c>
      <c r="H134" s="3">
        <v>22219.375</v>
      </c>
      <c r="I134" s="3">
        <v>3730705.2046324057</v>
      </c>
      <c r="J134" s="3"/>
      <c r="K134" s="24"/>
      <c r="L134" s="25"/>
    </row>
    <row r="135" spans="1:12" x14ac:dyDescent="0.3">
      <c r="A135" s="22">
        <v>2018</v>
      </c>
      <c r="B135" s="22">
        <v>1</v>
      </c>
      <c r="C135" s="3">
        <v>14551.2367828264</v>
      </c>
      <c r="D135" s="3">
        <v>471702.95077845856</v>
      </c>
      <c r="E135" s="3">
        <v>2000316.3304106919</v>
      </c>
      <c r="F135" s="3">
        <v>1148039.6264937629</v>
      </c>
      <c r="G135" s="3">
        <v>161559.14431880609</v>
      </c>
      <c r="H135" s="3">
        <v>24818.904999999999</v>
      </c>
      <c r="I135" s="3">
        <v>3820988.1937845461</v>
      </c>
      <c r="J135" s="3"/>
      <c r="K135" s="24"/>
      <c r="L135" s="25"/>
    </row>
    <row r="136" spans="1:12" x14ac:dyDescent="0.3">
      <c r="A136" s="22">
        <v>2018</v>
      </c>
      <c r="B136" s="22">
        <v>2</v>
      </c>
      <c r="C136" s="3">
        <v>14513.3094739476</v>
      </c>
      <c r="D136" s="3">
        <v>465786.73592569609</v>
      </c>
      <c r="E136" s="3">
        <v>1942385.0870835315</v>
      </c>
      <c r="F136" s="3">
        <v>1142569.3061237459</v>
      </c>
      <c r="G136" s="3">
        <v>-211055.24284779417</v>
      </c>
      <c r="H136" s="3">
        <v>24818.904999999999</v>
      </c>
      <c r="I136" s="3">
        <v>3379018.1007591262</v>
      </c>
      <c r="J136" s="3"/>
      <c r="K136" s="24"/>
      <c r="L136" s="25"/>
    </row>
    <row r="137" spans="1:12" x14ac:dyDescent="0.3">
      <c r="A137" s="22">
        <v>2018</v>
      </c>
      <c r="B137" s="22">
        <v>3</v>
      </c>
      <c r="C137" s="3">
        <v>14560.8753563063</v>
      </c>
      <c r="D137" s="3">
        <v>474344.45752693643</v>
      </c>
      <c r="E137" s="3">
        <v>1993504.5665940722</v>
      </c>
      <c r="F137" s="3">
        <v>1154540.9254533888</v>
      </c>
      <c r="G137" s="3">
        <v>-183752.30073649168</v>
      </c>
      <c r="H137" s="3">
        <v>24818.904999999999</v>
      </c>
      <c r="I137" s="3">
        <v>3478017.4291942115</v>
      </c>
      <c r="J137" s="3"/>
      <c r="K137" s="24"/>
      <c r="L137" s="25"/>
    </row>
    <row r="138" spans="1:12" x14ac:dyDescent="0.3">
      <c r="A138" s="22">
        <v>2018</v>
      </c>
      <c r="B138" s="22">
        <v>4</v>
      </c>
      <c r="C138" s="3">
        <v>14523.7916573989</v>
      </c>
      <c r="D138" s="3">
        <v>493759.27348131518</v>
      </c>
      <c r="E138" s="3">
        <v>2087100.5828037413</v>
      </c>
      <c r="F138" s="3">
        <v>1183095.9493121211</v>
      </c>
      <c r="G138" s="3">
        <v>-226656.72507780144</v>
      </c>
      <c r="H138" s="3">
        <v>24818.904999999999</v>
      </c>
      <c r="I138" s="3">
        <v>3576641.777176775</v>
      </c>
      <c r="J138" s="3"/>
      <c r="K138" s="24"/>
      <c r="L138" s="25"/>
    </row>
    <row r="139" spans="1:12" x14ac:dyDescent="0.3">
      <c r="A139" s="22">
        <v>2018</v>
      </c>
      <c r="B139" s="22">
        <v>5</v>
      </c>
      <c r="C139" s="3">
        <v>14570.299540816</v>
      </c>
      <c r="D139" s="3">
        <v>532876.29224579409</v>
      </c>
      <c r="E139" s="3">
        <v>2225967.0900710924</v>
      </c>
      <c r="F139" s="3">
        <v>1231227.161520178</v>
      </c>
      <c r="G139" s="3">
        <v>-99792.064916083167</v>
      </c>
      <c r="H139" s="3">
        <v>24818.904999999999</v>
      </c>
      <c r="I139" s="3">
        <v>3929667.683461797</v>
      </c>
      <c r="J139" s="3"/>
      <c r="K139" s="24"/>
      <c r="L139" s="25"/>
    </row>
    <row r="140" spans="1:12" x14ac:dyDescent="0.3">
      <c r="A140" s="22">
        <v>2018</v>
      </c>
      <c r="B140" s="22">
        <v>6</v>
      </c>
      <c r="C140" s="3">
        <v>14534.040687622501</v>
      </c>
      <c r="D140" s="3">
        <v>574868.48485162528</v>
      </c>
      <c r="E140" s="3">
        <v>2370657.3129707309</v>
      </c>
      <c r="F140" s="3">
        <v>1291641.4041644598</v>
      </c>
      <c r="G140" s="3">
        <v>-148077.39281430596</v>
      </c>
      <c r="H140" s="3">
        <v>24818.904999999999</v>
      </c>
      <c r="I140" s="3">
        <v>4128442.7548601325</v>
      </c>
      <c r="J140" s="3"/>
      <c r="K140" s="24"/>
      <c r="L140" s="25"/>
    </row>
    <row r="141" spans="1:12" x14ac:dyDescent="0.3">
      <c r="A141" s="22">
        <v>2018</v>
      </c>
      <c r="B141" s="22">
        <v>7</v>
      </c>
      <c r="C141" s="3">
        <v>14579.514104968801</v>
      </c>
      <c r="D141" s="3">
        <v>606507.7637068117</v>
      </c>
      <c r="E141" s="3">
        <v>2488005.7624770063</v>
      </c>
      <c r="F141" s="3">
        <v>1337263.2688980785</v>
      </c>
      <c r="G141" s="3">
        <v>-199905.13141472146</v>
      </c>
      <c r="H141" s="3">
        <v>24818.904999999999</v>
      </c>
      <c r="I141" s="3">
        <v>4271270.0827721441</v>
      </c>
      <c r="J141" s="3"/>
      <c r="K141" s="24"/>
      <c r="L141" s="25"/>
    </row>
    <row r="142" spans="1:12" x14ac:dyDescent="0.3">
      <c r="A142" s="22">
        <v>2018</v>
      </c>
      <c r="B142" s="22">
        <v>8</v>
      </c>
      <c r="C142" s="3">
        <v>14544.061750601701</v>
      </c>
      <c r="D142" s="3">
        <v>620308.2342524007</v>
      </c>
      <c r="E142" s="3">
        <v>2542881.6662145094</v>
      </c>
      <c r="F142" s="3">
        <v>1362619.2972492145</v>
      </c>
      <c r="G142" s="3">
        <v>-294360.50887769781</v>
      </c>
      <c r="H142" s="3">
        <v>24818.904999999999</v>
      </c>
      <c r="I142" s="3">
        <v>4270811.6555890292</v>
      </c>
      <c r="J142" s="3"/>
      <c r="K142" s="24"/>
      <c r="L142" s="25"/>
    </row>
    <row r="143" spans="1:12" x14ac:dyDescent="0.3">
      <c r="A143" s="22">
        <v>2018</v>
      </c>
      <c r="B143" s="22">
        <v>9</v>
      </c>
      <c r="C143" s="3">
        <v>14588.5237113106</v>
      </c>
      <c r="D143" s="3">
        <v>606007.28341363417</v>
      </c>
      <c r="E143" s="3">
        <v>2518794.4864162798</v>
      </c>
      <c r="F143" s="3">
        <v>1352340.7855791806</v>
      </c>
      <c r="G143" s="3">
        <v>-289808.11159212061</v>
      </c>
      <c r="H143" s="3">
        <v>24818.904999999999</v>
      </c>
      <c r="I143" s="3">
        <v>4226741.8725282848</v>
      </c>
      <c r="J143" s="3"/>
      <c r="K143" s="24"/>
      <c r="L143" s="25"/>
    </row>
    <row r="144" spans="1:12" x14ac:dyDescent="0.3">
      <c r="A144" s="22">
        <v>2018</v>
      </c>
      <c r="B144" s="22">
        <v>10</v>
      </c>
      <c r="C144" s="3">
        <v>14553.859916968901</v>
      </c>
      <c r="D144" s="3">
        <v>570336.57066328975</v>
      </c>
      <c r="E144" s="3">
        <v>2380688.1265452988</v>
      </c>
      <c r="F144" s="3">
        <v>1307375.0284211496</v>
      </c>
      <c r="G144" s="3">
        <v>-288665.88964092563</v>
      </c>
      <c r="H144" s="3">
        <v>24818.904999999999</v>
      </c>
      <c r="I144" s="3">
        <v>4009106.6009057825</v>
      </c>
      <c r="J144" s="3"/>
      <c r="K144" s="24"/>
      <c r="L144" s="25"/>
    </row>
    <row r="145" spans="1:12" x14ac:dyDescent="0.3">
      <c r="A145" s="22">
        <v>2018</v>
      </c>
      <c r="B145" s="22">
        <v>11</v>
      </c>
      <c r="C145" s="3">
        <v>14597.3329186795</v>
      </c>
      <c r="D145" s="3">
        <v>516901.92962000408</v>
      </c>
      <c r="E145" s="3">
        <v>2187307.6404756014</v>
      </c>
      <c r="F145" s="3">
        <v>1237775.8907981839</v>
      </c>
      <c r="G145" s="3">
        <v>-289849.77395172027</v>
      </c>
      <c r="H145" s="3">
        <v>24818.904999999999</v>
      </c>
      <c r="I145" s="3">
        <v>3691551.924860748</v>
      </c>
      <c r="J145" s="3"/>
      <c r="K145" s="24"/>
      <c r="L145" s="25"/>
    </row>
    <row r="146" spans="1:12" x14ac:dyDescent="0.3">
      <c r="A146" s="22">
        <v>2018</v>
      </c>
      <c r="B146" s="22">
        <v>12</v>
      </c>
      <c r="C146" s="3">
        <v>14563.440144571399</v>
      </c>
      <c r="D146" s="3">
        <v>485672.10700360622</v>
      </c>
      <c r="E146" s="3">
        <v>2046138.4186495375</v>
      </c>
      <c r="F146" s="3">
        <v>1225192.2626583225</v>
      </c>
      <c r="G146" s="3">
        <v>-44752.302987106363</v>
      </c>
      <c r="H146" s="3">
        <v>24818.904999999999</v>
      </c>
      <c r="I146" s="3">
        <v>3751632.8304689312</v>
      </c>
      <c r="J146" s="3"/>
      <c r="K146" s="24"/>
      <c r="L146" s="25"/>
    </row>
  </sheetData>
  <pageMargins left="0.7" right="0.5" top="1" bottom="0.25" header="0.3" footer="0.3"/>
  <pageSetup scale="62" fitToHeight="0" orientation="landscape" r:id="rId1"/>
  <headerFooter>
    <oddHeader>&amp;C&amp;"Arial,Bold"&amp;16
INPUTS FOR THE TOTAL COMMERCIAL SALES WITH ADJUSTMENT FORECAST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F167"/>
  <sheetViews>
    <sheetView workbookViewId="0"/>
  </sheetViews>
  <sheetFormatPr defaultRowHeight="15" x14ac:dyDescent="0.25"/>
  <cols>
    <col min="1" max="1" width="6.85546875" style="26" customWidth="1"/>
    <col min="2" max="2" width="8.5703125" style="26" customWidth="1"/>
    <col min="3" max="4" width="12.85546875" style="26" customWidth="1"/>
    <col min="5" max="5" width="13.140625" style="26" customWidth="1"/>
    <col min="6" max="6" width="14.85546875" style="26" customWidth="1"/>
    <col min="7" max="7" width="10.5703125" style="26" customWidth="1"/>
    <col min="8" max="9" width="11" style="26" customWidth="1"/>
    <col min="10" max="10" width="12.42578125" style="26" customWidth="1"/>
    <col min="11" max="11" width="18" style="26" customWidth="1"/>
    <col min="12" max="12" width="15.85546875" style="26" customWidth="1"/>
    <col min="13" max="13" width="12.5703125" style="26" customWidth="1"/>
    <col min="14" max="14" width="21.85546875" style="26" customWidth="1"/>
    <col min="15" max="18" width="11.7109375" style="26" customWidth="1"/>
    <col min="19" max="19" width="11" style="26" customWidth="1"/>
    <col min="20" max="20" width="11.7109375" style="26" customWidth="1"/>
    <col min="21" max="21" width="10.42578125" style="26" customWidth="1"/>
    <col min="22" max="22" width="11.7109375" style="26" customWidth="1"/>
    <col min="23" max="23" width="12.42578125" style="26" customWidth="1"/>
    <col min="24" max="26" width="11.7109375" style="26" customWidth="1"/>
    <col min="27" max="27" width="16.85546875" style="26" bestFit="1" customWidth="1"/>
    <col min="28" max="31" width="20.7109375" customWidth="1"/>
    <col min="32" max="32" width="20.140625" customWidth="1"/>
  </cols>
  <sheetData>
    <row r="1" spans="1:32" ht="51.75" x14ac:dyDescent="0.25">
      <c r="A1" s="27" t="s">
        <v>0</v>
      </c>
      <c r="B1" s="27" t="s">
        <v>1</v>
      </c>
      <c r="C1" s="27" t="s">
        <v>27</v>
      </c>
      <c r="D1" s="27" t="s">
        <v>28</v>
      </c>
      <c r="E1" s="27" t="s">
        <v>29</v>
      </c>
      <c r="F1" s="27" t="s">
        <v>30</v>
      </c>
      <c r="G1" s="28" t="s">
        <v>31</v>
      </c>
      <c r="H1" s="28" t="s">
        <v>32</v>
      </c>
      <c r="I1" s="28" t="s">
        <v>33</v>
      </c>
      <c r="J1" s="28" t="s">
        <v>34</v>
      </c>
      <c r="K1" s="28" t="s">
        <v>35</v>
      </c>
      <c r="L1" s="28" t="s">
        <v>36</v>
      </c>
      <c r="M1" s="28" t="s">
        <v>37</v>
      </c>
      <c r="N1" s="28" t="s">
        <v>10</v>
      </c>
      <c r="O1" s="27" t="s">
        <v>38</v>
      </c>
      <c r="P1" s="27" t="s">
        <v>39</v>
      </c>
      <c r="Q1" s="27" t="s">
        <v>40</v>
      </c>
      <c r="R1" s="27" t="s">
        <v>41</v>
      </c>
      <c r="S1" s="27" t="s">
        <v>42</v>
      </c>
      <c r="T1" s="27" t="s">
        <v>43</v>
      </c>
      <c r="U1" s="27" t="s">
        <v>44</v>
      </c>
      <c r="V1" s="27" t="s">
        <v>45</v>
      </c>
      <c r="W1" s="27" t="s">
        <v>46</v>
      </c>
      <c r="X1" s="27" t="s">
        <v>47</v>
      </c>
      <c r="Y1" s="27" t="s">
        <v>48</v>
      </c>
      <c r="Z1" s="27" t="s">
        <v>49</v>
      </c>
      <c r="AA1" s="27" t="s">
        <v>50</v>
      </c>
      <c r="AB1" s="28" t="s">
        <v>51</v>
      </c>
      <c r="AC1" s="28" t="s">
        <v>52</v>
      </c>
      <c r="AD1" s="28" t="s">
        <v>53</v>
      </c>
      <c r="AE1" s="28" t="s">
        <v>54</v>
      </c>
      <c r="AF1" s="28" t="s">
        <v>55</v>
      </c>
    </row>
    <row r="2" spans="1:32" x14ac:dyDescent="0.25">
      <c r="A2" s="27"/>
      <c r="B2" s="27"/>
      <c r="C2" s="28" t="s">
        <v>5</v>
      </c>
      <c r="D2" s="28"/>
      <c r="E2" s="28" t="s">
        <v>5</v>
      </c>
      <c r="F2" s="28" t="s">
        <v>56</v>
      </c>
      <c r="G2" s="28" t="s">
        <v>7</v>
      </c>
      <c r="H2" s="28" t="s">
        <v>7</v>
      </c>
      <c r="I2" s="28" t="s">
        <v>7</v>
      </c>
      <c r="J2" s="28" t="s">
        <v>7</v>
      </c>
      <c r="K2" s="28" t="s">
        <v>57</v>
      </c>
      <c r="L2" s="27" t="s">
        <v>9</v>
      </c>
      <c r="M2" s="27" t="s">
        <v>9</v>
      </c>
      <c r="N2" s="28" t="s">
        <v>8</v>
      </c>
      <c r="O2" s="28" t="s">
        <v>6</v>
      </c>
      <c r="P2" s="28" t="s">
        <v>6</v>
      </c>
      <c r="Q2" s="28" t="s">
        <v>6</v>
      </c>
      <c r="R2" s="28" t="s">
        <v>6</v>
      </c>
      <c r="S2" s="28" t="s">
        <v>6</v>
      </c>
      <c r="T2" s="28" t="s">
        <v>6</v>
      </c>
      <c r="U2" s="28" t="s">
        <v>6</v>
      </c>
      <c r="V2" s="28" t="s">
        <v>6</v>
      </c>
      <c r="W2" s="28" t="s">
        <v>6</v>
      </c>
      <c r="X2" s="28" t="s">
        <v>6</v>
      </c>
      <c r="Y2" s="28" t="s">
        <v>6</v>
      </c>
      <c r="Z2" s="28" t="s">
        <v>6</v>
      </c>
      <c r="AA2" s="27"/>
      <c r="AB2" s="29" t="s">
        <v>5</v>
      </c>
      <c r="AC2" s="29" t="s">
        <v>5</v>
      </c>
      <c r="AD2" s="29" t="s">
        <v>5</v>
      </c>
      <c r="AE2" s="29" t="s">
        <v>5</v>
      </c>
      <c r="AF2" s="29" t="s">
        <v>5</v>
      </c>
    </row>
    <row r="3" spans="1:32" x14ac:dyDescent="0.25">
      <c r="A3" s="30">
        <v>2005</v>
      </c>
      <c r="B3" s="30">
        <v>4</v>
      </c>
      <c r="C3" s="31">
        <v>8001649</v>
      </c>
      <c r="D3" s="31">
        <v>4310180</v>
      </c>
      <c r="E3" s="32">
        <v>1.85645355878409</v>
      </c>
      <c r="F3" s="33">
        <v>0</v>
      </c>
      <c r="G3" s="33">
        <v>0</v>
      </c>
      <c r="H3" s="33">
        <v>0</v>
      </c>
      <c r="I3" s="33">
        <v>0</v>
      </c>
      <c r="J3" s="33">
        <v>0</v>
      </c>
      <c r="K3" s="32">
        <v>8.6567989356224997E-4</v>
      </c>
      <c r="L3" s="34">
        <v>4.6000892487999998</v>
      </c>
      <c r="M3" s="34">
        <v>4.3165148876000003</v>
      </c>
      <c r="N3" s="32">
        <v>17.019961281923699</v>
      </c>
      <c r="O3" s="35">
        <v>0</v>
      </c>
      <c r="P3" s="35">
        <v>0</v>
      </c>
      <c r="Q3" s="35">
        <v>0</v>
      </c>
      <c r="R3" s="35">
        <v>68.090570088085002</v>
      </c>
      <c r="S3" s="35">
        <v>0</v>
      </c>
      <c r="T3" s="35">
        <v>0</v>
      </c>
      <c r="U3" s="35">
        <v>0</v>
      </c>
      <c r="V3" s="35">
        <v>0</v>
      </c>
      <c r="W3" s="35">
        <v>0</v>
      </c>
      <c r="X3" s="35">
        <v>0</v>
      </c>
      <c r="Y3" s="35">
        <v>0</v>
      </c>
      <c r="Z3" s="35">
        <v>0</v>
      </c>
      <c r="AA3" s="36">
        <v>0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</row>
    <row r="4" spans="1:32" x14ac:dyDescent="0.25">
      <c r="A4" s="30">
        <v>2005</v>
      </c>
      <c r="B4" s="30">
        <v>5</v>
      </c>
      <c r="C4" s="31">
        <v>9672947</v>
      </c>
      <c r="D4" s="31">
        <v>4313996</v>
      </c>
      <c r="E4" s="32">
        <v>2.2422243785112501</v>
      </c>
      <c r="F4" s="33">
        <v>0</v>
      </c>
      <c r="G4" s="33">
        <v>0</v>
      </c>
      <c r="H4" s="33">
        <v>0</v>
      </c>
      <c r="I4" s="33">
        <v>0</v>
      </c>
      <c r="J4" s="33">
        <v>0</v>
      </c>
      <c r="K4" s="32">
        <v>2.1392135749526702E-3</v>
      </c>
      <c r="L4" s="34">
        <v>4.6180530229999999</v>
      </c>
      <c r="M4" s="34">
        <v>4.2878565993000004</v>
      </c>
      <c r="N4" s="32">
        <v>17.121860837757001</v>
      </c>
      <c r="O4" s="35">
        <v>0</v>
      </c>
      <c r="P4" s="35">
        <v>0</v>
      </c>
      <c r="Q4" s="35">
        <v>0</v>
      </c>
      <c r="R4" s="35">
        <v>0</v>
      </c>
      <c r="S4" s="35">
        <v>168.41009322371801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6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</row>
    <row r="5" spans="1:32" x14ac:dyDescent="0.25">
      <c r="A5" s="30">
        <v>2005</v>
      </c>
      <c r="B5" s="30">
        <v>6</v>
      </c>
      <c r="C5" s="31">
        <v>10062235.75</v>
      </c>
      <c r="D5" s="31">
        <v>4320906</v>
      </c>
      <c r="E5" s="32">
        <v>2.32873285139737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2">
        <v>3.0130519064349901E-3</v>
      </c>
      <c r="L5" s="34">
        <v>4.6180530229999999</v>
      </c>
      <c r="M5" s="34">
        <v>4.2579015231000001</v>
      </c>
      <c r="N5" s="32">
        <v>17.223240511758299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237.583165355061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35">
        <v>0</v>
      </c>
      <c r="AA5" s="36">
        <v>0</v>
      </c>
      <c r="AB5" s="31">
        <v>0</v>
      </c>
      <c r="AC5" s="31">
        <v>0</v>
      </c>
      <c r="AD5" s="31">
        <v>0</v>
      </c>
      <c r="AE5" s="31">
        <v>0</v>
      </c>
      <c r="AF5" s="31">
        <v>0</v>
      </c>
    </row>
    <row r="6" spans="1:32" x14ac:dyDescent="0.25">
      <c r="A6" s="30">
        <v>2005</v>
      </c>
      <c r="B6" s="30">
        <v>7</v>
      </c>
      <c r="C6" s="31">
        <v>11950858</v>
      </c>
      <c r="D6" s="31">
        <v>4327794</v>
      </c>
      <c r="E6" s="32">
        <v>2.7735840539735999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2">
        <v>4.6197655444434301E-3</v>
      </c>
      <c r="L6" s="34">
        <v>4.6180530229999999</v>
      </c>
      <c r="M6" s="34">
        <v>4.2491564778999997</v>
      </c>
      <c r="N6" s="32">
        <v>17.284723477749001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364.85537468903902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6">
        <v>0</v>
      </c>
      <c r="AB6" s="31">
        <v>0</v>
      </c>
      <c r="AC6" s="31">
        <v>0</v>
      </c>
      <c r="AD6" s="31">
        <v>0</v>
      </c>
      <c r="AE6" s="31">
        <v>0</v>
      </c>
      <c r="AF6" s="31">
        <v>0</v>
      </c>
    </row>
    <row r="7" spans="1:32" x14ac:dyDescent="0.25">
      <c r="A7" s="30">
        <v>2005</v>
      </c>
      <c r="B7" s="30">
        <v>8</v>
      </c>
      <c r="C7" s="31">
        <v>11930141.24</v>
      </c>
      <c r="D7" s="31">
        <v>4340306</v>
      </c>
      <c r="E7" s="32">
        <v>2.7962687871820902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2">
        <v>4.6174557978901102E-3</v>
      </c>
      <c r="L7" s="34">
        <v>4.6180530229999999</v>
      </c>
      <c r="M7" s="34">
        <v>4.2394455448999997</v>
      </c>
      <c r="N7" s="32">
        <v>17.296341960951501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365.727256566015</v>
      </c>
      <c r="W7" s="35">
        <v>0</v>
      </c>
      <c r="X7" s="35">
        <v>0</v>
      </c>
      <c r="Y7" s="35">
        <v>0</v>
      </c>
      <c r="Z7" s="35">
        <v>0</v>
      </c>
      <c r="AA7" s="36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</row>
    <row r="8" spans="1:32" x14ac:dyDescent="0.25">
      <c r="A8" s="30">
        <v>2005</v>
      </c>
      <c r="B8" s="30">
        <v>9</v>
      </c>
      <c r="C8" s="31">
        <v>10884625</v>
      </c>
      <c r="D8" s="31">
        <v>4343095</v>
      </c>
      <c r="E8" s="32">
        <v>2.5190683966130201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2">
        <v>3.7328496086025198E-3</v>
      </c>
      <c r="L8" s="34">
        <v>4.6180530229999999</v>
      </c>
      <c r="M8" s="34">
        <v>4.2148864174999998</v>
      </c>
      <c r="N8" s="32">
        <v>17.302472391918801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295.85169010672598</v>
      </c>
      <c r="X8" s="35">
        <v>0</v>
      </c>
      <c r="Y8" s="35">
        <v>0</v>
      </c>
      <c r="Z8" s="35">
        <v>0</v>
      </c>
      <c r="AA8" s="36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</row>
    <row r="9" spans="1:32" x14ac:dyDescent="0.25">
      <c r="A9" s="30">
        <v>2005</v>
      </c>
      <c r="B9" s="30">
        <v>10</v>
      </c>
      <c r="C9" s="31">
        <v>9187793</v>
      </c>
      <c r="D9" s="31">
        <v>4344668</v>
      </c>
      <c r="E9" s="32">
        <v>2.3083447551627199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2">
        <v>2.5520923891010098E-3</v>
      </c>
      <c r="L9" s="34">
        <v>4.6180530229999999</v>
      </c>
      <c r="M9" s="34">
        <v>4.1778315039000002</v>
      </c>
      <c r="N9" s="32">
        <v>17.362897717840902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202.34255049571701</v>
      </c>
      <c r="Y9" s="35">
        <v>0</v>
      </c>
      <c r="Z9" s="35">
        <v>0</v>
      </c>
      <c r="AA9" s="36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</row>
    <row r="10" spans="1:32" x14ac:dyDescent="0.25">
      <c r="A10" s="30">
        <v>2005</v>
      </c>
      <c r="B10" s="30">
        <v>11</v>
      </c>
      <c r="C10" s="31">
        <v>8250008</v>
      </c>
      <c r="D10" s="31">
        <v>4345746</v>
      </c>
      <c r="E10" s="32">
        <v>1.9927667727131899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2">
        <v>1.0484421851016299E-3</v>
      </c>
      <c r="L10" s="34">
        <v>4.6180530229999999</v>
      </c>
      <c r="M10" s="34">
        <v>4.1778315039000002</v>
      </c>
      <c r="N10" s="32">
        <v>17.521803148272902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83.146324960442698</v>
      </c>
      <c r="Z10" s="35">
        <v>0</v>
      </c>
      <c r="AA10" s="36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</row>
    <row r="11" spans="1:32" x14ac:dyDescent="0.25">
      <c r="A11" s="30">
        <v>2005</v>
      </c>
      <c r="B11" s="30">
        <v>12</v>
      </c>
      <c r="C11" s="31">
        <v>8017565</v>
      </c>
      <c r="D11" s="31">
        <v>4355740</v>
      </c>
      <c r="E11" s="32">
        <v>1.8406895269230901</v>
      </c>
      <c r="F11" s="33">
        <v>0</v>
      </c>
      <c r="G11" s="33">
        <v>0</v>
      </c>
      <c r="H11" s="33">
        <v>0</v>
      </c>
      <c r="I11" s="33">
        <v>0</v>
      </c>
      <c r="J11" s="33">
        <v>75.065445070517598</v>
      </c>
      <c r="K11" s="32">
        <v>2.40603445219807E-4</v>
      </c>
      <c r="L11" s="34">
        <v>4.6180530229999999</v>
      </c>
      <c r="M11" s="34">
        <v>4.0894496201999999</v>
      </c>
      <c r="N11" s="32">
        <v>17.712362445245201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19.1248493270285</v>
      </c>
      <c r="AA11" s="36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</row>
    <row r="12" spans="1:32" x14ac:dyDescent="0.25">
      <c r="A12" s="30">
        <v>2006</v>
      </c>
      <c r="B12" s="30">
        <v>1</v>
      </c>
      <c r="C12" s="31">
        <v>8085609</v>
      </c>
      <c r="D12" s="31">
        <v>4369236</v>
      </c>
      <c r="E12" s="32">
        <v>1.85057730916801</v>
      </c>
      <c r="F12" s="33">
        <v>0</v>
      </c>
      <c r="G12" s="33">
        <v>72.2547689008384</v>
      </c>
      <c r="H12" s="33">
        <v>0</v>
      </c>
      <c r="I12" s="33">
        <v>0</v>
      </c>
      <c r="J12" s="33">
        <v>0</v>
      </c>
      <c r="K12" s="32">
        <v>1.81823595394934E-3</v>
      </c>
      <c r="L12" s="34">
        <v>4.8582362807999999</v>
      </c>
      <c r="M12" s="34">
        <v>4.0894496201999999</v>
      </c>
      <c r="N12" s="32">
        <v>17.869136704952702</v>
      </c>
      <c r="O12" s="35">
        <v>28.785119209450599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6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</row>
    <row r="13" spans="1:32" x14ac:dyDescent="0.25">
      <c r="A13" s="30">
        <v>2006</v>
      </c>
      <c r="B13" s="30">
        <v>2</v>
      </c>
      <c r="C13" s="31">
        <v>7497291.5</v>
      </c>
      <c r="D13" s="31">
        <v>4377958</v>
      </c>
      <c r="E13" s="32">
        <v>1.7125087769229399</v>
      </c>
      <c r="F13" s="33">
        <v>0</v>
      </c>
      <c r="G13" s="33">
        <v>0</v>
      </c>
      <c r="H13" s="33">
        <v>96.750838732198702</v>
      </c>
      <c r="I13" s="33">
        <v>0</v>
      </c>
      <c r="J13" s="33">
        <v>0</v>
      </c>
      <c r="K13" s="32">
        <v>1.3566682088007799E-3</v>
      </c>
      <c r="L13" s="34">
        <v>5.13694644</v>
      </c>
      <c r="M13" s="34">
        <v>4.0894496201999999</v>
      </c>
      <c r="N13" s="32">
        <v>17.9244502917979</v>
      </c>
      <c r="O13" s="35">
        <v>0</v>
      </c>
      <c r="P13" s="35">
        <v>21.454291223695598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6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</row>
    <row r="14" spans="1:32" x14ac:dyDescent="0.25">
      <c r="A14" s="30">
        <v>2006</v>
      </c>
      <c r="B14" s="30">
        <v>3</v>
      </c>
      <c r="C14" s="31">
        <v>8289372</v>
      </c>
      <c r="D14" s="31">
        <v>4390093</v>
      </c>
      <c r="E14" s="32">
        <v>1.8881996349507899</v>
      </c>
      <c r="F14" s="33">
        <v>0</v>
      </c>
      <c r="G14" s="33">
        <v>0</v>
      </c>
      <c r="H14" s="33">
        <v>0</v>
      </c>
      <c r="I14" s="33">
        <v>20.098191978495201</v>
      </c>
      <c r="J14" s="33">
        <v>0</v>
      </c>
      <c r="K14" s="32">
        <v>3.3670173235852401E-3</v>
      </c>
      <c r="L14" s="34">
        <v>5.4011487143999997</v>
      </c>
      <c r="M14" s="34">
        <v>4.0787438520999997</v>
      </c>
      <c r="N14" s="32">
        <v>17.906397682220501</v>
      </c>
      <c r="O14" s="35">
        <v>0</v>
      </c>
      <c r="P14" s="35">
        <v>0</v>
      </c>
      <c r="Q14" s="35">
        <v>53.9265118051824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6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</row>
    <row r="15" spans="1:32" x14ac:dyDescent="0.25">
      <c r="A15" s="30">
        <v>2006</v>
      </c>
      <c r="B15" s="30">
        <v>4</v>
      </c>
      <c r="C15" s="31">
        <v>9064955</v>
      </c>
      <c r="D15" s="31">
        <v>4398215</v>
      </c>
      <c r="E15" s="32">
        <v>2.0610531772548599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2">
        <v>8.0240338751735498E-3</v>
      </c>
      <c r="L15" s="34">
        <v>5.6783539965000003</v>
      </c>
      <c r="M15" s="34">
        <v>4.0423739989999996</v>
      </c>
      <c r="N15" s="32">
        <v>17.863342842920002</v>
      </c>
      <c r="O15" s="35">
        <v>0</v>
      </c>
      <c r="P15" s="35">
        <v>0</v>
      </c>
      <c r="Q15" s="35">
        <v>0</v>
      </c>
      <c r="R15" s="35">
        <v>129.358054281714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6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</row>
    <row r="16" spans="1:32" x14ac:dyDescent="0.25">
      <c r="A16" s="30">
        <v>2006</v>
      </c>
      <c r="B16" s="30">
        <v>5</v>
      </c>
      <c r="C16" s="31">
        <v>10030370</v>
      </c>
      <c r="D16" s="31">
        <v>4397210</v>
      </c>
      <c r="E16" s="32">
        <v>2.2810759549805399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2">
        <v>1.2179654671056001E-2</v>
      </c>
      <c r="L16" s="34">
        <v>5.6967871121</v>
      </c>
      <c r="M16" s="34">
        <v>4.0423739989999996</v>
      </c>
      <c r="N16" s="32">
        <v>17.839720317085199</v>
      </c>
      <c r="O16" s="35">
        <v>0</v>
      </c>
      <c r="P16" s="35">
        <v>0</v>
      </c>
      <c r="Q16" s="35">
        <v>0</v>
      </c>
      <c r="R16" s="35">
        <v>0</v>
      </c>
      <c r="S16" s="35">
        <v>196.50747279771801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6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</row>
    <row r="17" spans="1:32" x14ac:dyDescent="0.25">
      <c r="A17" s="30">
        <v>2006</v>
      </c>
      <c r="B17" s="30">
        <v>6</v>
      </c>
      <c r="C17" s="31">
        <v>10714052</v>
      </c>
      <c r="D17" s="31">
        <v>4403628</v>
      </c>
      <c r="E17" s="32">
        <v>2.4330056943956202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2">
        <v>1.7133663449033901E-2</v>
      </c>
      <c r="L17" s="34">
        <v>5.6967871121</v>
      </c>
      <c r="M17" s="34">
        <v>4.0293045399</v>
      </c>
      <c r="N17" s="32">
        <v>17.841636160391499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277.02771058673898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6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</row>
    <row r="18" spans="1:32" x14ac:dyDescent="0.25">
      <c r="A18" s="30">
        <v>2006</v>
      </c>
      <c r="B18" s="30">
        <v>7</v>
      </c>
      <c r="C18" s="31">
        <v>11095796.958087891</v>
      </c>
      <c r="D18" s="31">
        <v>4406505</v>
      </c>
      <c r="E18" s="32">
        <v>2.51804932890985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2">
        <v>1.8563073119396201E-2</v>
      </c>
      <c r="L18" s="34">
        <v>5.6967871121</v>
      </c>
      <c r="M18" s="34">
        <v>4.0293045399</v>
      </c>
      <c r="N18" s="32">
        <v>17.872854227940401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300.35638346961599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6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</row>
    <row r="19" spans="1:32" x14ac:dyDescent="0.25">
      <c r="A19" s="30">
        <v>2006</v>
      </c>
      <c r="B19" s="30">
        <v>8</v>
      </c>
      <c r="C19" s="31">
        <v>11564017</v>
      </c>
      <c r="D19" s="31">
        <v>4416127</v>
      </c>
      <c r="E19" s="32">
        <v>2.6185879618045398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2">
        <v>1.9978849894355898E-2</v>
      </c>
      <c r="L19" s="34">
        <v>5.7024683008999997</v>
      </c>
      <c r="M19" s="34">
        <v>4.0293045399</v>
      </c>
      <c r="N19" s="32">
        <v>17.936617123907698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324.003558947486</v>
      </c>
      <c r="W19" s="35">
        <v>0</v>
      </c>
      <c r="X19" s="35">
        <v>0</v>
      </c>
      <c r="Y19" s="35">
        <v>0</v>
      </c>
      <c r="Z19" s="35">
        <v>0</v>
      </c>
      <c r="AA19" s="36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</row>
    <row r="20" spans="1:32" x14ac:dyDescent="0.25">
      <c r="A20" s="30">
        <v>2006</v>
      </c>
      <c r="B20" s="30">
        <v>9</v>
      </c>
      <c r="C20" s="31">
        <v>10520313</v>
      </c>
      <c r="D20" s="31">
        <v>4425222</v>
      </c>
      <c r="E20" s="32">
        <v>2.3773525938359699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2">
        <v>1.6488998520271098E-2</v>
      </c>
      <c r="L20" s="34">
        <v>5.7057593456999998</v>
      </c>
      <c r="M20" s="34">
        <v>4.0234993557000003</v>
      </c>
      <c r="N20" s="32">
        <v>18.007274114481401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267.89810780857403</v>
      </c>
      <c r="X20" s="35">
        <v>0</v>
      </c>
      <c r="Y20" s="35">
        <v>0</v>
      </c>
      <c r="Z20" s="35">
        <v>0</v>
      </c>
      <c r="AA20" s="36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</row>
    <row r="21" spans="1:32" x14ac:dyDescent="0.25">
      <c r="A21" s="30">
        <v>2006</v>
      </c>
      <c r="B21" s="30">
        <v>10</v>
      </c>
      <c r="C21" s="31">
        <v>9930813</v>
      </c>
      <c r="D21" s="31">
        <v>4429977</v>
      </c>
      <c r="E21" s="32">
        <v>2.2417301489375698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2">
        <v>1.21097763847423E-2</v>
      </c>
      <c r="L21" s="34">
        <v>5.7098761565</v>
      </c>
      <c r="M21" s="34">
        <v>4.0137329601999996</v>
      </c>
      <c r="N21" s="32">
        <v>18.0529807777244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196.83669265698501</v>
      </c>
      <c r="Y21" s="35">
        <v>0</v>
      </c>
      <c r="Z21" s="35">
        <v>0</v>
      </c>
      <c r="AA21" s="36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</row>
    <row r="22" spans="1:32" x14ac:dyDescent="0.25">
      <c r="A22" s="30">
        <v>2006</v>
      </c>
      <c r="B22" s="30">
        <v>11</v>
      </c>
      <c r="C22" s="31">
        <v>8136376.6200000001</v>
      </c>
      <c r="D22" s="31">
        <v>4443418</v>
      </c>
      <c r="E22" s="32">
        <v>1.8311076338080301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2">
        <v>4.1290898849464701E-3</v>
      </c>
      <c r="L22" s="34">
        <v>5.7098761565</v>
      </c>
      <c r="M22" s="34">
        <v>3.9849328358</v>
      </c>
      <c r="N22" s="32">
        <v>18.057424513064198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67.052058810555593</v>
      </c>
      <c r="Z22" s="35">
        <v>0</v>
      </c>
      <c r="AA22" s="36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</row>
    <row r="23" spans="1:32" x14ac:dyDescent="0.25">
      <c r="A23" s="30">
        <v>2006</v>
      </c>
      <c r="B23" s="30">
        <v>12</v>
      </c>
      <c r="C23" s="31">
        <v>8477013.5</v>
      </c>
      <c r="D23" s="31">
        <v>4457161</v>
      </c>
      <c r="E23" s="32">
        <v>1.90188631283456</v>
      </c>
      <c r="F23" s="33">
        <v>0</v>
      </c>
      <c r="G23" s="33">
        <v>0</v>
      </c>
      <c r="H23" s="33">
        <v>0</v>
      </c>
      <c r="I23" s="33">
        <v>0</v>
      </c>
      <c r="J23" s="33">
        <v>13.447344261456101</v>
      </c>
      <c r="K23" s="32">
        <v>3.9063366201976899E-3</v>
      </c>
      <c r="L23" s="34">
        <v>5.7098761565</v>
      </c>
      <c r="M23" s="34">
        <v>3.9378985957000001</v>
      </c>
      <c r="N23" s="32">
        <v>18.029619518268401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63.596105846109097</v>
      </c>
      <c r="AA23" s="36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</row>
    <row r="24" spans="1:32" x14ac:dyDescent="0.25">
      <c r="A24" s="30">
        <v>2007</v>
      </c>
      <c r="B24" s="30">
        <v>1</v>
      </c>
      <c r="C24" s="31">
        <v>8469671</v>
      </c>
      <c r="D24" s="31">
        <v>4465732</v>
      </c>
      <c r="E24" s="32">
        <v>1.89659186892541</v>
      </c>
      <c r="F24" s="33">
        <v>0</v>
      </c>
      <c r="G24" s="33">
        <v>47.227487272749599</v>
      </c>
      <c r="H24" s="33">
        <v>0</v>
      </c>
      <c r="I24" s="33">
        <v>0</v>
      </c>
      <c r="J24" s="33">
        <v>0</v>
      </c>
      <c r="K24" s="32">
        <v>7.5807082948619103E-3</v>
      </c>
      <c r="L24" s="34">
        <v>5.7098761565</v>
      </c>
      <c r="M24" s="34">
        <v>3.6705299576999999</v>
      </c>
      <c r="N24" s="32">
        <v>17.988475336132399</v>
      </c>
      <c r="O24" s="35">
        <v>45.645661495421997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6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</row>
    <row r="25" spans="1:32" x14ac:dyDescent="0.25">
      <c r="A25" s="30">
        <v>2007</v>
      </c>
      <c r="B25" s="30">
        <v>2</v>
      </c>
      <c r="C25" s="31">
        <v>7527571</v>
      </c>
      <c r="D25" s="31">
        <v>4476835</v>
      </c>
      <c r="E25" s="32">
        <v>1.6814492828080601</v>
      </c>
      <c r="F25" s="33">
        <v>0</v>
      </c>
      <c r="G25" s="33">
        <v>0</v>
      </c>
      <c r="H25" s="33">
        <v>74.904926971428907</v>
      </c>
      <c r="I25" s="33">
        <v>0</v>
      </c>
      <c r="J25" s="33">
        <v>0</v>
      </c>
      <c r="K25" s="32">
        <v>5.8615216242810997E-3</v>
      </c>
      <c r="L25" s="34">
        <v>5.7098761565</v>
      </c>
      <c r="M25" s="34">
        <v>3.6544274347000001</v>
      </c>
      <c r="N25" s="32">
        <v>17.949407142775101</v>
      </c>
      <c r="O25" s="35">
        <v>0</v>
      </c>
      <c r="P25" s="35">
        <v>30.404747447438499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6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</row>
    <row r="26" spans="1:32" x14ac:dyDescent="0.25">
      <c r="A26" s="30">
        <v>2007</v>
      </c>
      <c r="B26" s="30">
        <v>3</v>
      </c>
      <c r="C26" s="31">
        <v>8435515</v>
      </c>
      <c r="D26" s="31">
        <v>4488392</v>
      </c>
      <c r="E26" s="32">
        <v>1.8794069234594499</v>
      </c>
      <c r="F26" s="33">
        <v>0</v>
      </c>
      <c r="G26" s="33">
        <v>0</v>
      </c>
      <c r="H26" s="33">
        <v>0</v>
      </c>
      <c r="I26" s="33">
        <v>11.518808974907399</v>
      </c>
      <c r="J26" s="33">
        <v>0</v>
      </c>
      <c r="K26" s="32">
        <v>9.0512692121304701E-3</v>
      </c>
      <c r="L26" s="34">
        <v>5.7098761565</v>
      </c>
      <c r="M26" s="34">
        <v>3.6314790203</v>
      </c>
      <c r="N26" s="32">
        <v>17.913504843899901</v>
      </c>
      <c r="O26" s="35">
        <v>0</v>
      </c>
      <c r="P26" s="35">
        <v>0</v>
      </c>
      <c r="Q26" s="35">
        <v>62.904147733703901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6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</row>
    <row r="27" spans="1:32" x14ac:dyDescent="0.25">
      <c r="A27" s="30">
        <v>2007</v>
      </c>
      <c r="B27" s="30">
        <v>4</v>
      </c>
      <c r="C27" s="31">
        <v>8579552</v>
      </c>
      <c r="D27" s="31">
        <v>4493310</v>
      </c>
      <c r="E27" s="32">
        <v>1.9094057610091399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2">
        <v>1.2897970016189701E-2</v>
      </c>
      <c r="L27" s="34">
        <v>5.7098761565</v>
      </c>
      <c r="M27" s="34">
        <v>3.6061685274999999</v>
      </c>
      <c r="N27" s="32">
        <v>17.874219919305599</v>
      </c>
      <c r="O27" s="35">
        <v>0</v>
      </c>
      <c r="P27" s="35">
        <v>0</v>
      </c>
      <c r="Q27" s="35">
        <v>0</v>
      </c>
      <c r="R27" s="35">
        <v>101.961366132926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6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</row>
    <row r="28" spans="1:32" x14ac:dyDescent="0.25">
      <c r="A28" s="30">
        <v>2007</v>
      </c>
      <c r="B28" s="30">
        <v>5</v>
      </c>
      <c r="C28" s="31">
        <v>9663511</v>
      </c>
      <c r="D28" s="31">
        <v>4494060</v>
      </c>
      <c r="E28" s="32">
        <v>2.1502852654392699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2">
        <v>1.9479421205434298E-2</v>
      </c>
      <c r="L28" s="34">
        <v>5.7098761565</v>
      </c>
      <c r="M28" s="34">
        <v>3.5971399216000002</v>
      </c>
      <c r="N28" s="32">
        <v>17.839220609636801</v>
      </c>
      <c r="O28" s="35">
        <v>0</v>
      </c>
      <c r="P28" s="35">
        <v>0</v>
      </c>
      <c r="Q28" s="35">
        <v>0</v>
      </c>
      <c r="R28" s="35">
        <v>0</v>
      </c>
      <c r="S28" s="35">
        <v>167.186007734317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6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</row>
    <row r="29" spans="1:32" x14ac:dyDescent="0.25">
      <c r="A29" s="30">
        <v>2007</v>
      </c>
      <c r="B29" s="30">
        <v>6</v>
      </c>
      <c r="C29" s="31">
        <v>10343275</v>
      </c>
      <c r="D29" s="31">
        <v>4497400</v>
      </c>
      <c r="E29" s="32">
        <v>2.2998343487348198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2">
        <v>2.8133190078564199E-2</v>
      </c>
      <c r="L29" s="34">
        <v>5.7098761565</v>
      </c>
      <c r="M29" s="34">
        <v>3.5971399216000002</v>
      </c>
      <c r="N29" s="32">
        <v>17.791165675024299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252.06000455953401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6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</row>
    <row r="30" spans="1:32" x14ac:dyDescent="0.25">
      <c r="A30" s="30">
        <v>2007</v>
      </c>
      <c r="B30" s="30">
        <v>7</v>
      </c>
      <c r="C30" s="31">
        <v>11373076</v>
      </c>
      <c r="D30" s="31">
        <v>4502735</v>
      </c>
      <c r="E30" s="32">
        <v>2.525815087941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2">
        <v>3.48860462511692E-2</v>
      </c>
      <c r="L30" s="34">
        <v>5.7098761565</v>
      </c>
      <c r="M30" s="34">
        <v>3.5971399216000002</v>
      </c>
      <c r="N30" s="32">
        <v>17.726573536964501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317.68883259272002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6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</row>
    <row r="31" spans="1:32" x14ac:dyDescent="0.25">
      <c r="A31" s="30">
        <v>2007</v>
      </c>
      <c r="B31" s="30">
        <v>8</v>
      </c>
      <c r="C31" s="31">
        <v>12110271</v>
      </c>
      <c r="D31" s="31">
        <v>4508215</v>
      </c>
      <c r="E31" s="32">
        <v>2.6862674029521698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2">
        <v>3.9718364649208401E-2</v>
      </c>
      <c r="L31" s="34">
        <v>5.7109446492</v>
      </c>
      <c r="M31" s="34">
        <v>3.5958163919000001</v>
      </c>
      <c r="N31" s="32">
        <v>17.638645348678999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363.995493075377</v>
      </c>
      <c r="W31" s="35">
        <v>0</v>
      </c>
      <c r="X31" s="35">
        <v>0</v>
      </c>
      <c r="Y31" s="35">
        <v>0</v>
      </c>
      <c r="Z31" s="35">
        <v>0</v>
      </c>
      <c r="AA31" s="36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</row>
    <row r="32" spans="1:32" x14ac:dyDescent="0.25">
      <c r="A32" s="30">
        <v>2007</v>
      </c>
      <c r="B32" s="30">
        <v>9</v>
      </c>
      <c r="C32" s="31">
        <v>10759821.5</v>
      </c>
      <c r="D32" s="31">
        <v>4507674</v>
      </c>
      <c r="E32" s="32">
        <v>2.38700081239238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2">
        <v>3.15270518024309E-2</v>
      </c>
      <c r="L32" s="34">
        <v>5.7109446492</v>
      </c>
      <c r="M32" s="34">
        <v>3.5674433471999998</v>
      </c>
      <c r="N32" s="32">
        <v>17.535078681648301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282.7129560866</v>
      </c>
      <c r="X32" s="35">
        <v>0</v>
      </c>
      <c r="Y32" s="35">
        <v>0</v>
      </c>
      <c r="Z32" s="35">
        <v>0</v>
      </c>
      <c r="AA32" s="36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</row>
    <row r="33" spans="1:32" x14ac:dyDescent="0.25">
      <c r="A33" s="30">
        <v>2007</v>
      </c>
      <c r="B33" s="30">
        <v>10</v>
      </c>
      <c r="C33" s="31">
        <v>10632392</v>
      </c>
      <c r="D33" s="31">
        <v>4507737</v>
      </c>
      <c r="E33" s="32">
        <v>2.3586983890142701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2">
        <v>2.8563147321010202E-2</v>
      </c>
      <c r="L33" s="34">
        <v>5.7109446492</v>
      </c>
      <c r="M33" s="34">
        <v>3.511228155</v>
      </c>
      <c r="N33" s="32">
        <v>17.427740248472301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252.26314149058399</v>
      </c>
      <c r="Y33" s="35">
        <v>0</v>
      </c>
      <c r="Z33" s="35">
        <v>0</v>
      </c>
      <c r="AA33" s="36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</row>
    <row r="34" spans="1:32" x14ac:dyDescent="0.25">
      <c r="A34" s="30">
        <v>2007</v>
      </c>
      <c r="B34" s="30">
        <v>11</v>
      </c>
      <c r="C34" s="31">
        <v>8074326</v>
      </c>
      <c r="D34" s="31">
        <v>4507950</v>
      </c>
      <c r="E34" s="32">
        <v>1.7911303364056801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2">
        <v>1.0492321923096799E-2</v>
      </c>
      <c r="L34" s="34">
        <v>5.7109446492</v>
      </c>
      <c r="M34" s="34">
        <v>3.4798338531000002</v>
      </c>
      <c r="N34" s="32">
        <v>17.317699903510299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74.999636464394897</v>
      </c>
      <c r="Z34" s="35">
        <v>0</v>
      </c>
      <c r="AA34" s="36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</row>
    <row r="35" spans="1:32" x14ac:dyDescent="0.25">
      <c r="A35" s="30">
        <v>2007</v>
      </c>
      <c r="B35" s="30">
        <v>12</v>
      </c>
      <c r="C35" s="31">
        <v>8563233</v>
      </c>
      <c r="D35" s="31">
        <v>4509032</v>
      </c>
      <c r="E35" s="32">
        <v>1.89912890394213</v>
      </c>
      <c r="F35" s="33">
        <v>0</v>
      </c>
      <c r="G35" s="33">
        <v>0</v>
      </c>
      <c r="H35" s="33">
        <v>0</v>
      </c>
      <c r="I35" s="33">
        <v>0</v>
      </c>
      <c r="J35" s="33">
        <v>15.362368400100401</v>
      </c>
      <c r="K35" s="32">
        <v>1.07737645947064E-2</v>
      </c>
      <c r="L35" s="34">
        <v>5.7109446492</v>
      </c>
      <c r="M35" s="34">
        <v>3.433010581</v>
      </c>
      <c r="N35" s="32">
        <v>17.2142369940902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77.072727963203803</v>
      </c>
      <c r="AA35" s="36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</row>
    <row r="36" spans="1:32" x14ac:dyDescent="0.25">
      <c r="A36" s="30">
        <v>2008</v>
      </c>
      <c r="B36" s="30">
        <v>1</v>
      </c>
      <c r="C36" s="31">
        <v>8158564</v>
      </c>
      <c r="D36" s="31">
        <v>4512537</v>
      </c>
      <c r="E36" s="32">
        <v>1.80797719774929</v>
      </c>
      <c r="F36" s="33">
        <v>0</v>
      </c>
      <c r="G36" s="33">
        <v>64.955083488008697</v>
      </c>
      <c r="H36" s="33">
        <v>0</v>
      </c>
      <c r="I36" s="33">
        <v>0</v>
      </c>
      <c r="J36" s="33">
        <v>0</v>
      </c>
      <c r="K36" s="32">
        <v>3.6778391039175698E-2</v>
      </c>
      <c r="L36" s="34">
        <v>5.7109446492</v>
      </c>
      <c r="M36" s="34">
        <v>3.3851932399</v>
      </c>
      <c r="N36" s="32">
        <v>17.113421065682601</v>
      </c>
      <c r="O36" s="35">
        <v>29.2133677121539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6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</row>
    <row r="37" spans="1:32" x14ac:dyDescent="0.25">
      <c r="A37" s="30">
        <v>2008</v>
      </c>
      <c r="B37" s="30">
        <v>2</v>
      </c>
      <c r="C37" s="31">
        <v>7896972</v>
      </c>
      <c r="D37" s="31">
        <v>4519123</v>
      </c>
      <c r="E37" s="32">
        <v>1.7474567521176101</v>
      </c>
      <c r="F37" s="33">
        <v>0</v>
      </c>
      <c r="G37" s="33">
        <v>0</v>
      </c>
      <c r="H37" s="33">
        <v>21.532230758586799</v>
      </c>
      <c r="I37" s="33">
        <v>0</v>
      </c>
      <c r="J37" s="33">
        <v>0</v>
      </c>
      <c r="K37" s="32">
        <v>4.0403109912022402E-2</v>
      </c>
      <c r="L37" s="34">
        <v>5.7109446492</v>
      </c>
      <c r="M37" s="34">
        <v>3.3609181960000001</v>
      </c>
      <c r="N37" s="32">
        <v>17.015373557066201</v>
      </c>
      <c r="O37" s="35">
        <v>0</v>
      </c>
      <c r="P37" s="35">
        <v>59.2900554056788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6">
        <v>1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</row>
    <row r="38" spans="1:32" x14ac:dyDescent="0.25">
      <c r="A38" s="30">
        <v>2008</v>
      </c>
      <c r="B38" s="30">
        <v>3</v>
      </c>
      <c r="C38" s="31">
        <v>8325921</v>
      </c>
      <c r="D38" s="31">
        <v>4519652</v>
      </c>
      <c r="E38" s="32">
        <v>1.84215975035246</v>
      </c>
      <c r="F38" s="33">
        <v>0</v>
      </c>
      <c r="G38" s="33">
        <v>0</v>
      </c>
      <c r="H38" s="33">
        <v>0</v>
      </c>
      <c r="I38" s="33">
        <v>9.3071686408492305</v>
      </c>
      <c r="J38" s="33">
        <v>0</v>
      </c>
      <c r="K38" s="32">
        <v>3.9723539084545699E-2</v>
      </c>
      <c r="L38" s="34">
        <v>5.7109446492</v>
      </c>
      <c r="M38" s="34">
        <v>3.3609181960000001</v>
      </c>
      <c r="N38" s="32">
        <v>16.905196967026601</v>
      </c>
      <c r="O38" s="35">
        <v>0</v>
      </c>
      <c r="P38" s="35">
        <v>0</v>
      </c>
      <c r="Q38" s="35">
        <v>65.686542145850197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6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</row>
    <row r="39" spans="1:32" x14ac:dyDescent="0.25">
      <c r="A39" s="30">
        <v>2008</v>
      </c>
      <c r="B39" s="30">
        <v>4</v>
      </c>
      <c r="C39" s="31">
        <v>8619990</v>
      </c>
      <c r="D39" s="31">
        <v>4518324</v>
      </c>
      <c r="E39" s="32">
        <v>1.9077848334913601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4.5086503002575502E-2</v>
      </c>
      <c r="L39" s="34">
        <v>5.7109446492</v>
      </c>
      <c r="M39" s="34">
        <v>3.3214925886</v>
      </c>
      <c r="N39" s="32">
        <v>16.743701896683699</v>
      </c>
      <c r="O39" s="35">
        <v>0</v>
      </c>
      <c r="P39" s="35">
        <v>0</v>
      </c>
      <c r="Q39" s="35">
        <v>0</v>
      </c>
      <c r="R39" s="35">
        <v>109.060855055198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6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</row>
    <row r="40" spans="1:32" x14ac:dyDescent="0.25">
      <c r="A40" s="30">
        <v>2008</v>
      </c>
      <c r="B40" s="30">
        <v>5</v>
      </c>
      <c r="C40" s="31">
        <v>10292599</v>
      </c>
      <c r="D40" s="31">
        <v>4514164</v>
      </c>
      <c r="E40" s="32">
        <v>2.28006758283483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6.5005624424832195E-2</v>
      </c>
      <c r="L40" s="34">
        <v>5.7109446492</v>
      </c>
      <c r="M40" s="34">
        <v>3.3121515676</v>
      </c>
      <c r="N40" s="32">
        <v>16.5383667940797</v>
      </c>
      <c r="O40" s="35">
        <v>0</v>
      </c>
      <c r="P40" s="35">
        <v>0</v>
      </c>
      <c r="Q40" s="35">
        <v>0</v>
      </c>
      <c r="R40" s="35">
        <v>0</v>
      </c>
      <c r="S40" s="35">
        <v>237.13040633662001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6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</row>
    <row r="41" spans="1:32" x14ac:dyDescent="0.25">
      <c r="A41" s="30">
        <v>2008</v>
      </c>
      <c r="B41" s="30">
        <v>6</v>
      </c>
      <c r="C41" s="31">
        <v>10508760</v>
      </c>
      <c r="D41" s="31">
        <v>4514262</v>
      </c>
      <c r="E41" s="32">
        <v>2.32790210227054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2">
        <v>7.1249136107856395E-2</v>
      </c>
      <c r="L41" s="34">
        <v>5.7109446492</v>
      </c>
      <c r="M41" s="34">
        <v>3.2925967204000002</v>
      </c>
      <c r="N41" s="32">
        <v>16.310837298909799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279.15273616670299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6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</row>
    <row r="42" spans="1:32" x14ac:dyDescent="0.25">
      <c r="A42" s="30">
        <v>2008</v>
      </c>
      <c r="B42" s="30">
        <v>7</v>
      </c>
      <c r="C42" s="31">
        <v>10745283</v>
      </c>
      <c r="D42" s="31">
        <v>4509574</v>
      </c>
      <c r="E42" s="32">
        <v>2.3827711885867702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2">
        <v>7.2973537424849896E-2</v>
      </c>
      <c r="L42" s="34">
        <v>5.7109446492</v>
      </c>
      <c r="M42" s="34">
        <v>3.2856096160999999</v>
      </c>
      <c r="N42" s="32">
        <v>16.1282804954411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286.59632428968303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6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</row>
    <row r="43" spans="1:32" x14ac:dyDescent="0.25">
      <c r="A43" s="30">
        <v>2008</v>
      </c>
      <c r="B43" s="30">
        <v>8</v>
      </c>
      <c r="C43" s="31">
        <v>11090020</v>
      </c>
      <c r="D43" s="31">
        <v>4507318</v>
      </c>
      <c r="E43" s="32">
        <v>2.4604476542369502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2">
        <v>8.0842969617107394E-2</v>
      </c>
      <c r="L43" s="34">
        <v>5.8003139339000001</v>
      </c>
      <c r="M43" s="34">
        <v>3.2856096160999999</v>
      </c>
      <c r="N43" s="32">
        <v>16.011361618914901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325.17191015162399</v>
      </c>
      <c r="W43" s="35">
        <v>0</v>
      </c>
      <c r="X43" s="35">
        <v>0</v>
      </c>
      <c r="Y43" s="35">
        <v>0</v>
      </c>
      <c r="Z43" s="35">
        <v>0</v>
      </c>
      <c r="AA43" s="36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</row>
    <row r="44" spans="1:32" x14ac:dyDescent="0.25">
      <c r="A44" s="30">
        <v>2008</v>
      </c>
      <c r="B44" s="30">
        <v>9</v>
      </c>
      <c r="C44" s="31">
        <v>10640369</v>
      </c>
      <c r="D44" s="31">
        <v>4503137</v>
      </c>
      <c r="E44" s="32">
        <v>2.3628792550615301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2">
        <v>7.7566886392512899E-2</v>
      </c>
      <c r="L44" s="34">
        <v>5.9115136181999999</v>
      </c>
      <c r="M44" s="34">
        <v>3.2856096160999999</v>
      </c>
      <c r="N44" s="32">
        <v>15.9139860234928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294.55016644585402</v>
      </c>
      <c r="X44" s="35">
        <v>0</v>
      </c>
      <c r="Y44" s="35">
        <v>0</v>
      </c>
      <c r="Z44" s="35">
        <v>0</v>
      </c>
      <c r="AA44" s="36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</row>
    <row r="45" spans="1:32" x14ac:dyDescent="0.25">
      <c r="A45" s="30">
        <v>2008</v>
      </c>
      <c r="B45" s="30">
        <v>10</v>
      </c>
      <c r="C45" s="31">
        <v>9367637</v>
      </c>
      <c r="D45" s="31">
        <v>4501918</v>
      </c>
      <c r="E45" s="32">
        <v>2.0808102235536099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2">
        <v>5.9089445546455399E-2</v>
      </c>
      <c r="L45" s="34">
        <v>6.0367073401000004</v>
      </c>
      <c r="M45" s="34">
        <v>3.2856096160999999</v>
      </c>
      <c r="N45" s="32">
        <v>15.7692500595945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173.313863720228</v>
      </c>
      <c r="Y45" s="35">
        <v>0</v>
      </c>
      <c r="Z45" s="35">
        <v>0</v>
      </c>
      <c r="AA45" s="36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</row>
    <row r="46" spans="1:32" x14ac:dyDescent="0.25">
      <c r="A46" s="30">
        <v>2008</v>
      </c>
      <c r="B46" s="30">
        <v>11</v>
      </c>
      <c r="C46" s="31">
        <v>7648144</v>
      </c>
      <c r="D46" s="31">
        <v>4498960</v>
      </c>
      <c r="E46" s="32">
        <v>1.69998043992389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2">
        <v>4.0720529585566503E-2</v>
      </c>
      <c r="L46" s="34">
        <v>6.1664909246999997</v>
      </c>
      <c r="M46" s="34">
        <v>3.2856096160999999</v>
      </c>
      <c r="N46" s="32">
        <v>15.5234565810871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54.144529694587902</v>
      </c>
      <c r="Z46" s="35">
        <v>0</v>
      </c>
      <c r="AA46" s="36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</row>
    <row r="47" spans="1:32" x14ac:dyDescent="0.25">
      <c r="A47" s="30">
        <v>2008</v>
      </c>
      <c r="B47" s="30">
        <v>12</v>
      </c>
      <c r="C47" s="31">
        <v>7806098</v>
      </c>
      <c r="D47" s="31">
        <v>4497793</v>
      </c>
      <c r="E47" s="32">
        <v>1.7355396302142001</v>
      </c>
      <c r="F47" s="33">
        <v>0</v>
      </c>
      <c r="G47" s="33">
        <v>0</v>
      </c>
      <c r="H47" s="33">
        <v>0</v>
      </c>
      <c r="I47" s="33">
        <v>0</v>
      </c>
      <c r="J47" s="33">
        <v>24.9361418001826</v>
      </c>
      <c r="K47" s="32">
        <v>3.8749673905955302E-2</v>
      </c>
      <c r="L47" s="34">
        <v>6.1949389284</v>
      </c>
      <c r="M47" s="34">
        <v>3.2736274041</v>
      </c>
      <c r="N47" s="32">
        <v>15.2429044113729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37.5994923180927</v>
      </c>
      <c r="AA47" s="36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</row>
    <row r="48" spans="1:32" x14ac:dyDescent="0.25">
      <c r="A48" s="30">
        <v>2009</v>
      </c>
      <c r="B48" s="30">
        <v>1</v>
      </c>
      <c r="C48" s="31">
        <v>8007278</v>
      </c>
      <c r="D48" s="31">
        <v>4497781</v>
      </c>
      <c r="E48" s="32">
        <v>1.7802729835000899</v>
      </c>
      <c r="F48" s="33">
        <v>0</v>
      </c>
      <c r="G48" s="33">
        <v>108.690569190368</v>
      </c>
      <c r="H48" s="33">
        <v>0</v>
      </c>
      <c r="I48" s="33">
        <v>0</v>
      </c>
      <c r="J48" s="33">
        <v>0</v>
      </c>
      <c r="K48" s="32">
        <v>4.4064119047463199E-2</v>
      </c>
      <c r="L48" s="34">
        <v>6.1949389284</v>
      </c>
      <c r="M48" s="34">
        <v>3.1930898981000002</v>
      </c>
      <c r="N48" s="32">
        <v>14.9837798041801</v>
      </c>
      <c r="O48" s="35">
        <v>22.665730684856499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6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</row>
    <row r="49" spans="1:32" x14ac:dyDescent="0.25">
      <c r="A49" s="30">
        <v>2009</v>
      </c>
      <c r="B49" s="30">
        <v>2</v>
      </c>
      <c r="C49" s="31">
        <v>7235663</v>
      </c>
      <c r="D49" s="31">
        <v>4502684</v>
      </c>
      <c r="E49" s="32">
        <v>1.6069666447834201</v>
      </c>
      <c r="F49" s="33">
        <v>0</v>
      </c>
      <c r="G49" s="33">
        <v>0</v>
      </c>
      <c r="H49" s="33">
        <v>80.101402840749898</v>
      </c>
      <c r="I49" s="33">
        <v>0</v>
      </c>
      <c r="J49" s="33">
        <v>0</v>
      </c>
      <c r="K49" s="32">
        <v>4.16667526581984E-2</v>
      </c>
      <c r="L49" s="34">
        <v>6.1949389284</v>
      </c>
      <c r="M49" s="34">
        <v>3.1930898981000002</v>
      </c>
      <c r="N49" s="32">
        <v>14.808278316084399</v>
      </c>
      <c r="O49" s="35">
        <v>0</v>
      </c>
      <c r="P49" s="35">
        <v>19.407634307921299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6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</row>
    <row r="50" spans="1:32" x14ac:dyDescent="0.25">
      <c r="A50" s="30">
        <v>2009</v>
      </c>
      <c r="B50" s="30">
        <v>3</v>
      </c>
      <c r="C50" s="31">
        <v>8009351</v>
      </c>
      <c r="D50" s="31">
        <v>4502987</v>
      </c>
      <c r="E50" s="32">
        <v>1.7786751327507699</v>
      </c>
      <c r="F50" s="33">
        <v>0</v>
      </c>
      <c r="G50" s="33">
        <v>0</v>
      </c>
      <c r="H50" s="33">
        <v>0</v>
      </c>
      <c r="I50" s="33">
        <v>29.3058626477318</v>
      </c>
      <c r="J50" s="33">
        <v>0</v>
      </c>
      <c r="K50" s="32">
        <v>4.6905601655268997E-2</v>
      </c>
      <c r="L50" s="34">
        <v>6.1949389284</v>
      </c>
      <c r="M50" s="34">
        <v>3.1150188704000001</v>
      </c>
      <c r="N50" s="32">
        <v>14.695933966048701</v>
      </c>
      <c r="O50" s="35">
        <v>0</v>
      </c>
      <c r="P50" s="35">
        <v>0</v>
      </c>
      <c r="Q50" s="35">
        <v>58.110139740637202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6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</row>
    <row r="51" spans="1:32" x14ac:dyDescent="0.25">
      <c r="A51" s="30">
        <v>2009</v>
      </c>
      <c r="B51" s="30">
        <v>4</v>
      </c>
      <c r="C51" s="31">
        <v>8493145</v>
      </c>
      <c r="D51" s="31">
        <v>4502465</v>
      </c>
      <c r="E51" s="32">
        <v>1.88633226465947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2">
        <v>5.6826872666445899E-2</v>
      </c>
      <c r="L51" s="34">
        <v>6.1949389284</v>
      </c>
      <c r="M51" s="34">
        <v>3.1150188704000001</v>
      </c>
      <c r="N51" s="32">
        <v>14.5769533955593</v>
      </c>
      <c r="O51" s="35">
        <v>0</v>
      </c>
      <c r="P51" s="35">
        <v>0</v>
      </c>
      <c r="Q51" s="35">
        <v>0</v>
      </c>
      <c r="R51" s="35">
        <v>123.068231939155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6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</row>
    <row r="52" spans="1:32" x14ac:dyDescent="0.25">
      <c r="A52" s="30">
        <v>2009</v>
      </c>
      <c r="B52" s="30">
        <v>5</v>
      </c>
      <c r="C52" s="31">
        <v>9656281</v>
      </c>
      <c r="D52" s="31">
        <v>4499097</v>
      </c>
      <c r="E52" s="32">
        <v>2.1462709072509401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2">
        <v>7.0550315983686995E-2</v>
      </c>
      <c r="L52" s="34">
        <v>6.1949389284</v>
      </c>
      <c r="M52" s="34">
        <v>3.0574549478000002</v>
      </c>
      <c r="N52" s="32">
        <v>14.431049144974599</v>
      </c>
      <c r="O52" s="35">
        <v>0</v>
      </c>
      <c r="P52" s="35">
        <v>0</v>
      </c>
      <c r="Q52" s="35">
        <v>0</v>
      </c>
      <c r="R52" s="35">
        <v>0</v>
      </c>
      <c r="S52" s="35">
        <v>205.55904412801499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6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</row>
    <row r="53" spans="1:32" x14ac:dyDescent="0.25">
      <c r="A53" s="30">
        <v>2009</v>
      </c>
      <c r="B53" s="30">
        <v>6</v>
      </c>
      <c r="C53" s="31">
        <v>10367469</v>
      </c>
      <c r="D53" s="31">
        <v>4497918</v>
      </c>
      <c r="E53" s="32">
        <v>2.3049484228036201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2">
        <v>8.4848943944596605E-2</v>
      </c>
      <c r="L53" s="34">
        <v>6.1949389284</v>
      </c>
      <c r="M53" s="34">
        <v>2.9824443497000002</v>
      </c>
      <c r="N53" s="32">
        <v>14.269918064687401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286.28501498299102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6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</row>
    <row r="54" spans="1:32" x14ac:dyDescent="0.25">
      <c r="A54" s="30">
        <v>2009</v>
      </c>
      <c r="B54" s="30">
        <v>7</v>
      </c>
      <c r="C54" s="31">
        <v>11007925</v>
      </c>
      <c r="D54" s="31">
        <v>4498393</v>
      </c>
      <c r="E54" s="32">
        <v>2.4470794348115001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2">
        <v>9.4231968800147198E-2</v>
      </c>
      <c r="L54" s="34">
        <v>6.1949389284</v>
      </c>
      <c r="M54" s="34">
        <v>2.9824443497000002</v>
      </c>
      <c r="N54" s="32">
        <v>14.133666332970799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333.191009315038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6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</row>
    <row r="55" spans="1:32" x14ac:dyDescent="0.25">
      <c r="A55" s="30">
        <v>2009</v>
      </c>
      <c r="B55" s="30">
        <v>8</v>
      </c>
      <c r="C55" s="31">
        <v>11448322</v>
      </c>
      <c r="D55" s="31">
        <v>4498960</v>
      </c>
      <c r="E55" s="32">
        <v>2.5446596546757498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2">
        <v>0.100747700481099</v>
      </c>
      <c r="L55" s="34">
        <v>6.1949389284</v>
      </c>
      <c r="M55" s="34">
        <v>2.9807994352999998</v>
      </c>
      <c r="N55" s="32">
        <v>14.038701098689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358.89720244871302</v>
      </c>
      <c r="W55" s="35">
        <v>0</v>
      </c>
      <c r="X55" s="35">
        <v>0</v>
      </c>
      <c r="Y55" s="35">
        <v>0</v>
      </c>
      <c r="Z55" s="35">
        <v>0</v>
      </c>
      <c r="AA55" s="36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</row>
    <row r="56" spans="1:32" x14ac:dyDescent="0.25">
      <c r="A56" s="30">
        <v>2009</v>
      </c>
      <c r="B56" s="30">
        <v>9</v>
      </c>
      <c r="C56" s="31">
        <v>10342759</v>
      </c>
      <c r="D56" s="31">
        <v>4495923</v>
      </c>
      <c r="E56" s="32">
        <v>2.3004751193470199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2">
        <v>9.0546559814223798E-2</v>
      </c>
      <c r="L56" s="34">
        <v>6.1949389284</v>
      </c>
      <c r="M56" s="34">
        <v>2.9807994352999998</v>
      </c>
      <c r="N56" s="32">
        <v>13.991073957543399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293.17953447835202</v>
      </c>
      <c r="X56" s="35">
        <v>0</v>
      </c>
      <c r="Y56" s="35">
        <v>0</v>
      </c>
      <c r="Z56" s="35">
        <v>0</v>
      </c>
      <c r="AA56" s="36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</row>
    <row r="57" spans="1:32" x14ac:dyDescent="0.25">
      <c r="A57" s="30">
        <v>2009</v>
      </c>
      <c r="B57" s="30">
        <v>10</v>
      </c>
      <c r="C57" s="31">
        <v>10338743</v>
      </c>
      <c r="D57" s="31">
        <v>4495215</v>
      </c>
      <c r="E57" s="32">
        <v>2.2999440516193301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2">
        <v>8.7426914528743196E-2</v>
      </c>
      <c r="L57" s="34">
        <v>6.2024357220999997</v>
      </c>
      <c r="M57" s="34">
        <v>2.9733143211000002</v>
      </c>
      <c r="N57" s="32">
        <v>13.985346929577601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264.36692505127598</v>
      </c>
      <c r="Y57" s="35">
        <v>0</v>
      </c>
      <c r="Z57" s="35">
        <v>0</v>
      </c>
      <c r="AA57" s="36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</row>
    <row r="58" spans="1:32" x14ac:dyDescent="0.25">
      <c r="A58" s="30">
        <v>2009</v>
      </c>
      <c r="B58" s="30">
        <v>11</v>
      </c>
      <c r="C58" s="31">
        <v>8115012</v>
      </c>
      <c r="D58" s="31">
        <v>4498782</v>
      </c>
      <c r="E58" s="32">
        <v>1.8038242350929701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2">
        <v>5.8285313704567097E-2</v>
      </c>
      <c r="L58" s="34">
        <v>6.2241693939999996</v>
      </c>
      <c r="M58" s="34">
        <v>2.9733143211000002</v>
      </c>
      <c r="N58" s="32">
        <v>14.016373485663999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100.30513597769701</v>
      </c>
      <c r="Z58" s="35">
        <v>0</v>
      </c>
      <c r="AA58" s="36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</row>
    <row r="59" spans="1:32" x14ac:dyDescent="0.25">
      <c r="A59" s="30">
        <v>2009</v>
      </c>
      <c r="B59" s="30">
        <v>12</v>
      </c>
      <c r="C59" s="31">
        <v>8215468</v>
      </c>
      <c r="D59" s="31">
        <v>4498596</v>
      </c>
      <c r="E59" s="32">
        <v>1.82622933910936</v>
      </c>
      <c r="F59" s="33">
        <v>0</v>
      </c>
      <c r="G59" s="33">
        <v>0</v>
      </c>
      <c r="H59" s="33">
        <v>0</v>
      </c>
      <c r="I59" s="33">
        <v>0</v>
      </c>
      <c r="J59" s="33">
        <v>48.454432581044699</v>
      </c>
      <c r="K59" s="32">
        <v>5.2283936551883299E-2</v>
      </c>
      <c r="L59" s="34">
        <v>6.2343898168000003</v>
      </c>
      <c r="M59" s="34">
        <v>2.9256164102</v>
      </c>
      <c r="N59" s="32">
        <v>14.0742954118793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63.2926610053036</v>
      </c>
      <c r="AA59" s="36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</row>
    <row r="60" spans="1:32" x14ac:dyDescent="0.25">
      <c r="A60" s="30">
        <v>2010</v>
      </c>
      <c r="B60" s="30">
        <v>1</v>
      </c>
      <c r="C60" s="31">
        <v>9390504</v>
      </c>
      <c r="D60" s="31">
        <v>4502130</v>
      </c>
      <c r="E60" s="32">
        <v>2.0614930488457701</v>
      </c>
      <c r="F60" s="33">
        <v>8.0887785490427309</v>
      </c>
      <c r="G60" s="33">
        <v>244.20806310180001</v>
      </c>
      <c r="H60" s="33">
        <v>0</v>
      </c>
      <c r="I60" s="33">
        <v>0</v>
      </c>
      <c r="J60" s="33">
        <v>0</v>
      </c>
      <c r="K60" s="32">
        <v>5.2286199830836898E-2</v>
      </c>
      <c r="L60" s="34">
        <v>6.2343898168000003</v>
      </c>
      <c r="M60" s="34">
        <v>0.13232434915999999</v>
      </c>
      <c r="N60" s="32">
        <v>14.1553716509273</v>
      </c>
      <c r="O60" s="35">
        <v>19.033655869255998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6">
        <v>0</v>
      </c>
      <c r="AB60" s="31">
        <v>109394.3</v>
      </c>
      <c r="AC60" s="31">
        <v>0</v>
      </c>
      <c r="AD60" s="31">
        <v>0</v>
      </c>
      <c r="AE60" s="31">
        <v>0</v>
      </c>
      <c r="AF60" s="31">
        <v>0</v>
      </c>
    </row>
    <row r="61" spans="1:32" x14ac:dyDescent="0.25">
      <c r="A61" s="30">
        <v>2010</v>
      </c>
      <c r="B61" s="30">
        <v>2</v>
      </c>
      <c r="C61" s="31">
        <v>7653971</v>
      </c>
      <c r="D61" s="31">
        <v>4510659</v>
      </c>
      <c r="E61" s="32">
        <v>1.67780315492703</v>
      </c>
      <c r="F61" s="33">
        <v>0</v>
      </c>
      <c r="G61" s="33">
        <v>0</v>
      </c>
      <c r="H61" s="33">
        <v>178.083230931298</v>
      </c>
      <c r="I61" s="33">
        <v>0</v>
      </c>
      <c r="J61" s="33">
        <v>0</v>
      </c>
      <c r="K61" s="32">
        <v>4.7246994874566101E-2</v>
      </c>
      <c r="L61" s="34">
        <v>6.2343898168000003</v>
      </c>
      <c r="M61" s="34">
        <v>0.13232434915999999</v>
      </c>
      <c r="N61" s="32">
        <v>14.248403745603699</v>
      </c>
      <c r="O61" s="35">
        <v>0</v>
      </c>
      <c r="P61" s="35">
        <v>7.1720930852976803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6">
        <v>0</v>
      </c>
      <c r="AB61" s="31">
        <v>85973.099000000002</v>
      </c>
      <c r="AC61" s="31">
        <v>0</v>
      </c>
      <c r="AD61" s="31">
        <v>0</v>
      </c>
      <c r="AE61" s="31">
        <v>0</v>
      </c>
      <c r="AF61" s="31">
        <v>0</v>
      </c>
    </row>
    <row r="62" spans="1:32" x14ac:dyDescent="0.25">
      <c r="A62" s="30">
        <v>2010</v>
      </c>
      <c r="B62" s="30">
        <v>3</v>
      </c>
      <c r="C62" s="31">
        <v>7879751.5</v>
      </c>
      <c r="D62" s="31">
        <v>4516712</v>
      </c>
      <c r="E62" s="32">
        <v>1.7249566173358</v>
      </c>
      <c r="F62" s="33">
        <v>0</v>
      </c>
      <c r="G62" s="33">
        <v>0</v>
      </c>
      <c r="H62" s="33">
        <v>0</v>
      </c>
      <c r="I62" s="33">
        <v>93.977881783469002</v>
      </c>
      <c r="J62" s="33">
        <v>0</v>
      </c>
      <c r="K62" s="32">
        <v>4.6753742185176903E-2</v>
      </c>
      <c r="L62" s="34">
        <v>6.2343898168000003</v>
      </c>
      <c r="M62" s="34">
        <v>0.12247124735999999</v>
      </c>
      <c r="N62" s="32">
        <v>14.329451713782399</v>
      </c>
      <c r="O62" s="35">
        <v>0</v>
      </c>
      <c r="P62" s="35">
        <v>0</v>
      </c>
      <c r="Q62" s="35">
        <v>15.3938955353357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6">
        <v>0</v>
      </c>
      <c r="AB62" s="31">
        <v>88619.247000000003</v>
      </c>
      <c r="AC62" s="31">
        <v>0</v>
      </c>
      <c r="AD62" s="31">
        <v>0</v>
      </c>
      <c r="AE62" s="31">
        <v>0</v>
      </c>
      <c r="AF62" s="31">
        <v>0</v>
      </c>
    </row>
    <row r="63" spans="1:32" x14ac:dyDescent="0.25">
      <c r="A63" s="30">
        <v>2010</v>
      </c>
      <c r="B63" s="30">
        <v>4</v>
      </c>
      <c r="C63" s="31">
        <v>8037871</v>
      </c>
      <c r="D63" s="31">
        <v>4520229</v>
      </c>
      <c r="E63" s="32">
        <v>1.7590282474626799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2">
        <v>6.1409901290991699E-2</v>
      </c>
      <c r="L63" s="34">
        <v>6.2343898168000003</v>
      </c>
      <c r="M63" s="34">
        <v>4.4555475072999999E-2</v>
      </c>
      <c r="N63" s="32">
        <v>14.4019153448038</v>
      </c>
      <c r="O63" s="35">
        <v>0</v>
      </c>
      <c r="P63" s="35">
        <v>0</v>
      </c>
      <c r="Q63" s="35">
        <v>0</v>
      </c>
      <c r="R63" s="35">
        <v>89.075753220245701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6">
        <v>0</v>
      </c>
      <c r="AB63" s="31">
        <v>86660.504000000001</v>
      </c>
      <c r="AC63" s="31">
        <v>0</v>
      </c>
      <c r="AD63" s="31">
        <v>0</v>
      </c>
      <c r="AE63" s="31">
        <v>0</v>
      </c>
      <c r="AF63" s="31">
        <v>0</v>
      </c>
    </row>
    <row r="64" spans="1:32" x14ac:dyDescent="0.25">
      <c r="A64" s="30">
        <v>2010</v>
      </c>
      <c r="B64" s="30">
        <v>5</v>
      </c>
      <c r="C64" s="31">
        <v>10395115</v>
      </c>
      <c r="D64" s="31">
        <v>4521728</v>
      </c>
      <c r="E64" s="32">
        <v>2.2743454654946098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2">
        <v>9.8598184580854301E-2</v>
      </c>
      <c r="L64" s="34">
        <v>6.7480389115000001</v>
      </c>
      <c r="M64" s="34">
        <v>4.4555475072999999E-2</v>
      </c>
      <c r="N64" s="32">
        <v>14.4435171707233</v>
      </c>
      <c r="O64" s="35">
        <v>0</v>
      </c>
      <c r="P64" s="35">
        <v>0</v>
      </c>
      <c r="Q64" s="35">
        <v>0</v>
      </c>
      <c r="R64" s="35">
        <v>0</v>
      </c>
      <c r="S64" s="35">
        <v>255.19546441188399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6">
        <v>0</v>
      </c>
      <c r="AB64" s="31">
        <v>111143.427</v>
      </c>
      <c r="AC64" s="31">
        <v>0</v>
      </c>
      <c r="AD64" s="31">
        <v>0</v>
      </c>
      <c r="AE64" s="31">
        <v>0</v>
      </c>
      <c r="AF64" s="31">
        <v>0</v>
      </c>
    </row>
    <row r="65" spans="1:32" x14ac:dyDescent="0.25">
      <c r="A65" s="30">
        <v>2010</v>
      </c>
      <c r="B65" s="30">
        <v>6</v>
      </c>
      <c r="C65" s="31">
        <v>11409507</v>
      </c>
      <c r="D65" s="31">
        <v>4521918</v>
      </c>
      <c r="E65" s="32">
        <v>2.49766434331627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2">
        <v>0.121755444517695</v>
      </c>
      <c r="L65" s="34">
        <v>6.7480389115000001</v>
      </c>
      <c r="M65" s="34">
        <v>4.4555475072999999E-2</v>
      </c>
      <c r="N65" s="32">
        <v>14.464696399310499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357.76280800516599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6">
        <v>0</v>
      </c>
      <c r="AB65" s="31">
        <v>115273.648</v>
      </c>
      <c r="AC65" s="31">
        <v>0</v>
      </c>
      <c r="AD65" s="31">
        <v>0</v>
      </c>
      <c r="AE65" s="31">
        <v>0</v>
      </c>
      <c r="AF65" s="31">
        <v>0</v>
      </c>
    </row>
    <row r="66" spans="1:32" x14ac:dyDescent="0.25">
      <c r="A66" s="30">
        <v>2010</v>
      </c>
      <c r="B66" s="30">
        <v>7</v>
      </c>
      <c r="C66" s="31">
        <v>11649520</v>
      </c>
      <c r="D66" s="31">
        <v>4522790</v>
      </c>
      <c r="E66" s="32">
        <v>2.5505752287857701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2">
        <v>0.124624099571462</v>
      </c>
      <c r="L66" s="34">
        <v>6.7480389115000001</v>
      </c>
      <c r="M66" s="34">
        <v>4.4555475072999999E-2</v>
      </c>
      <c r="N66" s="32">
        <v>14.4761567886928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367.30223254471503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6">
        <v>0</v>
      </c>
      <c r="AB66" s="31">
        <v>113803.861</v>
      </c>
      <c r="AC66" s="31">
        <v>0</v>
      </c>
      <c r="AD66" s="31">
        <v>0</v>
      </c>
      <c r="AE66" s="31">
        <v>0</v>
      </c>
      <c r="AF66" s="31">
        <v>0</v>
      </c>
    </row>
    <row r="67" spans="1:32" x14ac:dyDescent="0.25">
      <c r="A67" s="30">
        <v>2010</v>
      </c>
      <c r="B67" s="30">
        <v>8</v>
      </c>
      <c r="C67" s="31">
        <v>11521499</v>
      </c>
      <c r="D67" s="31">
        <v>4526766</v>
      </c>
      <c r="E67" s="32">
        <v>2.5202159742739099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2">
        <v>0.123470679853485</v>
      </c>
      <c r="L67" s="34">
        <v>6.7602956121000002</v>
      </c>
      <c r="M67" s="34">
        <v>4.4555475072999999E-2</v>
      </c>
      <c r="N67" s="32">
        <v>14.491144164065201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354.65811283826901</v>
      </c>
      <c r="W67" s="35">
        <v>0</v>
      </c>
      <c r="X67" s="35">
        <v>0</v>
      </c>
      <c r="Y67" s="35">
        <v>0</v>
      </c>
      <c r="Z67" s="35">
        <v>0</v>
      </c>
      <c r="AA67" s="36">
        <v>0</v>
      </c>
      <c r="AB67" s="31">
        <v>113071.015</v>
      </c>
      <c r="AC67" s="31">
        <v>0</v>
      </c>
      <c r="AD67" s="31">
        <v>0</v>
      </c>
      <c r="AE67" s="31">
        <v>0</v>
      </c>
      <c r="AF67" s="31">
        <v>0</v>
      </c>
    </row>
    <row r="68" spans="1:32" x14ac:dyDescent="0.25">
      <c r="A68" s="30">
        <v>2010</v>
      </c>
      <c r="B68" s="30">
        <v>9</v>
      </c>
      <c r="C68" s="31">
        <v>10666454</v>
      </c>
      <c r="D68" s="31">
        <v>4524923</v>
      </c>
      <c r="E68" s="32">
        <v>2.3337124412945802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2">
        <v>0.115508787943125</v>
      </c>
      <c r="L68" s="34">
        <v>6.7620322426000001</v>
      </c>
      <c r="M68" s="34">
        <v>1.2097843442E-2</v>
      </c>
      <c r="N68" s="32">
        <v>14.5170384318331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310.20753392323599</v>
      </c>
      <c r="X68" s="35">
        <v>0</v>
      </c>
      <c r="Y68" s="35">
        <v>0</v>
      </c>
      <c r="Z68" s="35">
        <v>0</v>
      </c>
      <c r="AA68" s="36">
        <v>0</v>
      </c>
      <c r="AB68" s="31">
        <v>106584.899</v>
      </c>
      <c r="AC68" s="31">
        <v>0</v>
      </c>
      <c r="AD68" s="31">
        <v>0</v>
      </c>
      <c r="AE68" s="31">
        <v>0</v>
      </c>
      <c r="AF68" s="31">
        <v>0</v>
      </c>
    </row>
    <row r="69" spans="1:32" x14ac:dyDescent="0.25">
      <c r="A69" s="30">
        <v>2010</v>
      </c>
      <c r="B69" s="30">
        <v>10</v>
      </c>
      <c r="C69" s="31">
        <v>9299921</v>
      </c>
      <c r="D69" s="31">
        <v>4524001</v>
      </c>
      <c r="E69" s="32">
        <v>2.0346312927428598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2">
        <v>8.7764575352737503E-2</v>
      </c>
      <c r="L69" s="34">
        <v>6.7620322426000001</v>
      </c>
      <c r="M69" s="34">
        <v>-1.0142245616E-2</v>
      </c>
      <c r="N69" s="32">
        <v>14.5588378720409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181.64747294989201</v>
      </c>
      <c r="Y69" s="35">
        <v>0</v>
      </c>
      <c r="Z69" s="35">
        <v>0</v>
      </c>
      <c r="AA69" s="36">
        <v>0</v>
      </c>
      <c r="AB69" s="31">
        <v>95246.997000000003</v>
      </c>
      <c r="AC69" s="31">
        <v>0</v>
      </c>
      <c r="AD69" s="31">
        <v>0</v>
      </c>
      <c r="AE69" s="31">
        <v>0</v>
      </c>
      <c r="AF69" s="31">
        <v>0</v>
      </c>
    </row>
    <row r="70" spans="1:32" x14ac:dyDescent="0.25">
      <c r="A70" s="30">
        <v>2010</v>
      </c>
      <c r="B70" s="30">
        <v>11</v>
      </c>
      <c r="C70" s="31">
        <v>7811927</v>
      </c>
      <c r="D70" s="31">
        <v>4525048</v>
      </c>
      <c r="E70" s="32">
        <v>1.7079299724555399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2">
        <v>6.5459319835401805E-2</v>
      </c>
      <c r="L70" s="34">
        <v>6.7620322426000001</v>
      </c>
      <c r="M70" s="34">
        <v>-3.2027706990000002E-2</v>
      </c>
      <c r="N70" s="32">
        <v>14.6218407636996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78.039164038250902</v>
      </c>
      <c r="Z70" s="35">
        <v>0</v>
      </c>
      <c r="AA70" s="36">
        <v>0</v>
      </c>
      <c r="AB70" s="31">
        <v>83461.894</v>
      </c>
      <c r="AC70" s="31">
        <v>0</v>
      </c>
      <c r="AD70" s="31">
        <v>0</v>
      </c>
      <c r="AE70" s="31">
        <v>0</v>
      </c>
      <c r="AF70" s="31">
        <v>0</v>
      </c>
    </row>
    <row r="71" spans="1:32" x14ac:dyDescent="0.25">
      <c r="A71" s="30">
        <v>2010</v>
      </c>
      <c r="B71" s="30">
        <v>12</v>
      </c>
      <c r="C71" s="31">
        <v>8887492</v>
      </c>
      <c r="D71" s="31">
        <v>4527028</v>
      </c>
      <c r="E71" s="32">
        <v>1.9408313471884899</v>
      </c>
      <c r="F71" s="33">
        <v>2.5809404509696598</v>
      </c>
      <c r="G71" s="33">
        <v>0</v>
      </c>
      <c r="H71" s="33">
        <v>0</v>
      </c>
      <c r="I71" s="33">
        <v>0</v>
      </c>
      <c r="J71" s="33">
        <v>259.37015742394902</v>
      </c>
      <c r="K71" s="32">
        <v>4.9002535645961597E-2</v>
      </c>
      <c r="L71" s="34">
        <v>6.7620322426000001</v>
      </c>
      <c r="M71" s="34">
        <v>-3.2027706990000002E-2</v>
      </c>
      <c r="N71" s="32">
        <v>14.685947131363299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3.7391387409890902</v>
      </c>
      <c r="AA71" s="36">
        <v>0</v>
      </c>
      <c r="AB71" s="31">
        <v>101294.148</v>
      </c>
      <c r="AC71" s="31">
        <v>0</v>
      </c>
      <c r="AD71" s="31">
        <v>0</v>
      </c>
      <c r="AE71" s="31">
        <v>0</v>
      </c>
      <c r="AF71" s="31">
        <v>0</v>
      </c>
    </row>
    <row r="72" spans="1:32" x14ac:dyDescent="0.25">
      <c r="A72" s="30">
        <v>2011</v>
      </c>
      <c r="B72" s="30">
        <v>1</v>
      </c>
      <c r="C72" s="31">
        <v>7922768</v>
      </c>
      <c r="D72" s="31">
        <v>4533029</v>
      </c>
      <c r="E72" s="32">
        <v>1.7281652603590201</v>
      </c>
      <c r="F72" s="33">
        <v>0</v>
      </c>
      <c r="G72" s="33">
        <v>112.818940749348</v>
      </c>
      <c r="H72" s="33">
        <v>0</v>
      </c>
      <c r="I72" s="33">
        <v>0</v>
      </c>
      <c r="J72" s="33">
        <v>0</v>
      </c>
      <c r="K72" s="32">
        <v>5.8849127211636501E-2</v>
      </c>
      <c r="L72" s="34">
        <v>6.7620322426000001</v>
      </c>
      <c r="M72" s="34">
        <v>-3.2027706990000002E-2</v>
      </c>
      <c r="N72" s="32">
        <v>14.735132384584</v>
      </c>
      <c r="O72" s="35">
        <v>13.4916787578137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0</v>
      </c>
      <c r="AA72" s="36">
        <v>0</v>
      </c>
      <c r="AB72" s="31">
        <v>88944.758000000002</v>
      </c>
      <c r="AC72" s="31">
        <v>0</v>
      </c>
      <c r="AD72" s="31">
        <v>0</v>
      </c>
      <c r="AE72" s="31">
        <v>0</v>
      </c>
      <c r="AF72" s="31">
        <v>0</v>
      </c>
    </row>
    <row r="73" spans="1:32" x14ac:dyDescent="0.25">
      <c r="A73" s="30">
        <v>2011</v>
      </c>
      <c r="B73" s="30">
        <v>2</v>
      </c>
      <c r="C73" s="31">
        <v>7253717</v>
      </c>
      <c r="D73" s="31">
        <v>4539389</v>
      </c>
      <c r="E73" s="32">
        <v>1.58015033146531</v>
      </c>
      <c r="F73" s="33">
        <v>0</v>
      </c>
      <c r="G73" s="33">
        <v>0</v>
      </c>
      <c r="H73" s="33">
        <v>34.5571260230099</v>
      </c>
      <c r="I73" s="33">
        <v>0</v>
      </c>
      <c r="J73" s="33">
        <v>0</v>
      </c>
      <c r="K73" s="32">
        <v>6.3915890791076096E-2</v>
      </c>
      <c r="L73" s="34">
        <v>6.7620322426000001</v>
      </c>
      <c r="M73" s="34">
        <v>-7.4818240859000004E-2</v>
      </c>
      <c r="N73" s="32">
        <v>14.752159042345401</v>
      </c>
      <c r="O73" s="35">
        <v>0</v>
      </c>
      <c r="P73" s="35">
        <v>42.232191903340002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6">
        <v>0</v>
      </c>
      <c r="AB73" s="31">
        <v>80799.967000000004</v>
      </c>
      <c r="AC73" s="31">
        <v>0</v>
      </c>
      <c r="AD73" s="31">
        <v>0</v>
      </c>
      <c r="AE73" s="31">
        <v>0</v>
      </c>
      <c r="AF73" s="31">
        <v>0</v>
      </c>
    </row>
    <row r="74" spans="1:32" x14ac:dyDescent="0.25">
      <c r="A74" s="30">
        <v>2011</v>
      </c>
      <c r="B74" s="30">
        <v>3</v>
      </c>
      <c r="C74" s="31">
        <v>8196116.5</v>
      </c>
      <c r="D74" s="31">
        <v>4546574</v>
      </c>
      <c r="E74" s="32">
        <v>1.78245069232349</v>
      </c>
      <c r="F74" s="33">
        <v>0</v>
      </c>
      <c r="G74" s="33">
        <v>0</v>
      </c>
      <c r="H74" s="33">
        <v>0</v>
      </c>
      <c r="I74" s="33">
        <v>11.431204681481001</v>
      </c>
      <c r="J74" s="33">
        <v>0</v>
      </c>
      <c r="K74" s="32">
        <v>7.0897046563076299E-2</v>
      </c>
      <c r="L74" s="34">
        <v>6.7620322426000001</v>
      </c>
      <c r="M74" s="34">
        <v>-7.4818240859000004E-2</v>
      </c>
      <c r="N74" s="32">
        <v>14.748323964567801</v>
      </c>
      <c r="O74" s="35">
        <v>0</v>
      </c>
      <c r="P74" s="35">
        <v>0</v>
      </c>
      <c r="Q74" s="35">
        <v>79.005671513658797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6">
        <v>0</v>
      </c>
      <c r="AB74" s="31">
        <v>92072.525999999998</v>
      </c>
      <c r="AC74" s="31">
        <v>0</v>
      </c>
      <c r="AD74" s="31">
        <v>0</v>
      </c>
      <c r="AE74" s="31">
        <v>0</v>
      </c>
      <c r="AF74" s="31">
        <v>0</v>
      </c>
    </row>
    <row r="75" spans="1:32" x14ac:dyDescent="0.25">
      <c r="A75" s="30">
        <v>2011</v>
      </c>
      <c r="B75" s="30">
        <v>4</v>
      </c>
      <c r="C75" s="31">
        <v>9460285</v>
      </c>
      <c r="D75" s="31">
        <v>4550254</v>
      </c>
      <c r="E75" s="32">
        <v>2.05601628898079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2">
        <v>9.7100588727785805E-2</v>
      </c>
      <c r="L75" s="34">
        <v>6.7620322426000001</v>
      </c>
      <c r="M75" s="34">
        <v>-0.11820034198</v>
      </c>
      <c r="N75" s="32">
        <v>14.7405140526401</v>
      </c>
      <c r="O75" s="35">
        <v>0</v>
      </c>
      <c r="P75" s="35">
        <v>0</v>
      </c>
      <c r="Q75" s="35">
        <v>0</v>
      </c>
      <c r="R75" s="35">
        <v>190.37241736511999</v>
      </c>
      <c r="S75" s="35">
        <v>0</v>
      </c>
      <c r="T75" s="35">
        <v>0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6">
        <v>0</v>
      </c>
      <c r="AB75" s="31">
        <v>104888.65700000001</v>
      </c>
      <c r="AC75" s="31">
        <v>0</v>
      </c>
      <c r="AD75" s="31">
        <v>0</v>
      </c>
      <c r="AE75" s="31">
        <v>0</v>
      </c>
      <c r="AF75" s="31">
        <v>0</v>
      </c>
    </row>
    <row r="76" spans="1:32" x14ac:dyDescent="0.25">
      <c r="A76" s="30">
        <v>2011</v>
      </c>
      <c r="B76" s="30">
        <v>5</v>
      </c>
      <c r="C76" s="31">
        <v>10098308</v>
      </c>
      <c r="D76" s="31">
        <v>4549811</v>
      </c>
      <c r="E76" s="32">
        <v>2.1959667537838401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2">
        <v>0.108310919303733</v>
      </c>
      <c r="L76" s="34">
        <v>6.7620322426000001</v>
      </c>
      <c r="M76" s="34">
        <v>-0.11820034198</v>
      </c>
      <c r="N76" s="32">
        <v>14.737149933338401</v>
      </c>
      <c r="O76" s="35">
        <v>0</v>
      </c>
      <c r="P76" s="35">
        <v>0</v>
      </c>
      <c r="Q76" s="35">
        <v>0</v>
      </c>
      <c r="R76" s="35">
        <v>0</v>
      </c>
      <c r="S76" s="35">
        <v>242.30649337743401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6">
        <v>0</v>
      </c>
      <c r="AB76" s="31">
        <v>107074.308</v>
      </c>
      <c r="AC76" s="31">
        <v>0</v>
      </c>
      <c r="AD76" s="31">
        <v>0</v>
      </c>
      <c r="AE76" s="31">
        <v>0</v>
      </c>
      <c r="AF76" s="31">
        <v>0</v>
      </c>
    </row>
    <row r="77" spans="1:32" x14ac:dyDescent="0.25">
      <c r="A77" s="30">
        <v>2011</v>
      </c>
      <c r="B77" s="30">
        <v>6</v>
      </c>
      <c r="C77" s="31">
        <v>10539641</v>
      </c>
      <c r="D77" s="31">
        <v>4549338</v>
      </c>
      <c r="E77" s="32">
        <v>2.2892029732979999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2">
        <v>0.123420263939247</v>
      </c>
      <c r="L77" s="34">
        <v>6.7620322426000001</v>
      </c>
      <c r="M77" s="34">
        <v>-0.13857661739999999</v>
      </c>
      <c r="N77" s="32">
        <v>14.7432315780434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304.55790465228398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6">
        <v>0</v>
      </c>
      <c r="AB77" s="31">
        <v>124091.48508128023</v>
      </c>
      <c r="AC77" s="31">
        <v>0</v>
      </c>
      <c r="AD77" s="31">
        <v>0</v>
      </c>
      <c r="AE77" s="31">
        <v>0</v>
      </c>
      <c r="AF77" s="31">
        <v>0</v>
      </c>
    </row>
    <row r="78" spans="1:32" x14ac:dyDescent="0.25">
      <c r="A78" s="30">
        <v>2011</v>
      </c>
      <c r="B78" s="30">
        <v>7</v>
      </c>
      <c r="C78" s="31">
        <v>11211614</v>
      </c>
      <c r="D78" s="31">
        <v>4549687</v>
      </c>
      <c r="E78" s="32">
        <v>2.43537320449646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2">
        <v>0.13772948745629299</v>
      </c>
      <c r="L78" s="34">
        <v>6.7620322426000001</v>
      </c>
      <c r="M78" s="34">
        <v>-0.13857661739999999</v>
      </c>
      <c r="N78" s="32">
        <v>14.7544859884497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355.81307292026901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6">
        <v>0</v>
      </c>
      <c r="AB78" s="31">
        <v>132076.76780490641</v>
      </c>
      <c r="AC78" s="31">
        <v>0</v>
      </c>
      <c r="AD78" s="31">
        <v>0</v>
      </c>
      <c r="AE78" s="31">
        <v>0</v>
      </c>
      <c r="AF78" s="31">
        <v>0</v>
      </c>
    </row>
    <row r="79" spans="1:32" x14ac:dyDescent="0.25">
      <c r="A79" s="30">
        <v>2011</v>
      </c>
      <c r="B79" s="30">
        <v>8</v>
      </c>
      <c r="C79" s="31">
        <v>11325605</v>
      </c>
      <c r="D79" s="31">
        <v>4550328</v>
      </c>
      <c r="E79" s="32">
        <v>2.4598611288046999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2">
        <v>0.13639390446508301</v>
      </c>
      <c r="L79" s="34">
        <v>6.7680224900999999</v>
      </c>
      <c r="M79" s="34">
        <v>-0.13857661739999999</v>
      </c>
      <c r="N79" s="32">
        <v>14.768071843504501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342.38255905343999</v>
      </c>
      <c r="W79" s="35">
        <v>0</v>
      </c>
      <c r="X79" s="35">
        <v>0</v>
      </c>
      <c r="Y79" s="35">
        <v>0</v>
      </c>
      <c r="Z79" s="35">
        <v>0</v>
      </c>
      <c r="AA79" s="36">
        <v>0</v>
      </c>
      <c r="AB79" s="31">
        <v>129946.5297906349</v>
      </c>
      <c r="AC79" s="31">
        <v>0</v>
      </c>
      <c r="AD79" s="31">
        <v>0</v>
      </c>
      <c r="AE79" s="31">
        <v>0</v>
      </c>
      <c r="AF79" s="31">
        <v>0</v>
      </c>
    </row>
    <row r="80" spans="1:32" x14ac:dyDescent="0.25">
      <c r="A80" s="30">
        <v>2011</v>
      </c>
      <c r="B80" s="30">
        <v>9</v>
      </c>
      <c r="C80" s="31">
        <v>10530592</v>
      </c>
      <c r="D80" s="31">
        <v>4545995</v>
      </c>
      <c r="E80" s="32">
        <v>2.2893920904478202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2">
        <v>0.12781942283005099</v>
      </c>
      <c r="L80" s="34">
        <v>6.7680224900999999</v>
      </c>
      <c r="M80" s="34">
        <v>-0.17817981384000001</v>
      </c>
      <c r="N80" s="32">
        <v>14.774893342403599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298.65346555739399</v>
      </c>
      <c r="X80" s="35">
        <v>0</v>
      </c>
      <c r="Y80" s="35">
        <v>0</v>
      </c>
      <c r="Z80" s="35">
        <v>0</v>
      </c>
      <c r="AA80" s="36">
        <v>0</v>
      </c>
      <c r="AB80" s="31">
        <v>123581.68365490905</v>
      </c>
      <c r="AC80" s="31">
        <v>0</v>
      </c>
      <c r="AD80" s="31">
        <v>0</v>
      </c>
      <c r="AE80" s="31">
        <v>0</v>
      </c>
      <c r="AF80" s="31">
        <v>0</v>
      </c>
    </row>
    <row r="81" spans="1:32" x14ac:dyDescent="0.25">
      <c r="A81" s="30">
        <v>2011</v>
      </c>
      <c r="B81" s="30">
        <v>10</v>
      </c>
      <c r="C81" s="31">
        <v>9050810</v>
      </c>
      <c r="D81" s="31">
        <v>4546841</v>
      </c>
      <c r="E81" s="32">
        <v>1.96600343190719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2">
        <v>9.4617333290420699E-2</v>
      </c>
      <c r="L81" s="34">
        <v>6.7680224900999999</v>
      </c>
      <c r="M81" s="34">
        <v>-0.17817981384000001</v>
      </c>
      <c r="N81" s="32">
        <v>14.765785683246399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161.51919520840701</v>
      </c>
      <c r="Y81" s="35">
        <v>0</v>
      </c>
      <c r="Z81" s="35">
        <v>0</v>
      </c>
      <c r="AA81" s="36">
        <v>0</v>
      </c>
      <c r="AB81" s="31">
        <v>109487.0295978717</v>
      </c>
      <c r="AC81" s="31">
        <v>0</v>
      </c>
      <c r="AD81" s="31">
        <v>0</v>
      </c>
      <c r="AE81" s="31">
        <v>0</v>
      </c>
      <c r="AF81" s="31">
        <v>0</v>
      </c>
    </row>
    <row r="82" spans="1:32" x14ac:dyDescent="0.25">
      <c r="A82" s="30">
        <v>2011</v>
      </c>
      <c r="B82" s="30">
        <v>11</v>
      </c>
      <c r="C82" s="31">
        <v>8021393</v>
      </c>
      <c r="D82" s="31">
        <v>4549257</v>
      </c>
      <c r="E82" s="32">
        <v>1.7409856309706899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2">
        <v>7.5958931968944807E-2</v>
      </c>
      <c r="L82" s="34">
        <v>6.7680224900999999</v>
      </c>
      <c r="M82" s="34">
        <v>-0.18482086576000001</v>
      </c>
      <c r="N82" s="32">
        <v>14.7374582838658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>
        <v>0</v>
      </c>
      <c r="Y82" s="35">
        <v>81.388173550047895</v>
      </c>
      <c r="Z82" s="35">
        <v>0</v>
      </c>
      <c r="AA82" s="36">
        <v>0</v>
      </c>
      <c r="AB82" s="31">
        <v>102955.70435425693</v>
      </c>
      <c r="AC82" s="31">
        <v>0</v>
      </c>
      <c r="AD82" s="31">
        <v>0</v>
      </c>
      <c r="AE82" s="31">
        <v>0</v>
      </c>
      <c r="AF82" s="31">
        <v>0</v>
      </c>
    </row>
    <row r="83" spans="1:32" x14ac:dyDescent="0.25">
      <c r="A83" s="30">
        <v>2011</v>
      </c>
      <c r="B83" s="30">
        <v>12</v>
      </c>
      <c r="C83" s="31">
        <v>7931422</v>
      </c>
      <c r="D83" s="31">
        <v>4554107</v>
      </c>
      <c r="E83" s="32">
        <v>1.7189956679882099</v>
      </c>
      <c r="F83" s="33">
        <v>0</v>
      </c>
      <c r="G83" s="33">
        <v>0</v>
      </c>
      <c r="H83" s="33">
        <v>0</v>
      </c>
      <c r="I83" s="33">
        <v>0</v>
      </c>
      <c r="J83" s="33">
        <v>17.248774217548</v>
      </c>
      <c r="K83" s="32">
        <v>6.8415300934629303E-2</v>
      </c>
      <c r="L83" s="34">
        <v>6.7680224900999999</v>
      </c>
      <c r="M83" s="34">
        <v>-0.22012006676000001</v>
      </c>
      <c r="N83" s="32">
        <v>14.7096041149555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47.9216318132518</v>
      </c>
      <c r="AA83" s="36">
        <v>0</v>
      </c>
      <c r="AB83" s="31">
        <v>106628.49006671077</v>
      </c>
      <c r="AC83" s="31">
        <v>0</v>
      </c>
      <c r="AD83" s="31">
        <v>0</v>
      </c>
      <c r="AE83" s="31">
        <v>0</v>
      </c>
      <c r="AF83" s="31">
        <v>0</v>
      </c>
    </row>
    <row r="84" spans="1:32" x14ac:dyDescent="0.25">
      <c r="A84" s="30">
        <v>2012</v>
      </c>
      <c r="B84" s="30">
        <v>1</v>
      </c>
      <c r="C84" s="31">
        <v>7979304</v>
      </c>
      <c r="D84" s="31">
        <v>4560015</v>
      </c>
      <c r="E84" s="32">
        <v>1.72589273259439</v>
      </c>
      <c r="F84" s="33">
        <v>0</v>
      </c>
      <c r="G84" s="33">
        <v>76.795324576910104</v>
      </c>
      <c r="H84" s="33">
        <v>0</v>
      </c>
      <c r="I84" s="33">
        <v>0</v>
      </c>
      <c r="J84" s="33">
        <v>0</v>
      </c>
      <c r="K84" s="32">
        <v>7.1430698199276194E-2</v>
      </c>
      <c r="L84" s="34">
        <v>6.7680224900999999</v>
      </c>
      <c r="M84" s="34">
        <v>-0.35546222953000001</v>
      </c>
      <c r="N84" s="32">
        <v>14.7061951122244</v>
      </c>
      <c r="O84" s="35">
        <v>27.1113494821915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6">
        <v>0</v>
      </c>
      <c r="AB84" s="31">
        <v>112196.6101995949</v>
      </c>
      <c r="AC84" s="31">
        <v>0</v>
      </c>
      <c r="AD84" s="31">
        <v>0</v>
      </c>
      <c r="AE84" s="31">
        <v>0</v>
      </c>
      <c r="AF84" s="31">
        <v>0</v>
      </c>
    </row>
    <row r="85" spans="1:32" x14ac:dyDescent="0.25">
      <c r="A85" s="30">
        <v>2012</v>
      </c>
      <c r="B85" s="30">
        <v>2</v>
      </c>
      <c r="C85" s="31">
        <v>7702146</v>
      </c>
      <c r="D85" s="31">
        <v>4565707</v>
      </c>
      <c r="E85" s="32">
        <v>1.6638031935104101</v>
      </c>
      <c r="F85" s="33">
        <v>0</v>
      </c>
      <c r="G85" s="33">
        <v>0</v>
      </c>
      <c r="H85" s="33">
        <v>25.574091849515401</v>
      </c>
      <c r="I85" s="33">
        <v>0</v>
      </c>
      <c r="J85" s="33">
        <v>0</v>
      </c>
      <c r="K85" s="32">
        <v>7.6362507462061205E-2</v>
      </c>
      <c r="L85" s="34">
        <v>6.7680224900999999</v>
      </c>
      <c r="M85" s="34">
        <v>-0.35546222953000001</v>
      </c>
      <c r="N85" s="32">
        <v>14.7426569803908</v>
      </c>
      <c r="O85" s="35">
        <v>0</v>
      </c>
      <c r="P85" s="35">
        <v>50.063863942660497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6">
        <v>1</v>
      </c>
      <c r="AB85" s="31">
        <v>106869.92357506609</v>
      </c>
      <c r="AC85" s="31">
        <v>0</v>
      </c>
      <c r="AD85" s="31">
        <v>0</v>
      </c>
      <c r="AE85" s="31">
        <v>0</v>
      </c>
      <c r="AF85" s="31">
        <v>0</v>
      </c>
    </row>
    <row r="86" spans="1:32" x14ac:dyDescent="0.25">
      <c r="A86" s="30">
        <v>2012</v>
      </c>
      <c r="B86" s="30">
        <v>3</v>
      </c>
      <c r="C86" s="31">
        <v>8639929</v>
      </c>
      <c r="D86" s="31">
        <v>4573930</v>
      </c>
      <c r="E86" s="32">
        <v>1.8630354426058899</v>
      </c>
      <c r="F86" s="33">
        <v>0</v>
      </c>
      <c r="G86" s="33">
        <v>0</v>
      </c>
      <c r="H86" s="33">
        <v>0</v>
      </c>
      <c r="I86" s="33">
        <v>3.0671707478003301</v>
      </c>
      <c r="J86" s="33">
        <v>0</v>
      </c>
      <c r="K86" s="32">
        <v>8.6384547910836204E-2</v>
      </c>
      <c r="L86" s="34">
        <v>6.7680224900999999</v>
      </c>
      <c r="M86" s="34">
        <v>-0.36723750824000001</v>
      </c>
      <c r="N86" s="32">
        <v>14.7855479191202</v>
      </c>
      <c r="O86" s="35">
        <v>0</v>
      </c>
      <c r="P86" s="35">
        <v>0</v>
      </c>
      <c r="Q86" s="35">
        <v>89.238204374581301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6">
        <v>0</v>
      </c>
      <c r="AB86" s="31">
        <v>123900.72326467442</v>
      </c>
      <c r="AC86" s="31">
        <v>0</v>
      </c>
      <c r="AD86" s="31">
        <v>0</v>
      </c>
      <c r="AE86" s="31">
        <v>0</v>
      </c>
      <c r="AF86" s="31">
        <v>0</v>
      </c>
    </row>
    <row r="87" spans="1:32" x14ac:dyDescent="0.25">
      <c r="A87" s="30">
        <v>2012</v>
      </c>
      <c r="B87" s="30">
        <v>4</v>
      </c>
      <c r="C87" s="31">
        <v>8509236</v>
      </c>
      <c r="D87" s="31">
        <v>4577038</v>
      </c>
      <c r="E87" s="32">
        <v>1.83431543931181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2">
        <v>8.8478026546144506E-2</v>
      </c>
      <c r="L87" s="34">
        <v>6.7680224900999999</v>
      </c>
      <c r="M87" s="34">
        <v>-0.40341158526999998</v>
      </c>
      <c r="N87" s="32">
        <v>14.8027638601086</v>
      </c>
      <c r="O87" s="35">
        <v>0</v>
      </c>
      <c r="P87" s="35">
        <v>0</v>
      </c>
      <c r="Q87" s="35">
        <v>0</v>
      </c>
      <c r="R87" s="35">
        <v>106.453177474748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6">
        <v>0</v>
      </c>
      <c r="AB87" s="31">
        <v>111565.58231756344</v>
      </c>
      <c r="AC87" s="31">
        <v>0</v>
      </c>
      <c r="AD87" s="31">
        <v>0</v>
      </c>
      <c r="AE87" s="31">
        <v>0</v>
      </c>
      <c r="AF87" s="31">
        <v>0</v>
      </c>
    </row>
    <row r="88" spans="1:32" x14ac:dyDescent="0.25">
      <c r="A88" s="30">
        <v>2012</v>
      </c>
      <c r="B88" s="30">
        <v>5</v>
      </c>
      <c r="C88" s="31">
        <v>9894790</v>
      </c>
      <c r="D88" s="31">
        <v>4576751</v>
      </c>
      <c r="E88" s="32">
        <v>2.13223339342434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2">
        <v>0.117813871423154</v>
      </c>
      <c r="L88" s="34">
        <v>6.7680224900999999</v>
      </c>
      <c r="M88" s="34">
        <v>-0.40341158526999998</v>
      </c>
      <c r="N88" s="32">
        <v>14.769958032028701</v>
      </c>
      <c r="O88" s="35">
        <v>0</v>
      </c>
      <c r="P88" s="35">
        <v>0</v>
      </c>
      <c r="Q88" s="35">
        <v>0</v>
      </c>
      <c r="R88" s="35">
        <v>0</v>
      </c>
      <c r="S88" s="35">
        <v>202.05259632338499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6">
        <v>0</v>
      </c>
      <c r="AB88" s="31">
        <v>134973.93150385938</v>
      </c>
      <c r="AC88" s="31">
        <v>0</v>
      </c>
      <c r="AD88" s="31">
        <v>0</v>
      </c>
      <c r="AE88" s="31">
        <v>0</v>
      </c>
      <c r="AF88" s="31">
        <v>0</v>
      </c>
    </row>
    <row r="89" spans="1:32" x14ac:dyDescent="0.25">
      <c r="A89" s="30">
        <v>2012</v>
      </c>
      <c r="B89" s="30">
        <v>6</v>
      </c>
      <c r="C89" s="31">
        <v>10242699</v>
      </c>
      <c r="D89" s="31">
        <v>4575347</v>
      </c>
      <c r="E89" s="32">
        <v>2.2098659750041998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2">
        <v>0.14131668828706501</v>
      </c>
      <c r="L89" s="34">
        <v>6.7680224900999999</v>
      </c>
      <c r="M89" s="34">
        <v>-0.40341158526999998</v>
      </c>
      <c r="N89" s="32">
        <v>14.749579886165201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276.45568441315498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6">
        <v>0</v>
      </c>
      <c r="AB89" s="31">
        <v>129527.35544624898</v>
      </c>
      <c r="AC89" s="31">
        <v>0</v>
      </c>
      <c r="AD89" s="31">
        <v>0</v>
      </c>
      <c r="AE89" s="31">
        <v>0</v>
      </c>
      <c r="AF89" s="31">
        <v>0</v>
      </c>
    </row>
    <row r="90" spans="1:32" x14ac:dyDescent="0.25">
      <c r="A90" s="30">
        <v>2012</v>
      </c>
      <c r="B90" s="30">
        <v>7</v>
      </c>
      <c r="C90" s="31">
        <v>11225750</v>
      </c>
      <c r="D90" s="31">
        <v>4577123</v>
      </c>
      <c r="E90" s="32">
        <v>2.4215341014637701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2">
        <v>0.157330814294698</v>
      </c>
      <c r="L90" s="34">
        <v>6.7680224900999999</v>
      </c>
      <c r="M90" s="34">
        <v>-0.40420213291000001</v>
      </c>
      <c r="N90" s="32">
        <v>14.8228547805584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321.707977339423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6">
        <v>0</v>
      </c>
      <c r="AB90" s="31">
        <v>137873.58750329135</v>
      </c>
      <c r="AC90" s="31">
        <v>0</v>
      </c>
      <c r="AD90" s="31">
        <v>0</v>
      </c>
      <c r="AE90" s="31">
        <v>0</v>
      </c>
      <c r="AF90" s="31">
        <v>0</v>
      </c>
    </row>
    <row r="91" spans="1:32" x14ac:dyDescent="0.25">
      <c r="A91" s="30">
        <v>2012</v>
      </c>
      <c r="B91" s="30">
        <v>8</v>
      </c>
      <c r="C91" s="31">
        <v>11202980</v>
      </c>
      <c r="D91" s="31">
        <v>4579585</v>
      </c>
      <c r="E91" s="32">
        <v>2.4169230515907101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2">
        <v>0.15998407805364701</v>
      </c>
      <c r="L91" s="34">
        <v>6.7762052991999999</v>
      </c>
      <c r="M91" s="34">
        <v>-0.40420213291000001</v>
      </c>
      <c r="N91" s="32">
        <v>15.039867895040301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322.40717165394602</v>
      </c>
      <c r="W91" s="35">
        <v>0</v>
      </c>
      <c r="X91" s="35">
        <v>0</v>
      </c>
      <c r="Y91" s="35">
        <v>0</v>
      </c>
      <c r="Z91" s="35">
        <v>0</v>
      </c>
      <c r="AA91" s="36">
        <v>0</v>
      </c>
      <c r="AB91" s="31">
        <v>143343.68106308873</v>
      </c>
      <c r="AC91" s="31">
        <v>0</v>
      </c>
      <c r="AD91" s="31">
        <v>0</v>
      </c>
      <c r="AE91" s="31">
        <v>0</v>
      </c>
      <c r="AF91" s="31">
        <v>0</v>
      </c>
    </row>
    <row r="92" spans="1:32" x14ac:dyDescent="0.25">
      <c r="A92" s="30">
        <v>2012</v>
      </c>
      <c r="B92" s="30">
        <v>9</v>
      </c>
      <c r="C92" s="31">
        <v>10233593</v>
      </c>
      <c r="D92" s="31">
        <v>4578976</v>
      </c>
      <c r="E92" s="32">
        <v>2.2065136969702999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2">
        <v>0.14710121739694401</v>
      </c>
      <c r="L92" s="34">
        <v>6.7762052991999999</v>
      </c>
      <c r="M92" s="34">
        <v>-0.42410539867000002</v>
      </c>
      <c r="N92" s="32">
        <v>15.2857598811812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274.50677348457702</v>
      </c>
      <c r="X92" s="35">
        <v>0</v>
      </c>
      <c r="Y92" s="35">
        <v>0</v>
      </c>
      <c r="Z92" s="35">
        <v>0</v>
      </c>
      <c r="AA92" s="36">
        <v>0</v>
      </c>
      <c r="AB92" s="31">
        <v>129453.85380119031</v>
      </c>
      <c r="AC92" s="31">
        <v>0</v>
      </c>
      <c r="AD92" s="31">
        <v>0</v>
      </c>
      <c r="AE92" s="31">
        <v>0</v>
      </c>
      <c r="AF92" s="31">
        <v>0</v>
      </c>
    </row>
    <row r="93" spans="1:32" x14ac:dyDescent="0.25">
      <c r="A93" s="30">
        <v>2012</v>
      </c>
      <c r="B93" s="30">
        <v>10</v>
      </c>
      <c r="C93" s="31">
        <v>9654295</v>
      </c>
      <c r="D93" s="31">
        <v>4580752</v>
      </c>
      <c r="E93" s="32">
        <v>2.0806487362267601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2">
        <v>0.12512632833172199</v>
      </c>
      <c r="L93" s="34">
        <v>6.7762052991999999</v>
      </c>
      <c r="M93" s="34">
        <v>-0.45912801514000001</v>
      </c>
      <c r="N93" s="32">
        <v>15.4045854118103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198.718265293027</v>
      </c>
      <c r="Y93" s="35">
        <v>0</v>
      </c>
      <c r="Z93" s="35">
        <v>0</v>
      </c>
      <c r="AA93" s="36">
        <v>0</v>
      </c>
      <c r="AB93" s="31">
        <v>122882.55715578928</v>
      </c>
      <c r="AC93" s="31">
        <v>0</v>
      </c>
      <c r="AD93" s="31">
        <v>0</v>
      </c>
      <c r="AE93" s="31">
        <v>0</v>
      </c>
      <c r="AF93" s="31">
        <v>0</v>
      </c>
    </row>
    <row r="94" spans="1:32" x14ac:dyDescent="0.25">
      <c r="A94" s="30">
        <v>2012</v>
      </c>
      <c r="B94" s="30">
        <v>11</v>
      </c>
      <c r="C94" s="31">
        <v>7423333</v>
      </c>
      <c r="D94" s="31">
        <v>4584041</v>
      </c>
      <c r="E94" s="32">
        <v>1.5978537560481501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2">
        <v>7.4300961938075699E-2</v>
      </c>
      <c r="L94" s="34">
        <v>6.7762052991999999</v>
      </c>
      <c r="M94" s="34">
        <v>-0.45912801514000001</v>
      </c>
      <c r="N94" s="32">
        <v>15.305782781431001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39.051797399729999</v>
      </c>
      <c r="Z94" s="35">
        <v>0</v>
      </c>
      <c r="AA94" s="36">
        <v>0</v>
      </c>
      <c r="AB94" s="31">
        <v>103283.5153545061</v>
      </c>
      <c r="AC94" s="31">
        <v>0</v>
      </c>
      <c r="AD94" s="31">
        <v>0</v>
      </c>
      <c r="AE94" s="31">
        <v>0</v>
      </c>
      <c r="AF94" s="31">
        <v>0</v>
      </c>
    </row>
    <row r="95" spans="1:32" x14ac:dyDescent="0.25">
      <c r="A95" s="30">
        <v>2012</v>
      </c>
      <c r="B95" s="30">
        <v>12</v>
      </c>
      <c r="C95" s="31">
        <v>8157450</v>
      </c>
      <c r="D95" s="31">
        <v>4588119</v>
      </c>
      <c r="E95" s="32">
        <v>1.7543997709210499</v>
      </c>
      <c r="F95" s="33">
        <v>0</v>
      </c>
      <c r="G95" s="33">
        <v>0</v>
      </c>
      <c r="H95" s="33">
        <v>0</v>
      </c>
      <c r="I95" s="33">
        <v>0</v>
      </c>
      <c r="J95" s="33">
        <v>39.314659569597801</v>
      </c>
      <c r="K95" s="32">
        <v>8.01569256545486E-2</v>
      </c>
      <c r="L95" s="34">
        <v>6.7762052991999999</v>
      </c>
      <c r="M95" s="34">
        <v>-0.48161094687</v>
      </c>
      <c r="N95" s="32">
        <v>15.096871769178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52.002480932841202</v>
      </c>
      <c r="AA95" s="36">
        <v>0</v>
      </c>
      <c r="AB95" s="31">
        <v>108775.68111898526</v>
      </c>
      <c r="AC95" s="31">
        <v>0</v>
      </c>
      <c r="AD95" s="31">
        <v>0</v>
      </c>
      <c r="AE95" s="31">
        <v>0</v>
      </c>
      <c r="AF95" s="31">
        <v>0</v>
      </c>
    </row>
    <row r="96" spans="1:32" x14ac:dyDescent="0.25">
      <c r="A96" s="30">
        <v>2013</v>
      </c>
      <c r="B96" s="30">
        <v>1</v>
      </c>
      <c r="C96" s="31">
        <v>8088864</v>
      </c>
      <c r="D96" s="31">
        <v>4594969</v>
      </c>
      <c r="E96" s="32">
        <v>1.73606898954591</v>
      </c>
      <c r="F96" s="33">
        <v>0</v>
      </c>
      <c r="G96" s="33">
        <v>10.055880424655699</v>
      </c>
      <c r="H96" s="33">
        <v>0</v>
      </c>
      <c r="I96" s="33">
        <v>0</v>
      </c>
      <c r="J96" s="33">
        <v>0</v>
      </c>
      <c r="K96" s="32">
        <v>9.3972124291771306E-2</v>
      </c>
      <c r="L96" s="34">
        <v>6.7762052991999999</v>
      </c>
      <c r="M96" s="34">
        <v>-0.54056132563000003</v>
      </c>
      <c r="N96" s="32">
        <v>14.9220277082255</v>
      </c>
      <c r="O96" s="35">
        <v>50.538702541757502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6">
        <v>0</v>
      </c>
      <c r="AB96" s="31">
        <v>118191.50155335554</v>
      </c>
      <c r="AC96" s="31">
        <v>0</v>
      </c>
      <c r="AD96" s="31">
        <v>0</v>
      </c>
      <c r="AE96" s="31">
        <v>0</v>
      </c>
      <c r="AF96" s="31">
        <v>0</v>
      </c>
    </row>
    <row r="97" spans="1:32" x14ac:dyDescent="0.25">
      <c r="A97" s="30">
        <v>2013</v>
      </c>
      <c r="B97" s="30">
        <v>2</v>
      </c>
      <c r="C97" s="31">
        <v>7467802</v>
      </c>
      <c r="D97" s="31">
        <v>4599265</v>
      </c>
      <c r="E97" s="32">
        <v>1.60069733778497</v>
      </c>
      <c r="F97" s="33">
        <v>0</v>
      </c>
      <c r="G97" s="33">
        <v>0</v>
      </c>
      <c r="H97" s="33">
        <v>45.623667191658697</v>
      </c>
      <c r="I97" s="33">
        <v>0</v>
      </c>
      <c r="J97" s="33">
        <v>0</v>
      </c>
      <c r="K97" s="32">
        <v>8.8367672187671997E-2</v>
      </c>
      <c r="L97" s="34">
        <v>6.7762052991999999</v>
      </c>
      <c r="M97" s="34">
        <v>-0.54056132563000003</v>
      </c>
      <c r="N97" s="32">
        <v>14.9066262721041</v>
      </c>
      <c r="O97" s="35">
        <v>0</v>
      </c>
      <c r="P97" s="35">
        <v>44.995401174839202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6">
        <v>0</v>
      </c>
      <c r="AB97" s="31">
        <v>106370.13991474955</v>
      </c>
      <c r="AC97" s="31">
        <v>0</v>
      </c>
      <c r="AD97" s="31">
        <v>0</v>
      </c>
      <c r="AE97" s="31">
        <v>0</v>
      </c>
      <c r="AF97" s="31">
        <v>0</v>
      </c>
    </row>
    <row r="98" spans="1:32" x14ac:dyDescent="0.25">
      <c r="A98" s="30">
        <v>2013</v>
      </c>
      <c r="B98" s="30">
        <v>3</v>
      </c>
      <c r="C98" s="31">
        <v>7936038</v>
      </c>
      <c r="D98" s="31">
        <v>4605771</v>
      </c>
      <c r="E98" s="32">
        <v>1.6978338572285601</v>
      </c>
      <c r="F98" s="33">
        <v>0</v>
      </c>
      <c r="G98" s="33">
        <v>0</v>
      </c>
      <c r="H98" s="33">
        <v>0</v>
      </c>
      <c r="I98" s="33">
        <v>93.609122048425704</v>
      </c>
      <c r="J98" s="33">
        <v>0</v>
      </c>
      <c r="K98" s="32">
        <v>7.8507261418877303E-2</v>
      </c>
      <c r="L98" s="34">
        <v>6.7847613846000003</v>
      </c>
      <c r="M98" s="34">
        <v>-0.54056132563000003</v>
      </c>
      <c r="N98" s="32">
        <v>14.988966631415201</v>
      </c>
      <c r="O98" s="35">
        <v>0</v>
      </c>
      <c r="P98" s="35">
        <v>0</v>
      </c>
      <c r="Q98" s="35">
        <v>28.5589391546008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6">
        <v>0</v>
      </c>
      <c r="AB98" s="31">
        <v>108932.87461539175</v>
      </c>
      <c r="AC98" s="31">
        <v>0</v>
      </c>
      <c r="AD98" s="31">
        <v>0</v>
      </c>
      <c r="AE98" s="31">
        <v>0</v>
      </c>
      <c r="AF98" s="31">
        <v>0</v>
      </c>
    </row>
    <row r="99" spans="1:32" x14ac:dyDescent="0.25">
      <c r="A99" s="30">
        <v>2013</v>
      </c>
      <c r="B99" s="30">
        <v>4</v>
      </c>
      <c r="C99" s="31">
        <v>8967220</v>
      </c>
      <c r="D99" s="31">
        <v>4609509</v>
      </c>
      <c r="E99" s="32">
        <v>1.9187466683633101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2">
        <v>0.11469566590936101</v>
      </c>
      <c r="L99" s="34">
        <v>6.7847613846000003</v>
      </c>
      <c r="M99" s="34">
        <v>-0.60570926172999995</v>
      </c>
      <c r="N99" s="32">
        <v>15.1048764394396</v>
      </c>
      <c r="O99" s="35">
        <v>0</v>
      </c>
      <c r="P99" s="35">
        <v>0</v>
      </c>
      <c r="Q99" s="35">
        <v>0</v>
      </c>
      <c r="R99" s="35">
        <v>135.359896196276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6">
        <v>0</v>
      </c>
      <c r="AB99" s="31">
        <v>125552.9798176945</v>
      </c>
      <c r="AC99" s="31">
        <v>0</v>
      </c>
      <c r="AD99" s="31">
        <v>0</v>
      </c>
      <c r="AE99" s="31">
        <v>0</v>
      </c>
      <c r="AF99" s="31">
        <v>0</v>
      </c>
    </row>
    <row r="100" spans="1:32" x14ac:dyDescent="0.25">
      <c r="A100" s="30">
        <v>2013</v>
      </c>
      <c r="B100" s="30">
        <v>5</v>
      </c>
      <c r="C100" s="31">
        <v>9493988</v>
      </c>
      <c r="D100" s="31">
        <v>4611553</v>
      </c>
      <c r="E100" s="32">
        <v>2.0308396483833602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2">
        <v>0.122112770505606</v>
      </c>
      <c r="L100" s="34">
        <v>6.7905636058000001</v>
      </c>
      <c r="M100" s="34">
        <v>-0.63301009313000001</v>
      </c>
      <c r="N100" s="32">
        <v>15.169694611955901</v>
      </c>
      <c r="O100" s="35">
        <v>0</v>
      </c>
      <c r="P100" s="35">
        <v>0</v>
      </c>
      <c r="Q100" s="35">
        <v>0</v>
      </c>
      <c r="R100" s="35">
        <v>0</v>
      </c>
      <c r="S100" s="35">
        <v>163.92411756805501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6">
        <v>0</v>
      </c>
      <c r="AB100" s="31">
        <v>124150.12474562788</v>
      </c>
      <c r="AC100" s="31">
        <v>0</v>
      </c>
      <c r="AD100" s="31">
        <v>0</v>
      </c>
      <c r="AE100" s="31">
        <v>0</v>
      </c>
      <c r="AF100" s="31">
        <v>0</v>
      </c>
    </row>
    <row r="101" spans="1:32" x14ac:dyDescent="0.25">
      <c r="A101" s="30">
        <v>2013</v>
      </c>
      <c r="B101" s="30">
        <v>6</v>
      </c>
      <c r="C101" s="31">
        <v>10459525</v>
      </c>
      <c r="D101" s="31">
        <v>4613739</v>
      </c>
      <c r="E101" s="32">
        <v>2.2425502479244401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2">
        <v>0.16155620694328299</v>
      </c>
      <c r="L101" s="34">
        <v>6.7939714380999998</v>
      </c>
      <c r="M101" s="34">
        <v>-0.63301009313000001</v>
      </c>
      <c r="N101" s="32">
        <v>15.1967424682628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272.87629990709797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6">
        <v>0</v>
      </c>
      <c r="AB101" s="31">
        <v>110752.0708477774</v>
      </c>
      <c r="AC101" s="31">
        <v>0</v>
      </c>
      <c r="AD101" s="31">
        <v>0</v>
      </c>
      <c r="AE101" s="31">
        <v>0</v>
      </c>
      <c r="AF101" s="31">
        <v>0</v>
      </c>
    </row>
    <row r="102" spans="1:32" x14ac:dyDescent="0.25">
      <c r="A102" s="30">
        <v>2013</v>
      </c>
      <c r="B102" s="30">
        <v>7</v>
      </c>
      <c r="C102" s="31">
        <v>10649066</v>
      </c>
      <c r="D102" s="31">
        <v>4620943</v>
      </c>
      <c r="E102" s="32">
        <v>2.2796655835697801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2">
        <v>0.170218986504202</v>
      </c>
      <c r="L102" s="34">
        <v>6.7939714380999998</v>
      </c>
      <c r="M102" s="34">
        <v>-0.63301009313000001</v>
      </c>
      <c r="N102" s="32">
        <v>15.2054897190479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293.70814398852201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6">
        <v>0</v>
      </c>
      <c r="AB102" s="31">
        <v>109222.09099360692</v>
      </c>
      <c r="AC102" s="31">
        <v>0</v>
      </c>
      <c r="AD102" s="31">
        <v>0</v>
      </c>
      <c r="AE102" s="31">
        <v>0</v>
      </c>
      <c r="AF102" s="31">
        <v>0</v>
      </c>
    </row>
    <row r="103" spans="1:32" x14ac:dyDescent="0.25">
      <c r="A103" s="30">
        <v>2013</v>
      </c>
      <c r="B103" s="30">
        <v>8</v>
      </c>
      <c r="C103" s="31">
        <v>11392218</v>
      </c>
      <c r="D103" s="31">
        <v>4630751</v>
      </c>
      <c r="E103" s="32">
        <v>2.43378778347377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2">
        <v>0.189434987786335</v>
      </c>
      <c r="L103" s="34">
        <v>6.7939714380999998</v>
      </c>
      <c r="M103" s="34">
        <v>-0.63712254213999997</v>
      </c>
      <c r="N103" s="32">
        <v>15.217434996241501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337.54482289408099</v>
      </c>
      <c r="W103" s="35">
        <v>0</v>
      </c>
      <c r="X103" s="35">
        <v>0</v>
      </c>
      <c r="Y103" s="35">
        <v>0</v>
      </c>
      <c r="Z103" s="35">
        <v>0</v>
      </c>
      <c r="AA103" s="36">
        <v>0</v>
      </c>
      <c r="AB103" s="31">
        <v>122060.09707252392</v>
      </c>
      <c r="AC103" s="31">
        <v>0</v>
      </c>
      <c r="AD103" s="31">
        <v>0</v>
      </c>
      <c r="AE103" s="31">
        <v>0</v>
      </c>
      <c r="AF103" s="31">
        <v>0</v>
      </c>
    </row>
    <row r="104" spans="1:32" x14ac:dyDescent="0.25">
      <c r="A104" s="30">
        <v>2013</v>
      </c>
      <c r="B104" s="30">
        <v>9</v>
      </c>
      <c r="C104" s="31">
        <v>10228764</v>
      </c>
      <c r="D104" s="31">
        <v>4644296</v>
      </c>
      <c r="E104" s="32">
        <v>2.17896639972304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2">
        <v>0.167208245954313</v>
      </c>
      <c r="L104" s="34">
        <v>6.7939714380999998</v>
      </c>
      <c r="M104" s="34">
        <v>-0.68291044051000005</v>
      </c>
      <c r="N104" s="32">
        <v>15.2378700639384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270.04400483226198</v>
      </c>
      <c r="X104" s="35">
        <v>0</v>
      </c>
      <c r="Y104" s="35">
        <v>0</v>
      </c>
      <c r="Z104" s="35">
        <v>0</v>
      </c>
      <c r="AA104" s="36">
        <v>0</v>
      </c>
      <c r="AB104" s="31">
        <v>106687.56098870121</v>
      </c>
      <c r="AC104" s="31">
        <v>0</v>
      </c>
      <c r="AD104" s="31">
        <v>0</v>
      </c>
      <c r="AE104" s="31">
        <v>0</v>
      </c>
      <c r="AF104" s="31">
        <v>0</v>
      </c>
    </row>
    <row r="105" spans="1:32" x14ac:dyDescent="0.25">
      <c r="A105" s="30">
        <v>2013</v>
      </c>
      <c r="B105" s="30">
        <v>10</v>
      </c>
      <c r="C105" s="31">
        <v>9968681</v>
      </c>
      <c r="D105" s="31">
        <v>4655414</v>
      </c>
      <c r="E105" s="32">
        <v>2.1176036042914701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  <c r="K105" s="32">
        <v>0.149670196426367</v>
      </c>
      <c r="L105" s="34">
        <v>6.7939714380999998</v>
      </c>
      <c r="M105" s="34">
        <v>-0.68291044051000005</v>
      </c>
      <c r="N105" s="32">
        <v>15.2677857238152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213.28592721551499</v>
      </c>
      <c r="Y105" s="35">
        <v>0</v>
      </c>
      <c r="Z105" s="35">
        <v>0</v>
      </c>
      <c r="AA105" s="36">
        <v>0</v>
      </c>
      <c r="AB105" s="31">
        <v>111413.28092849227</v>
      </c>
      <c r="AC105" s="31">
        <v>0</v>
      </c>
      <c r="AD105" s="31">
        <v>0</v>
      </c>
      <c r="AE105" s="31">
        <v>0</v>
      </c>
      <c r="AF105" s="31">
        <v>0</v>
      </c>
    </row>
    <row r="106" spans="1:32" x14ac:dyDescent="0.25">
      <c r="A106" s="30">
        <v>2013</v>
      </c>
      <c r="B106" s="30">
        <v>11</v>
      </c>
      <c r="C106" s="31">
        <v>8505690</v>
      </c>
      <c r="D106" s="31">
        <v>4665143</v>
      </c>
      <c r="E106" s="32">
        <v>1.80253655602833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2">
        <v>0.114073578467051</v>
      </c>
      <c r="L106" s="34">
        <v>6.7939714380999998</v>
      </c>
      <c r="M106" s="34">
        <v>-0.68291044051000005</v>
      </c>
      <c r="N106" s="32">
        <v>15.3118959474684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110.233158852914</v>
      </c>
      <c r="Z106" s="35">
        <v>0</v>
      </c>
      <c r="AA106" s="36">
        <v>0</v>
      </c>
      <c r="AB106" s="31">
        <v>98210.82365833252</v>
      </c>
      <c r="AC106" s="31">
        <v>0</v>
      </c>
      <c r="AD106" s="31">
        <v>0</v>
      </c>
      <c r="AE106" s="31">
        <v>0</v>
      </c>
      <c r="AF106" s="31">
        <v>0</v>
      </c>
    </row>
    <row r="107" spans="1:32" x14ac:dyDescent="0.25">
      <c r="A107" s="30">
        <v>2013</v>
      </c>
      <c r="B107" s="30">
        <v>12</v>
      </c>
      <c r="C107" s="31">
        <v>8497355</v>
      </c>
      <c r="D107" s="31">
        <v>4671859</v>
      </c>
      <c r="E107" s="32">
        <v>1.7980420908597801</v>
      </c>
      <c r="F107" s="33">
        <v>0</v>
      </c>
      <c r="G107" s="33">
        <v>0</v>
      </c>
      <c r="H107" s="33">
        <v>0</v>
      </c>
      <c r="I107" s="33">
        <v>0</v>
      </c>
      <c r="J107" s="33">
        <v>1.64982589661268</v>
      </c>
      <c r="K107" s="32">
        <v>0.104062904247345</v>
      </c>
      <c r="L107" s="34">
        <v>6.7939714380999998</v>
      </c>
      <c r="M107" s="34">
        <v>-0.72958640635000005</v>
      </c>
      <c r="N107" s="32">
        <v>15.3639782145822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79.0050797458387</v>
      </c>
      <c r="AA107" s="36">
        <v>0</v>
      </c>
      <c r="AB107" s="31">
        <v>101111.72893925683</v>
      </c>
      <c r="AC107" s="31">
        <v>0</v>
      </c>
      <c r="AD107" s="31">
        <v>0</v>
      </c>
      <c r="AE107" s="31">
        <v>0</v>
      </c>
      <c r="AF107" s="31">
        <v>0</v>
      </c>
    </row>
    <row r="108" spans="1:32" x14ac:dyDescent="0.25">
      <c r="A108" s="30">
        <v>2014</v>
      </c>
      <c r="B108" s="30">
        <v>1</v>
      </c>
      <c r="C108" s="31">
        <v>8633765</v>
      </c>
      <c r="D108" s="31">
        <v>4679556</v>
      </c>
      <c r="E108" s="32">
        <v>1.77536666762099</v>
      </c>
      <c r="F108" s="33">
        <v>0</v>
      </c>
      <c r="G108" s="33">
        <v>118.468726084693</v>
      </c>
      <c r="H108" s="33">
        <v>0</v>
      </c>
      <c r="I108" s="33">
        <v>0</v>
      </c>
      <c r="J108" s="33">
        <v>0</v>
      </c>
      <c r="K108" s="32">
        <v>9.8429646253386904E-2</v>
      </c>
      <c r="L108" s="34">
        <v>6.8399780207000003</v>
      </c>
      <c r="M108" s="34">
        <v>-0.72958640635000005</v>
      </c>
      <c r="N108" s="32">
        <v>15.425155440349901</v>
      </c>
      <c r="O108" s="35">
        <v>26.956862918744299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6">
        <v>0</v>
      </c>
      <c r="AB108" s="31">
        <v>323559.90895129478</v>
      </c>
      <c r="AC108" s="31">
        <v>0</v>
      </c>
      <c r="AD108" s="31">
        <v>0</v>
      </c>
      <c r="AE108" s="31">
        <v>0</v>
      </c>
      <c r="AF108" s="31">
        <v>0</v>
      </c>
    </row>
    <row r="109" spans="1:32" x14ac:dyDescent="0.25">
      <c r="A109" s="30">
        <v>2014</v>
      </c>
      <c r="B109" s="30">
        <v>2</v>
      </c>
      <c r="C109" s="31">
        <v>7957338</v>
      </c>
      <c r="D109" s="31">
        <v>4687089</v>
      </c>
      <c r="E109" s="32">
        <v>1.63646886337241</v>
      </c>
      <c r="F109" s="33">
        <v>0</v>
      </c>
      <c r="G109" s="33">
        <v>0</v>
      </c>
      <c r="H109" s="33">
        <v>17.610392818334201</v>
      </c>
      <c r="I109" s="33">
        <v>0</v>
      </c>
      <c r="J109" s="33">
        <v>0</v>
      </c>
      <c r="K109" s="32">
        <v>0.107662182377879</v>
      </c>
      <c r="L109" s="34">
        <v>6.8894341485000004</v>
      </c>
      <c r="M109" s="34">
        <v>-0.72958640635000005</v>
      </c>
      <c r="N109" s="32">
        <v>15.489170710247</v>
      </c>
      <c r="O109" s="35">
        <v>0</v>
      </c>
      <c r="P109" s="35">
        <v>57.510679559652502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6">
        <v>0</v>
      </c>
      <c r="AB109" s="31">
        <v>289984.52995615208</v>
      </c>
      <c r="AC109" s="31">
        <v>0</v>
      </c>
      <c r="AD109" s="31">
        <v>0</v>
      </c>
      <c r="AE109" s="31">
        <v>0</v>
      </c>
      <c r="AF109" s="31">
        <v>0</v>
      </c>
    </row>
    <row r="110" spans="1:32" x14ac:dyDescent="0.25">
      <c r="A110" s="30">
        <v>2014</v>
      </c>
      <c r="B110" s="30">
        <v>3</v>
      </c>
      <c r="C110" s="31">
        <v>8490634</v>
      </c>
      <c r="D110" s="31">
        <v>4694845</v>
      </c>
      <c r="E110" s="32">
        <v>1.7414680323937</v>
      </c>
      <c r="F110" s="33">
        <v>0</v>
      </c>
      <c r="G110" s="33">
        <v>0</v>
      </c>
      <c r="H110" s="33">
        <v>0</v>
      </c>
      <c r="I110" s="33">
        <v>9.0842075246238299</v>
      </c>
      <c r="J110" s="33">
        <v>0</v>
      </c>
      <c r="K110" s="32">
        <v>0.105528148203927</v>
      </c>
      <c r="L110" s="34">
        <v>6.9398672019000003</v>
      </c>
      <c r="M110" s="34">
        <v>-0.72958640635000005</v>
      </c>
      <c r="N110" s="32">
        <v>15.5424730288169</v>
      </c>
      <c r="O110" s="35">
        <v>0</v>
      </c>
      <c r="P110" s="35">
        <v>0</v>
      </c>
      <c r="Q110" s="35">
        <v>62.201782234603002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6">
        <v>0</v>
      </c>
      <c r="AB110" s="31">
        <v>314717.27183070499</v>
      </c>
      <c r="AC110" s="31">
        <v>0</v>
      </c>
      <c r="AD110" s="31">
        <v>0</v>
      </c>
      <c r="AE110" s="31">
        <v>0</v>
      </c>
      <c r="AF110" s="31">
        <v>0</v>
      </c>
    </row>
    <row r="111" spans="1:32" x14ac:dyDescent="0.25">
      <c r="A111" s="30">
        <v>2014</v>
      </c>
      <c r="B111" s="30">
        <v>4</v>
      </c>
      <c r="C111" s="31">
        <v>9229956</v>
      </c>
      <c r="D111" s="31">
        <v>4699582</v>
      </c>
      <c r="E111" s="32">
        <v>1.8921389867929099</v>
      </c>
      <c r="F111" s="33">
        <v>0</v>
      </c>
      <c r="G111" s="33">
        <v>0</v>
      </c>
      <c r="H111" s="33">
        <v>0</v>
      </c>
      <c r="I111" s="33">
        <v>0</v>
      </c>
      <c r="J111" s="33">
        <v>0</v>
      </c>
      <c r="K111" s="32">
        <v>0.13301950943649499</v>
      </c>
      <c r="L111" s="34">
        <v>7.0059970336999999</v>
      </c>
      <c r="M111" s="34">
        <v>-0.72958640635000005</v>
      </c>
      <c r="N111" s="32">
        <v>15.593482195158099</v>
      </c>
      <c r="O111" s="35">
        <v>0</v>
      </c>
      <c r="P111" s="35">
        <v>0</v>
      </c>
      <c r="Q111" s="35">
        <v>0</v>
      </c>
      <c r="R111" s="35">
        <v>137.13602413996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6">
        <v>0</v>
      </c>
      <c r="AB111" s="31">
        <v>338784.60656294192</v>
      </c>
      <c r="AC111" s="31">
        <v>0</v>
      </c>
      <c r="AD111" s="31">
        <v>0</v>
      </c>
      <c r="AE111" s="31">
        <v>0</v>
      </c>
      <c r="AF111" s="31">
        <v>0</v>
      </c>
    </row>
    <row r="112" spans="1:32" x14ac:dyDescent="0.25">
      <c r="A112" s="30">
        <v>2014</v>
      </c>
      <c r="B112" s="30">
        <v>5</v>
      </c>
      <c r="C112" s="31">
        <v>10400290</v>
      </c>
      <c r="D112" s="31">
        <v>4702414</v>
      </c>
      <c r="E112" s="32">
        <v>2.1302225679506201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2">
        <v>0.16539556906900199</v>
      </c>
      <c r="L112" s="34">
        <v>7.0164057418999999</v>
      </c>
      <c r="M112" s="34">
        <v>-0.74067500214000004</v>
      </c>
      <c r="N112" s="32">
        <v>15.6274373184525</v>
      </c>
      <c r="O112" s="35">
        <v>0</v>
      </c>
      <c r="P112" s="35">
        <v>0</v>
      </c>
      <c r="Q112" s="35">
        <v>0</v>
      </c>
      <c r="R112" s="35">
        <v>0</v>
      </c>
      <c r="S112" s="35">
        <v>220.65709530534701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6">
        <v>0</v>
      </c>
      <c r="AB112" s="31">
        <v>385612.03044113901</v>
      </c>
      <c r="AC112" s="31">
        <v>0</v>
      </c>
      <c r="AD112" s="31">
        <v>0</v>
      </c>
      <c r="AE112" s="31">
        <v>0</v>
      </c>
      <c r="AF112" s="31">
        <v>0</v>
      </c>
    </row>
    <row r="113" spans="1:32" x14ac:dyDescent="0.25">
      <c r="A113" s="30">
        <v>2014</v>
      </c>
      <c r="B113" s="30">
        <v>6</v>
      </c>
      <c r="C113" s="31">
        <v>10437993</v>
      </c>
      <c r="D113" s="31">
        <v>4705494</v>
      </c>
      <c r="E113" s="32">
        <v>2.1143570619494501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2">
        <v>0.174810431609011</v>
      </c>
      <c r="L113" s="34">
        <v>7.0177642199000001</v>
      </c>
      <c r="M113" s="34">
        <v>-0.74512399627000003</v>
      </c>
      <c r="N113" s="32">
        <v>15.662898300205701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247.587560486413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6">
        <v>0</v>
      </c>
      <c r="AB113" s="31">
        <v>485868.92583635129</v>
      </c>
      <c r="AC113" s="31">
        <v>0</v>
      </c>
      <c r="AD113" s="31">
        <v>0</v>
      </c>
      <c r="AE113" s="31">
        <v>0</v>
      </c>
      <c r="AF113" s="31">
        <v>0</v>
      </c>
    </row>
    <row r="114" spans="1:32" x14ac:dyDescent="0.25">
      <c r="A114" s="30">
        <v>2014</v>
      </c>
      <c r="B114" s="30">
        <v>7</v>
      </c>
      <c r="C114" s="31">
        <v>11387222</v>
      </c>
      <c r="D114" s="31">
        <v>4709239</v>
      </c>
      <c r="E114" s="32">
        <v>2.3158896989286699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2">
        <v>0.20370927420200499</v>
      </c>
      <c r="L114" s="34">
        <v>7.0177642199000001</v>
      </c>
      <c r="M114" s="34">
        <v>-0.74890859125999998</v>
      </c>
      <c r="N114" s="32">
        <v>15.7125293514381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311.66667691900199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6">
        <v>0</v>
      </c>
      <c r="AB114" s="31">
        <v>479180.68085262284</v>
      </c>
      <c r="AC114" s="31">
        <v>0</v>
      </c>
      <c r="AD114" s="31">
        <v>0</v>
      </c>
      <c r="AE114" s="31">
        <v>0</v>
      </c>
      <c r="AF114" s="31">
        <v>0</v>
      </c>
    </row>
    <row r="115" spans="1:32" x14ac:dyDescent="0.25">
      <c r="A115" s="30">
        <v>2014</v>
      </c>
      <c r="B115" s="30">
        <v>8</v>
      </c>
      <c r="C115" s="31">
        <v>12124907</v>
      </c>
      <c r="D115" s="31">
        <v>4712926</v>
      </c>
      <c r="E115" s="32">
        <v>2.4532734981930502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2">
        <v>0.224072876000939</v>
      </c>
      <c r="L115" s="34">
        <v>7.0177642199000001</v>
      </c>
      <c r="M115" s="34">
        <v>-0.74890859125999998</v>
      </c>
      <c r="N115" s="32">
        <v>15.792762805972201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350.958075656841</v>
      </c>
      <c r="W115" s="35">
        <v>0</v>
      </c>
      <c r="X115" s="35">
        <v>0</v>
      </c>
      <c r="Y115" s="35">
        <v>0</v>
      </c>
      <c r="Z115" s="35">
        <v>0</v>
      </c>
      <c r="AA115" s="36">
        <v>0</v>
      </c>
      <c r="AB115" s="31">
        <v>563456.60525197652</v>
      </c>
      <c r="AC115" s="31">
        <v>0</v>
      </c>
      <c r="AD115" s="31">
        <v>0</v>
      </c>
      <c r="AE115" s="31">
        <v>0</v>
      </c>
      <c r="AF115" s="31">
        <v>0</v>
      </c>
    </row>
    <row r="116" spans="1:32" x14ac:dyDescent="0.25">
      <c r="A116" s="30">
        <v>2014</v>
      </c>
      <c r="B116" s="30">
        <v>9</v>
      </c>
      <c r="C116" s="31">
        <v>10640900</v>
      </c>
      <c r="D116" s="31">
        <v>4718734</v>
      </c>
      <c r="E116" s="32">
        <v>2.1541170644414498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2">
        <v>0.18628374243822801</v>
      </c>
      <c r="L116" s="34">
        <v>7.0177642199000001</v>
      </c>
      <c r="M116" s="34">
        <v>-0.76331631006</v>
      </c>
      <c r="N116" s="32">
        <v>15.8935377181443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254.35467918779301</v>
      </c>
      <c r="X116" s="35">
        <v>0</v>
      </c>
      <c r="Y116" s="35">
        <v>0</v>
      </c>
      <c r="Z116" s="35">
        <v>0</v>
      </c>
      <c r="AA116" s="36">
        <v>0</v>
      </c>
      <c r="AB116" s="31">
        <v>471832.26884321094</v>
      </c>
      <c r="AC116" s="31">
        <v>0</v>
      </c>
      <c r="AD116" s="31">
        <v>0</v>
      </c>
      <c r="AE116" s="31">
        <v>0</v>
      </c>
      <c r="AF116" s="31">
        <v>0</v>
      </c>
    </row>
    <row r="117" spans="1:32" x14ac:dyDescent="0.25">
      <c r="A117" s="30">
        <v>2014</v>
      </c>
      <c r="B117" s="30">
        <v>10</v>
      </c>
      <c r="C117" s="31">
        <v>10073732</v>
      </c>
      <c r="D117" s="31">
        <v>4724910</v>
      </c>
      <c r="E117" s="32">
        <v>2.0379235507559299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2">
        <v>0.16264374665407499</v>
      </c>
      <c r="L117" s="34">
        <v>7.0177768887000003</v>
      </c>
      <c r="M117" s="34">
        <v>-0.76331631006</v>
      </c>
      <c r="N117" s="32">
        <v>15.997409788245699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189.00769564614501</v>
      </c>
      <c r="Y117" s="35">
        <v>0</v>
      </c>
      <c r="Z117" s="35">
        <v>0</v>
      </c>
      <c r="AA117" s="36">
        <v>0</v>
      </c>
      <c r="AB117" s="31">
        <v>440697.87688367575</v>
      </c>
      <c r="AC117" s="31">
        <v>0</v>
      </c>
      <c r="AD117" s="31">
        <v>0</v>
      </c>
      <c r="AE117" s="31">
        <v>0</v>
      </c>
      <c r="AF117" s="31">
        <v>0</v>
      </c>
    </row>
    <row r="118" spans="1:32" x14ac:dyDescent="0.25">
      <c r="A118" s="30">
        <v>2014</v>
      </c>
      <c r="B118" s="30">
        <v>11</v>
      </c>
      <c r="C118" s="31">
        <v>8128958</v>
      </c>
      <c r="D118" s="31">
        <v>4731887</v>
      </c>
      <c r="E118" s="32">
        <v>1.65337492102131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2">
        <v>0.111974739941076</v>
      </c>
      <c r="L118" s="34">
        <v>7.0214006356000001</v>
      </c>
      <c r="M118" s="34">
        <v>-0.76331631006</v>
      </c>
      <c r="N118" s="32">
        <v>16.1010733615344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63.249322643906901</v>
      </c>
      <c r="Z118" s="35">
        <v>0</v>
      </c>
      <c r="AA118" s="36">
        <v>0</v>
      </c>
      <c r="AB118" s="31">
        <v>302410.31953826663</v>
      </c>
      <c r="AC118" s="31">
        <v>0</v>
      </c>
      <c r="AD118" s="31">
        <v>0</v>
      </c>
      <c r="AE118" s="31">
        <v>0</v>
      </c>
      <c r="AF118" s="31">
        <v>0</v>
      </c>
    </row>
    <row r="119" spans="1:32" x14ac:dyDescent="0.25">
      <c r="A119" s="30">
        <v>2014</v>
      </c>
      <c r="B119" s="30">
        <v>12</v>
      </c>
      <c r="C119" s="31">
        <v>8457394</v>
      </c>
      <c r="D119" s="31">
        <v>4739276</v>
      </c>
      <c r="E119" s="32">
        <v>1.70774730502206</v>
      </c>
      <c r="F119" s="33">
        <v>0</v>
      </c>
      <c r="G119" s="33">
        <v>0</v>
      </c>
      <c r="H119" s="33">
        <v>0</v>
      </c>
      <c r="I119" s="33">
        <v>0</v>
      </c>
      <c r="J119" s="33">
        <v>45.4702060353127</v>
      </c>
      <c r="K119" s="32">
        <v>0.10679058331037999</v>
      </c>
      <c r="L119" s="34">
        <v>7.0267054902000003</v>
      </c>
      <c r="M119" s="34">
        <v>-0.76331631006</v>
      </c>
      <c r="N119" s="32">
        <v>16.191750104813199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46.609001353613003</v>
      </c>
      <c r="AA119" s="36">
        <v>0</v>
      </c>
      <c r="AB119" s="31">
        <v>360915.73525031965</v>
      </c>
      <c r="AC119" s="31">
        <v>0</v>
      </c>
      <c r="AD119" s="31">
        <v>0</v>
      </c>
      <c r="AE119" s="31">
        <v>0</v>
      </c>
      <c r="AF119" s="31">
        <v>0</v>
      </c>
    </row>
    <row r="120" spans="1:32" x14ac:dyDescent="0.25">
      <c r="A120" s="30">
        <v>2015</v>
      </c>
      <c r="B120" s="30">
        <v>1</v>
      </c>
      <c r="C120" s="31">
        <v>8447758</v>
      </c>
      <c r="D120" s="31">
        <v>4746212</v>
      </c>
      <c r="E120" s="32">
        <v>1.6986150182757001</v>
      </c>
      <c r="F120" s="33">
        <v>0</v>
      </c>
      <c r="G120" s="33">
        <v>49.402878476336603</v>
      </c>
      <c r="H120" s="33">
        <v>0</v>
      </c>
      <c r="I120" s="33">
        <v>0</v>
      </c>
      <c r="J120" s="33">
        <v>0</v>
      </c>
      <c r="K120" s="32">
        <v>0.114067978996406</v>
      </c>
      <c r="L120" s="34">
        <v>7.0267054902000003</v>
      </c>
      <c r="M120" s="34">
        <v>-0.84856534058999999</v>
      </c>
      <c r="N120" s="32">
        <v>16.273344148089802</v>
      </c>
      <c r="O120" s="35">
        <v>32.320030455796399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6">
        <v>0</v>
      </c>
      <c r="AB120" s="31">
        <v>385047.69857480808</v>
      </c>
      <c r="AC120" s="31">
        <v>0</v>
      </c>
      <c r="AD120" s="31">
        <v>0</v>
      </c>
      <c r="AE120" s="31">
        <v>0</v>
      </c>
      <c r="AF120" s="31">
        <v>0</v>
      </c>
    </row>
    <row r="121" spans="1:32" x14ac:dyDescent="0.25">
      <c r="A121" s="30">
        <v>2015</v>
      </c>
      <c r="B121" s="30">
        <v>2</v>
      </c>
      <c r="C121" s="31">
        <v>7676502</v>
      </c>
      <c r="D121" s="31">
        <v>4753351</v>
      </c>
      <c r="E121" s="32">
        <v>1.52568856053072</v>
      </c>
      <c r="F121" s="33">
        <v>0</v>
      </c>
      <c r="G121" s="33">
        <v>0</v>
      </c>
      <c r="H121" s="33">
        <v>78.349561136397099</v>
      </c>
      <c r="I121" s="33">
        <v>0</v>
      </c>
      <c r="J121" s="33">
        <v>0</v>
      </c>
      <c r="K121" s="32">
        <v>0.113657420910319</v>
      </c>
      <c r="L121" s="34">
        <v>7.0267054902000003</v>
      </c>
      <c r="M121" s="34">
        <v>-0.84856534058999999</v>
      </c>
      <c r="N121" s="32">
        <v>16.340082334556602</v>
      </c>
      <c r="O121" s="35">
        <v>0</v>
      </c>
      <c r="P121" s="35">
        <v>19.010312928949901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6">
        <v>0</v>
      </c>
      <c r="AB121" s="31">
        <v>421568.40545791452</v>
      </c>
      <c r="AC121" s="31">
        <v>0</v>
      </c>
      <c r="AD121" s="31">
        <v>0</v>
      </c>
      <c r="AE121" s="31">
        <v>0</v>
      </c>
      <c r="AF121" s="31">
        <v>0</v>
      </c>
    </row>
    <row r="122" spans="1:32" x14ac:dyDescent="0.25">
      <c r="A122" s="30">
        <v>2015</v>
      </c>
      <c r="B122" s="30">
        <v>3</v>
      </c>
      <c r="C122" s="31">
        <v>9442613</v>
      </c>
      <c r="D122" s="31">
        <v>4761186</v>
      </c>
      <c r="E122" s="32">
        <v>1.8880501303350701</v>
      </c>
      <c r="F122" s="33">
        <v>0</v>
      </c>
      <c r="G122" s="33">
        <v>0</v>
      </c>
      <c r="H122" s="33">
        <v>0</v>
      </c>
      <c r="I122" s="33">
        <v>2.9323463900963902</v>
      </c>
      <c r="J122" s="33">
        <v>0</v>
      </c>
      <c r="K122" s="32">
        <v>0.12386316195661</v>
      </c>
      <c r="L122" s="34">
        <v>7.0267054902000003</v>
      </c>
      <c r="M122" s="34">
        <v>-0.84856534058999999</v>
      </c>
      <c r="N122" s="32">
        <v>16.389158192694399</v>
      </c>
      <c r="O122" s="35">
        <v>0</v>
      </c>
      <c r="P122" s="35">
        <v>0</v>
      </c>
      <c r="Q122" s="35">
        <v>112.46446916169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6">
        <v>0</v>
      </c>
      <c r="AB122" s="31">
        <v>455286.4423772447</v>
      </c>
      <c r="AC122" s="31">
        <v>0</v>
      </c>
      <c r="AD122" s="31">
        <v>0</v>
      </c>
      <c r="AE122" s="31">
        <v>0</v>
      </c>
      <c r="AF122" s="31">
        <v>0</v>
      </c>
    </row>
    <row r="123" spans="1:32" x14ac:dyDescent="0.25">
      <c r="A123" s="30">
        <v>2015</v>
      </c>
      <c r="B123" s="30">
        <v>4</v>
      </c>
      <c r="C123" s="31">
        <v>10158631</v>
      </c>
      <c r="D123" s="31">
        <v>4765589</v>
      </c>
      <c r="E123" s="32">
        <v>2.0282002642441399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2">
        <v>0.14262458190916499</v>
      </c>
      <c r="L123" s="34">
        <v>7.0267054902000003</v>
      </c>
      <c r="M123" s="34">
        <v>-0.88842045287000004</v>
      </c>
      <c r="N123" s="32">
        <v>16.440568391534399</v>
      </c>
      <c r="O123" s="35">
        <v>0</v>
      </c>
      <c r="P123" s="35">
        <v>0</v>
      </c>
      <c r="Q123" s="35">
        <v>0</v>
      </c>
      <c r="R123" s="35">
        <v>192.477697775102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6">
        <v>0</v>
      </c>
      <c r="AB123" s="31">
        <v>496556.21143747744</v>
      </c>
      <c r="AC123" s="31">
        <v>0</v>
      </c>
      <c r="AD123" s="31">
        <v>0</v>
      </c>
      <c r="AE123" s="31">
        <v>0</v>
      </c>
      <c r="AF123" s="31">
        <v>0</v>
      </c>
    </row>
    <row r="124" spans="1:32" x14ac:dyDescent="0.25">
      <c r="A124" s="30">
        <v>2015</v>
      </c>
      <c r="B124" s="30">
        <v>5</v>
      </c>
      <c r="C124" s="31">
        <v>10806023</v>
      </c>
      <c r="D124" s="31">
        <v>4767866</v>
      </c>
      <c r="E124" s="32">
        <v>2.1573086731616899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2">
        <v>0.185320828644052</v>
      </c>
      <c r="L124" s="34">
        <v>7.0267054902000003</v>
      </c>
      <c r="M124" s="34">
        <v>-1.0233764282</v>
      </c>
      <c r="N124" s="32">
        <v>16.488509065220601</v>
      </c>
      <c r="O124" s="35">
        <v>0</v>
      </c>
      <c r="P124" s="35">
        <v>0</v>
      </c>
      <c r="Q124" s="35">
        <v>0</v>
      </c>
      <c r="R124" s="35">
        <v>0</v>
      </c>
      <c r="S124" s="35">
        <v>233.996894670861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6">
        <v>0</v>
      </c>
      <c r="AB124" s="31">
        <v>521215.69849324453</v>
      </c>
      <c r="AC124" s="31">
        <v>0</v>
      </c>
      <c r="AD124" s="31">
        <v>0</v>
      </c>
      <c r="AE124" s="31">
        <v>0</v>
      </c>
      <c r="AF124" s="31">
        <v>0</v>
      </c>
    </row>
    <row r="125" spans="1:32" x14ac:dyDescent="0.25">
      <c r="A125" s="30">
        <v>2015</v>
      </c>
      <c r="B125" s="30">
        <v>6</v>
      </c>
      <c r="C125" s="31">
        <v>11385195</v>
      </c>
      <c r="D125" s="31">
        <v>4772498</v>
      </c>
      <c r="E125" s="32">
        <v>2.2741702052661199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2">
        <v>0.21409562893931799</v>
      </c>
      <c r="L125" s="34">
        <v>7.0267054902000003</v>
      </c>
      <c r="M125" s="34">
        <v>-1.0233764282</v>
      </c>
      <c r="N125" s="32">
        <v>16.5370262277014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299.72235557223797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6">
        <v>0</v>
      </c>
      <c r="AB125" s="31">
        <v>529552.45435897412</v>
      </c>
      <c r="AC125" s="31">
        <v>0</v>
      </c>
      <c r="AD125" s="31">
        <v>0</v>
      </c>
      <c r="AE125" s="31">
        <v>0</v>
      </c>
      <c r="AF125" s="31">
        <v>0</v>
      </c>
    </row>
    <row r="126" spans="1:32" s="44" customFormat="1" x14ac:dyDescent="0.25">
      <c r="A126" s="37">
        <v>2015</v>
      </c>
      <c r="B126" s="37">
        <v>7</v>
      </c>
      <c r="C126" s="38">
        <v>11894253</v>
      </c>
      <c r="D126" s="38">
        <v>4776557</v>
      </c>
      <c r="E126" s="39">
        <v>2.3663035569648398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39">
        <v>0.24015513316278</v>
      </c>
      <c r="L126" s="41">
        <v>7.0267054902000003</v>
      </c>
      <c r="M126" s="41">
        <v>-1.0233764282</v>
      </c>
      <c r="N126" s="39">
        <v>16.579722403817801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>
        <v>0</v>
      </c>
      <c r="U126" s="42">
        <v>332.83235931319302</v>
      </c>
      <c r="V126" s="42">
        <v>0</v>
      </c>
      <c r="W126" s="42">
        <v>0</v>
      </c>
      <c r="X126" s="42">
        <v>0</v>
      </c>
      <c r="Y126" s="42">
        <v>0</v>
      </c>
      <c r="Z126" s="42">
        <v>0</v>
      </c>
      <c r="AA126" s="43">
        <v>0</v>
      </c>
      <c r="AB126" s="38">
        <v>594360.6565111205</v>
      </c>
      <c r="AC126" s="38">
        <v>0</v>
      </c>
      <c r="AD126" s="38">
        <v>0</v>
      </c>
      <c r="AE126" s="38">
        <v>0</v>
      </c>
      <c r="AF126" s="38">
        <v>0</v>
      </c>
    </row>
    <row r="127" spans="1:32" x14ac:dyDescent="0.25">
      <c r="A127" s="45">
        <v>2015</v>
      </c>
      <c r="B127" s="45">
        <v>8</v>
      </c>
      <c r="C127" s="46">
        <v>11883008.315783957</v>
      </c>
      <c r="D127" s="46">
        <v>4781224.318444076</v>
      </c>
      <c r="E127" s="47">
        <v>2.3738417556572138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9">
        <v>0.245734184242971</v>
      </c>
      <c r="L127" s="50">
        <v>7.0267054901608903</v>
      </c>
      <c r="M127" s="50">
        <v>-1.0378186560937461</v>
      </c>
      <c r="N127" s="49">
        <v>16.620003112220498</v>
      </c>
      <c r="O127" s="51">
        <v>0</v>
      </c>
      <c r="P127" s="51">
        <v>0</v>
      </c>
      <c r="Q127" s="51">
        <v>0</v>
      </c>
      <c r="R127" s="51">
        <v>0</v>
      </c>
      <c r="S127" s="51">
        <v>0</v>
      </c>
      <c r="T127" s="51">
        <v>0</v>
      </c>
      <c r="U127" s="51">
        <v>0</v>
      </c>
      <c r="V127" s="51">
        <v>329.73144935858801</v>
      </c>
      <c r="W127" s="51">
        <v>0</v>
      </c>
      <c r="X127" s="51">
        <v>0</v>
      </c>
      <c r="Y127" s="51">
        <v>0</v>
      </c>
      <c r="Z127" s="51">
        <v>0</v>
      </c>
      <c r="AA127" s="52">
        <v>0</v>
      </c>
      <c r="AB127" s="46">
        <v>533536.39658756542</v>
      </c>
      <c r="AC127" s="46">
        <v>-1537.952483951859</v>
      </c>
      <c r="AD127" s="46">
        <v>1139.9413940927848</v>
      </c>
      <c r="AE127" s="46">
        <v>0</v>
      </c>
      <c r="AF127" s="46">
        <v>0</v>
      </c>
    </row>
    <row r="128" spans="1:32" x14ac:dyDescent="0.25">
      <c r="A128" s="45">
        <v>2015</v>
      </c>
      <c r="B128" s="45">
        <v>9</v>
      </c>
      <c r="C128" s="46">
        <v>10918440.883903425</v>
      </c>
      <c r="D128" s="46">
        <v>4787190.9142765831</v>
      </c>
      <c r="E128" s="47">
        <v>2.1809939049226754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9">
        <v>0.22637624908221901</v>
      </c>
      <c r="L128" s="50">
        <v>7.0267054901608903</v>
      </c>
      <c r="M128" s="50">
        <v>-1.059414410593507</v>
      </c>
      <c r="N128" s="49">
        <v>16.660187481018198</v>
      </c>
      <c r="O128" s="51">
        <v>0</v>
      </c>
      <c r="P128" s="51">
        <v>0</v>
      </c>
      <c r="Q128" s="51">
        <v>0</v>
      </c>
      <c r="R128" s="51">
        <v>0</v>
      </c>
      <c r="S128" s="51">
        <v>0</v>
      </c>
      <c r="T128" s="51">
        <v>0</v>
      </c>
      <c r="U128" s="51">
        <v>0</v>
      </c>
      <c r="V128" s="51">
        <v>0</v>
      </c>
      <c r="W128" s="51">
        <v>278.21093356333802</v>
      </c>
      <c r="X128" s="51">
        <v>0</v>
      </c>
      <c r="Y128" s="51">
        <v>0</v>
      </c>
      <c r="Z128" s="51">
        <v>0</v>
      </c>
      <c r="AA128" s="52">
        <v>0</v>
      </c>
      <c r="AB128" s="46">
        <v>491203.42853305972</v>
      </c>
      <c r="AC128" s="46">
        <v>-1352.9192728074572</v>
      </c>
      <c r="AD128" s="46">
        <v>1139.9413940927848</v>
      </c>
      <c r="AE128" s="46">
        <v>1606.9128303666391</v>
      </c>
      <c r="AF128" s="46">
        <v>-14990.685319724502</v>
      </c>
    </row>
    <row r="129" spans="1:32" x14ac:dyDescent="0.25">
      <c r="A129" s="30">
        <v>2015</v>
      </c>
      <c r="B129" s="30">
        <v>10</v>
      </c>
      <c r="C129" s="31">
        <v>10212629.859842664</v>
      </c>
      <c r="D129" s="31">
        <v>4793439.865942386</v>
      </c>
      <c r="E129" s="53">
        <v>2.0405749576767365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2">
        <v>0.192633911912202</v>
      </c>
      <c r="L129" s="34">
        <v>7.0267054901608903</v>
      </c>
      <c r="M129" s="34">
        <v>-1.063378515487714</v>
      </c>
      <c r="N129" s="32">
        <v>16.703838288056801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198.83661390818901</v>
      </c>
      <c r="Y129" s="35">
        <v>0</v>
      </c>
      <c r="Z129" s="35">
        <v>0</v>
      </c>
      <c r="AA129" s="36">
        <v>0</v>
      </c>
      <c r="AB129" s="31">
        <v>443838.8015594444</v>
      </c>
      <c r="AC129" s="31">
        <v>-1363.5943487362788</v>
      </c>
      <c r="AD129" s="31">
        <v>1103.1690910575339</v>
      </c>
      <c r="AE129" s="31">
        <v>1606.9128303666391</v>
      </c>
      <c r="AF129" s="31">
        <v>-13928.780860836156</v>
      </c>
    </row>
    <row r="130" spans="1:32" x14ac:dyDescent="0.25">
      <c r="A130" s="30">
        <v>2015</v>
      </c>
      <c r="B130" s="30">
        <v>11</v>
      </c>
      <c r="C130" s="31">
        <v>8459488.7909992673</v>
      </c>
      <c r="D130" s="31">
        <v>4800228.4841655558</v>
      </c>
      <c r="E130" s="53">
        <v>1.6920239868660818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2">
        <v>0.137076073667282</v>
      </c>
      <c r="L130" s="34">
        <v>7.0267054901608903</v>
      </c>
      <c r="M130" s="34">
        <v>-1.0724145713900786</v>
      </c>
      <c r="N130" s="32">
        <v>16.758631699244901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75.667245198870006</v>
      </c>
      <c r="Z130" s="35">
        <v>0</v>
      </c>
      <c r="AA130" s="36">
        <v>0</v>
      </c>
      <c r="AB130" s="31">
        <v>348147.59716785693</v>
      </c>
      <c r="AC130" s="31">
        <v>-1250.363712498628</v>
      </c>
      <c r="AD130" s="31">
        <v>1139.9413940927848</v>
      </c>
      <c r="AE130" s="31">
        <v>1606.9128303666391</v>
      </c>
      <c r="AF130" s="31">
        <v>-12257.034326483485</v>
      </c>
    </row>
    <row r="131" spans="1:32" x14ac:dyDescent="0.25">
      <c r="A131" s="30">
        <v>2015</v>
      </c>
      <c r="B131" s="30">
        <v>12</v>
      </c>
      <c r="C131" s="31">
        <v>8678969.8890055567</v>
      </c>
      <c r="D131" s="31">
        <v>4807296.7263777656</v>
      </c>
      <c r="E131" s="53">
        <v>1.7385096781781042</v>
      </c>
      <c r="F131" s="33">
        <v>0.175443008650843</v>
      </c>
      <c r="G131" s="33">
        <v>0</v>
      </c>
      <c r="H131" s="33">
        <v>0</v>
      </c>
      <c r="I131" s="33">
        <v>0</v>
      </c>
      <c r="J131" s="33">
        <v>65.410489377284904</v>
      </c>
      <c r="K131" s="32">
        <v>0.121905362943749</v>
      </c>
      <c r="L131" s="34">
        <v>7.0267054901608903</v>
      </c>
      <c r="M131" s="34">
        <v>-1.1042115326168558</v>
      </c>
      <c r="N131" s="32">
        <v>16.8145433831607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42.449672857488302</v>
      </c>
      <c r="AA131" s="36">
        <v>0</v>
      </c>
      <c r="AB131" s="31">
        <v>329395.06605086278</v>
      </c>
      <c r="AC131" s="31">
        <v>-1213.3489470231566</v>
      </c>
      <c r="AD131" s="31">
        <v>1103.1690910575339</v>
      </c>
      <c r="AE131" s="31">
        <v>1606.9128303666391</v>
      </c>
      <c r="AF131" s="31">
        <v>-9453.7947013716312</v>
      </c>
    </row>
    <row r="132" spans="1:32" x14ac:dyDescent="0.25">
      <c r="A132" s="30">
        <v>2016</v>
      </c>
      <c r="B132" s="30">
        <v>1</v>
      </c>
      <c r="C132" s="31">
        <v>8808803.1125975437</v>
      </c>
      <c r="D132" s="31">
        <v>4814044.2749276087</v>
      </c>
      <c r="E132" s="53">
        <v>1.7444719634073584</v>
      </c>
      <c r="F132" s="33">
        <v>0.47586523824689803</v>
      </c>
      <c r="G132" s="33">
        <v>104.012380279974</v>
      </c>
      <c r="H132" s="33">
        <v>0</v>
      </c>
      <c r="I132" s="33">
        <v>0</v>
      </c>
      <c r="J132" s="33">
        <v>0</v>
      </c>
      <c r="K132" s="32">
        <v>0.128093943462572</v>
      </c>
      <c r="L132" s="34">
        <v>7.0267054901608903</v>
      </c>
      <c r="M132" s="34">
        <v>-1.2346113626433541</v>
      </c>
      <c r="N132" s="32">
        <v>16.869025888773098</v>
      </c>
      <c r="O132" s="35">
        <v>26.872581391315101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6">
        <v>0</v>
      </c>
      <c r="AB132" s="31">
        <v>405657.91994827497</v>
      </c>
      <c r="AC132" s="31">
        <v>-2338.6708718949221</v>
      </c>
      <c r="AD132" s="31">
        <v>1902.4848013855467</v>
      </c>
      <c r="AE132" s="31">
        <v>12780.440385067275</v>
      </c>
      <c r="AF132" s="31">
        <v>-7164.3298782065103</v>
      </c>
    </row>
    <row r="133" spans="1:32" x14ac:dyDescent="0.25">
      <c r="A133" s="30">
        <v>2016</v>
      </c>
      <c r="B133" s="30">
        <v>2</v>
      </c>
      <c r="C133" s="31">
        <v>8194553.2661054842</v>
      </c>
      <c r="D133" s="31">
        <v>4820925.6661655679</v>
      </c>
      <c r="E133" s="53">
        <v>1.6147200037334344</v>
      </c>
      <c r="F133" s="33">
        <v>0</v>
      </c>
      <c r="G133" s="33">
        <v>0</v>
      </c>
      <c r="H133" s="33">
        <v>57.948681528250397</v>
      </c>
      <c r="I133" s="33">
        <v>0</v>
      </c>
      <c r="J133" s="33">
        <v>0</v>
      </c>
      <c r="K133" s="32">
        <v>0.127868846393767</v>
      </c>
      <c r="L133" s="34">
        <v>7.0267054901608903</v>
      </c>
      <c r="M133" s="34">
        <v>-1.2346113626433541</v>
      </c>
      <c r="N133" s="32">
        <v>16.913884346795701</v>
      </c>
      <c r="O133" s="35">
        <v>0</v>
      </c>
      <c r="P133" s="35">
        <v>34.723950066840601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6">
        <v>1</v>
      </c>
      <c r="AB133" s="31">
        <v>404350.24456852657</v>
      </c>
      <c r="AC133" s="31">
        <v>-2328.5132316210493</v>
      </c>
      <c r="AD133" s="31">
        <v>1909.0129855242471</v>
      </c>
      <c r="AE133" s="31">
        <v>12780.440385067275</v>
      </c>
      <c r="AF133" s="31">
        <v>-6603.0282714885143</v>
      </c>
    </row>
    <row r="134" spans="1:32" x14ac:dyDescent="0.25">
      <c r="A134" s="30">
        <v>2016</v>
      </c>
      <c r="B134" s="30">
        <v>3</v>
      </c>
      <c r="C134" s="31">
        <v>8995609.4587945845</v>
      </c>
      <c r="D134" s="31">
        <v>4828282.0587858176</v>
      </c>
      <c r="E134" s="53">
        <v>1.7635576905064938</v>
      </c>
      <c r="F134" s="33">
        <v>0</v>
      </c>
      <c r="G134" s="33">
        <v>0</v>
      </c>
      <c r="H134" s="33">
        <v>0</v>
      </c>
      <c r="I134" s="33">
        <v>29.133900916766098</v>
      </c>
      <c r="J134" s="33">
        <v>0</v>
      </c>
      <c r="K134" s="32">
        <v>0.139129924625431</v>
      </c>
      <c r="L134" s="34">
        <v>7.0267054901608903</v>
      </c>
      <c r="M134" s="34">
        <v>-1.2346113626433541</v>
      </c>
      <c r="N134" s="32">
        <v>16.948380936763801</v>
      </c>
      <c r="O134" s="35">
        <v>0</v>
      </c>
      <c r="P134" s="35">
        <v>0</v>
      </c>
      <c r="Q134" s="35">
        <v>67.088827391533002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6">
        <v>0</v>
      </c>
      <c r="AB134" s="31">
        <v>475977.30175618664</v>
      </c>
      <c r="AC134" s="31">
        <v>-2959.165605116028</v>
      </c>
      <c r="AD134" s="31">
        <v>1902.4848013855467</v>
      </c>
      <c r="AE134" s="31">
        <v>12780.440385067275</v>
      </c>
      <c r="AF134" s="31">
        <v>-7045.5592491938396</v>
      </c>
    </row>
    <row r="135" spans="1:32" x14ac:dyDescent="0.25">
      <c r="A135" s="30">
        <v>2016</v>
      </c>
      <c r="B135" s="30">
        <v>4</v>
      </c>
      <c r="C135" s="31">
        <v>9297257.7504615486</v>
      </c>
      <c r="D135" s="31">
        <v>4833256.5330835655</v>
      </c>
      <c r="E135" s="53">
        <v>1.8162462094403431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2">
        <v>0.15997858065228501</v>
      </c>
      <c r="L135" s="34">
        <v>7.0267054901608903</v>
      </c>
      <c r="M135" s="34">
        <v>-1.3189313755887602</v>
      </c>
      <c r="N135" s="32">
        <v>16.9848641784337</v>
      </c>
      <c r="O135" s="35">
        <v>0</v>
      </c>
      <c r="P135" s="35">
        <v>0</v>
      </c>
      <c r="Q135" s="35">
        <v>0</v>
      </c>
      <c r="R135" s="35">
        <v>117.428646914796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6">
        <v>0</v>
      </c>
      <c r="AB135" s="31">
        <v>514946.1742312042</v>
      </c>
      <c r="AC135" s="31">
        <v>-3096.1550642063094</v>
      </c>
      <c r="AD135" s="31">
        <v>1902.4848013855467</v>
      </c>
      <c r="AE135" s="31">
        <v>12780.440385067275</v>
      </c>
      <c r="AF135" s="31">
        <v>-7659.0513577021666</v>
      </c>
    </row>
    <row r="136" spans="1:32" x14ac:dyDescent="0.25">
      <c r="A136" s="30">
        <v>2016</v>
      </c>
      <c r="B136" s="30">
        <v>5</v>
      </c>
      <c r="C136" s="31">
        <v>10568988.114463476</v>
      </c>
      <c r="D136" s="31">
        <v>4836753.0944449604</v>
      </c>
      <c r="E136" s="53">
        <v>2.076797294639563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2">
        <v>0.20751073675803799</v>
      </c>
      <c r="L136" s="34">
        <v>7.0267054901608903</v>
      </c>
      <c r="M136" s="34">
        <v>-1.3490943740847707</v>
      </c>
      <c r="N136" s="32">
        <v>17.020816314585101</v>
      </c>
      <c r="O136" s="35">
        <v>0</v>
      </c>
      <c r="P136" s="35">
        <v>0</v>
      </c>
      <c r="Q136" s="35">
        <v>0</v>
      </c>
      <c r="R136" s="35">
        <v>0</v>
      </c>
      <c r="S136" s="35">
        <v>205.87235315983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6">
        <v>0</v>
      </c>
      <c r="AB136" s="31">
        <v>521141.55644358549</v>
      </c>
      <c r="AC136" s="31">
        <v>-3100.539266535664</v>
      </c>
      <c r="AD136" s="31">
        <v>1841.1143239214975</v>
      </c>
      <c r="AE136" s="31">
        <v>12780.440385067275</v>
      </c>
      <c r="AF136" s="31">
        <v>-8630.1988053893492</v>
      </c>
    </row>
    <row r="137" spans="1:32" x14ac:dyDescent="0.25">
      <c r="A137" s="30">
        <v>2016</v>
      </c>
      <c r="B137" s="30">
        <v>6</v>
      </c>
      <c r="C137" s="31">
        <v>11074872.688369358</v>
      </c>
      <c r="D137" s="31">
        <v>4841873.495190056</v>
      </c>
      <c r="E137" s="53">
        <v>2.1739173574403492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2">
        <v>0.23949831416612499</v>
      </c>
      <c r="L137" s="34">
        <v>7.0267054901608903</v>
      </c>
      <c r="M137" s="34">
        <v>-1.3652400375666986</v>
      </c>
      <c r="N137" s="32">
        <v>17.058741258106998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273.797287378232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6">
        <v>0</v>
      </c>
      <c r="AB137" s="31">
        <v>545693.48196711473</v>
      </c>
      <c r="AC137" s="31">
        <v>-2675.0676151031967</v>
      </c>
      <c r="AD137" s="31">
        <v>1902.4848013855467</v>
      </c>
      <c r="AE137" s="31">
        <v>12780.440385067275</v>
      </c>
      <c r="AF137" s="31">
        <v>-8661.484893138786</v>
      </c>
    </row>
    <row r="138" spans="1:32" x14ac:dyDescent="0.25">
      <c r="A138" s="30">
        <v>2016</v>
      </c>
      <c r="B138" s="30">
        <v>7</v>
      </c>
      <c r="C138" s="31">
        <v>11833884.051813323</v>
      </c>
      <c r="D138" s="31">
        <v>4846591.4270504322</v>
      </c>
      <c r="E138" s="53">
        <v>2.3263997267780412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2">
        <v>0.26888784262566601</v>
      </c>
      <c r="L138" s="34">
        <v>7.0267054901608903</v>
      </c>
      <c r="M138" s="34">
        <v>-1.3740078164360057</v>
      </c>
      <c r="N138" s="32">
        <v>17.091952593603999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323.21495100202401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6">
        <v>0</v>
      </c>
      <c r="AB138" s="31">
        <v>556463.03307093552</v>
      </c>
      <c r="AC138" s="31">
        <v>-2856.650626076248</v>
      </c>
      <c r="AD138" s="31">
        <v>1841.1143239214975</v>
      </c>
      <c r="AE138" s="31">
        <v>12780.440385067275</v>
      </c>
      <c r="AF138" s="31">
        <v>-9452.8570354460262</v>
      </c>
    </row>
    <row r="139" spans="1:32" x14ac:dyDescent="0.25">
      <c r="A139" s="30">
        <v>2016</v>
      </c>
      <c r="B139" s="30">
        <v>8</v>
      </c>
      <c r="C139" s="31">
        <v>11995478.804426113</v>
      </c>
      <c r="D139" s="31">
        <v>4851833.1990756812</v>
      </c>
      <c r="E139" s="53">
        <v>2.3619477581294457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2">
        <v>0.275132262547503</v>
      </c>
      <c r="L139" s="34">
        <v>7.0267054901608903</v>
      </c>
      <c r="M139" s="34">
        <v>-1.3804599769749175</v>
      </c>
      <c r="N139" s="32">
        <v>17.122864052146401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329.73144935858801</v>
      </c>
      <c r="W139" s="35">
        <v>0</v>
      </c>
      <c r="X139" s="35">
        <v>0</v>
      </c>
      <c r="Y139" s="35">
        <v>0</v>
      </c>
      <c r="Z139" s="35">
        <v>0</v>
      </c>
      <c r="AA139" s="36">
        <v>0</v>
      </c>
      <c r="AB139" s="31">
        <v>534213.42511779198</v>
      </c>
      <c r="AC139" s="31">
        <v>-4272.74232665414</v>
      </c>
      <c r="AD139" s="31">
        <v>3042.4261954783315</v>
      </c>
      <c r="AE139" s="31">
        <v>12780.440385067275</v>
      </c>
      <c r="AF139" s="31">
        <v>-10061.292320392698</v>
      </c>
    </row>
    <row r="140" spans="1:32" x14ac:dyDescent="0.25">
      <c r="A140" s="30">
        <v>2016</v>
      </c>
      <c r="B140" s="30">
        <v>9</v>
      </c>
      <c r="C140" s="31">
        <v>11061196.752127161</v>
      </c>
      <c r="D140" s="31">
        <v>4857968.6510417722</v>
      </c>
      <c r="E140" s="53">
        <v>2.1706420960368584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2">
        <v>0.25343693695643499</v>
      </c>
      <c r="L140" s="34">
        <v>7.0267054901608903</v>
      </c>
      <c r="M140" s="34">
        <v>-1.3962073733618765</v>
      </c>
      <c r="N140" s="32">
        <v>17.155846963792602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278.21093356333802</v>
      </c>
      <c r="X140" s="35">
        <v>0</v>
      </c>
      <c r="Y140" s="35">
        <v>0</v>
      </c>
      <c r="Z140" s="35">
        <v>0</v>
      </c>
      <c r="AA140" s="36">
        <v>0</v>
      </c>
      <c r="AB140" s="31">
        <v>513047.07072469895</v>
      </c>
      <c r="AC140" s="31">
        <v>-3754.5824904481274</v>
      </c>
      <c r="AD140" s="31">
        <v>3042.4261954783315</v>
      </c>
      <c r="AE140" s="31">
        <v>12780.440385067275</v>
      </c>
      <c r="AF140" s="31">
        <v>-8829.8578662967611</v>
      </c>
    </row>
    <row r="141" spans="1:32" x14ac:dyDescent="0.25">
      <c r="A141" s="30">
        <v>2016</v>
      </c>
      <c r="B141" s="30">
        <v>10</v>
      </c>
      <c r="C141" s="31">
        <v>10360328.189388869</v>
      </c>
      <c r="D141" s="31">
        <v>4864293.9691015771</v>
      </c>
      <c r="E141" s="53">
        <v>2.0330689188621101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2">
        <v>0.215829829150884</v>
      </c>
      <c r="L141" s="34">
        <v>7.0267054901608903</v>
      </c>
      <c r="M141" s="34">
        <v>-1.3962073733618765</v>
      </c>
      <c r="N141" s="32">
        <v>17.196712993671099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198.83661390818901</v>
      </c>
      <c r="Y141" s="35">
        <v>0</v>
      </c>
      <c r="Z141" s="35">
        <v>0</v>
      </c>
      <c r="AA141" s="36">
        <v>0</v>
      </c>
      <c r="AB141" s="31">
        <v>467296.06989782071</v>
      </c>
      <c r="AC141" s="31">
        <v>-3778.2653191232225</v>
      </c>
      <c r="AD141" s="31">
        <v>2944.2834149790315</v>
      </c>
      <c r="AE141" s="31">
        <v>12780.440385067275</v>
      </c>
      <c r="AF141" s="31">
        <v>-8359.2197786996767</v>
      </c>
    </row>
    <row r="142" spans="1:32" x14ac:dyDescent="0.25">
      <c r="A142" s="30">
        <v>2016</v>
      </c>
      <c r="B142" s="30">
        <v>11</v>
      </c>
      <c r="C142" s="31">
        <v>8615994.318781063</v>
      </c>
      <c r="D142" s="31">
        <v>4870987.3960650349</v>
      </c>
      <c r="E142" s="53">
        <v>1.6894096390921285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2">
        <v>0.15380969053356899</v>
      </c>
      <c r="L142" s="34">
        <v>7.0267054901608903</v>
      </c>
      <c r="M142" s="34">
        <v>-1.3962073733618765</v>
      </c>
      <c r="N142" s="32">
        <v>17.2543102511254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75.667245198870006</v>
      </c>
      <c r="Z142" s="35">
        <v>0</v>
      </c>
      <c r="AA142" s="36">
        <v>0</v>
      </c>
      <c r="AB142" s="31">
        <v>381283.00798130268</v>
      </c>
      <c r="AC142" s="31">
        <v>-3459.1754120821643</v>
      </c>
      <c r="AD142" s="31">
        <v>3042.4261954783315</v>
      </c>
      <c r="AE142" s="31">
        <v>12780.440385067275</v>
      </c>
      <c r="AF142" s="31">
        <v>-6745.4391772402696</v>
      </c>
    </row>
    <row r="143" spans="1:32" x14ac:dyDescent="0.25">
      <c r="A143" s="30">
        <v>2016</v>
      </c>
      <c r="B143" s="30">
        <v>12</v>
      </c>
      <c r="C143" s="31">
        <v>8817793.1841988545</v>
      </c>
      <c r="D143" s="31">
        <v>4877869.0580916172</v>
      </c>
      <c r="E143" s="53">
        <v>1.7371522976023874</v>
      </c>
      <c r="F143" s="33">
        <v>0.175443008650843</v>
      </c>
      <c r="G143" s="33">
        <v>0</v>
      </c>
      <c r="H143" s="33">
        <v>0</v>
      </c>
      <c r="I143" s="33">
        <v>0</v>
      </c>
      <c r="J143" s="33">
        <v>65.410489377284904</v>
      </c>
      <c r="K143" s="32">
        <v>0.13693374384860599</v>
      </c>
      <c r="L143" s="34">
        <v>7.0267054901608903</v>
      </c>
      <c r="M143" s="34">
        <v>-1.4132806636113835</v>
      </c>
      <c r="N143" s="32">
        <v>17.3163567607075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42.449672857488302</v>
      </c>
      <c r="AA143" s="36">
        <v>0</v>
      </c>
      <c r="AB143" s="31">
        <v>338838.74017006217</v>
      </c>
      <c r="AC143" s="31">
        <v>-3353.7448634788293</v>
      </c>
      <c r="AD143" s="31">
        <v>2944.2834149790315</v>
      </c>
      <c r="AE143" s="31">
        <v>12780.440385067275</v>
      </c>
      <c r="AF143" s="31">
        <v>-7017.9765752211779</v>
      </c>
    </row>
    <row r="144" spans="1:32" x14ac:dyDescent="0.25">
      <c r="A144" s="30">
        <v>2017</v>
      </c>
      <c r="B144" s="30">
        <v>1</v>
      </c>
      <c r="C144" s="31">
        <v>8847227.7248073239</v>
      </c>
      <c r="D144" s="31">
        <v>4884523.5388476243</v>
      </c>
      <c r="E144" s="53">
        <v>1.7361943794546708</v>
      </c>
      <c r="F144" s="33">
        <v>0.47586523824689803</v>
      </c>
      <c r="G144" s="33">
        <v>104.012380279974</v>
      </c>
      <c r="H144" s="33">
        <v>0</v>
      </c>
      <c r="I144" s="33">
        <v>0</v>
      </c>
      <c r="J144" s="33">
        <v>0</v>
      </c>
      <c r="K144" s="32">
        <v>0.142493725660228</v>
      </c>
      <c r="L144" s="34">
        <v>7.1295723210711293</v>
      </c>
      <c r="M144" s="34">
        <v>-1.4132806636113835</v>
      </c>
      <c r="N144" s="32">
        <v>17.377819399006398</v>
      </c>
      <c r="O144" s="35">
        <v>26.872581391315101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6">
        <v>0</v>
      </c>
      <c r="AB144" s="31">
        <v>353342.60319573834</v>
      </c>
      <c r="AC144" s="31">
        <v>-4233.5835377276208</v>
      </c>
      <c r="AD144" s="31">
        <v>5060.1937096048296</v>
      </c>
      <c r="AE144" s="31">
        <v>23276.894156323953</v>
      </c>
      <c r="AF144" s="31">
        <v>-10700.697177899134</v>
      </c>
    </row>
    <row r="145" spans="1:32" x14ac:dyDescent="0.25">
      <c r="A145" s="30">
        <v>2017</v>
      </c>
      <c r="B145" s="30">
        <v>2</v>
      </c>
      <c r="C145" s="31">
        <v>7987296.8638781561</v>
      </c>
      <c r="D145" s="31">
        <v>4891265.5922517208</v>
      </c>
      <c r="E145" s="53">
        <v>1.5569374169527135</v>
      </c>
      <c r="F145" s="33">
        <v>0</v>
      </c>
      <c r="G145" s="33">
        <v>0</v>
      </c>
      <c r="H145" s="33">
        <v>57.948681528250397</v>
      </c>
      <c r="I145" s="33">
        <v>0</v>
      </c>
      <c r="J145" s="33">
        <v>0</v>
      </c>
      <c r="K145" s="32">
        <v>0.14173198863264799</v>
      </c>
      <c r="L145" s="34">
        <v>7.2389564352059574</v>
      </c>
      <c r="M145" s="34">
        <v>-1.4132806636113835</v>
      </c>
      <c r="N145" s="32">
        <v>17.4278926429851</v>
      </c>
      <c r="O145" s="35">
        <v>0</v>
      </c>
      <c r="P145" s="35">
        <v>34.723950066840601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6">
        <v>0</v>
      </c>
      <c r="AB145" s="31">
        <v>358134.06726434699</v>
      </c>
      <c r="AC145" s="31">
        <v>-4216.6790549962798</v>
      </c>
      <c r="AD145" s="31">
        <v>4570.4975441592014</v>
      </c>
      <c r="AE145" s="31">
        <v>23276.894156323953</v>
      </c>
      <c r="AF145" s="31">
        <v>-9862.3328617572442</v>
      </c>
    </row>
    <row r="146" spans="1:32" x14ac:dyDescent="0.25">
      <c r="A146" s="30">
        <v>2017</v>
      </c>
      <c r="B146" s="30">
        <v>3</v>
      </c>
      <c r="C146" s="31">
        <v>8977158.7783935312</v>
      </c>
      <c r="D146" s="31">
        <v>4898331.4889721163</v>
      </c>
      <c r="E146" s="53">
        <v>1.7412475024641181</v>
      </c>
      <c r="F146" s="33">
        <v>0</v>
      </c>
      <c r="G146" s="33">
        <v>0</v>
      </c>
      <c r="H146" s="33">
        <v>0</v>
      </c>
      <c r="I146" s="33">
        <v>29.133900916766098</v>
      </c>
      <c r="J146" s="33">
        <v>0</v>
      </c>
      <c r="K146" s="32">
        <v>0.15463426216014101</v>
      </c>
      <c r="L146" s="34">
        <v>7.346494675074017</v>
      </c>
      <c r="M146" s="34">
        <v>-1.4206266107030063</v>
      </c>
      <c r="N146" s="32">
        <v>17.463615974457099</v>
      </c>
      <c r="O146" s="35">
        <v>0</v>
      </c>
      <c r="P146" s="35">
        <v>0</v>
      </c>
      <c r="Q146" s="35">
        <v>67.088827391533002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6">
        <v>0</v>
      </c>
      <c r="AB146" s="31">
        <v>435498.09106540628</v>
      </c>
      <c r="AC146" s="31">
        <v>-5360.5714818455635</v>
      </c>
      <c r="AD146" s="31">
        <v>5060.1937096048296</v>
      </c>
      <c r="AE146" s="31">
        <v>23276.894156323953</v>
      </c>
      <c r="AF146" s="31">
        <v>-10523.300470000564</v>
      </c>
    </row>
    <row r="147" spans="1:32" x14ac:dyDescent="0.25">
      <c r="A147" s="30">
        <v>2017</v>
      </c>
      <c r="B147" s="30">
        <v>4</v>
      </c>
      <c r="C147" s="31">
        <v>9245820.1920002718</v>
      </c>
      <c r="D147" s="31">
        <v>4903743.7770855799</v>
      </c>
      <c r="E147" s="53">
        <v>1.7854057147777718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2">
        <v>0.17750765484831299</v>
      </c>
      <c r="L147" s="34">
        <v>7.4518938823699576</v>
      </c>
      <c r="M147" s="34">
        <v>-1.4462560312409889</v>
      </c>
      <c r="N147" s="32">
        <v>17.5022849288911</v>
      </c>
      <c r="O147" s="35">
        <v>0</v>
      </c>
      <c r="P147" s="35">
        <v>0</v>
      </c>
      <c r="Q147" s="35">
        <v>0</v>
      </c>
      <c r="R147" s="35">
        <v>117.428646914796</v>
      </c>
      <c r="S147" s="35">
        <v>0</v>
      </c>
      <c r="T147" s="35">
        <v>0</v>
      </c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6">
        <v>0</v>
      </c>
      <c r="AB147" s="31">
        <v>479360.76576192467</v>
      </c>
      <c r="AC147" s="31">
        <v>-5610.2081285948489</v>
      </c>
      <c r="AD147" s="31">
        <v>5060.1937096048296</v>
      </c>
      <c r="AE147" s="31">
        <v>23276.894156323953</v>
      </c>
      <c r="AF147" s="31">
        <v>-11439.616913517239</v>
      </c>
    </row>
    <row r="148" spans="1:32" x14ac:dyDescent="0.25">
      <c r="A148" s="30">
        <v>2017</v>
      </c>
      <c r="B148" s="30">
        <v>5</v>
      </c>
      <c r="C148" s="31">
        <v>10504682.402446391</v>
      </c>
      <c r="D148" s="31">
        <v>4908128.3259152109</v>
      </c>
      <c r="E148" s="53">
        <v>2.0423287720581826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2">
        <v>0.22982331071680701</v>
      </c>
      <c r="L148" s="34">
        <v>7.4518938823699576</v>
      </c>
      <c r="M148" s="34">
        <v>-1.4772409042619103</v>
      </c>
      <c r="N148" s="32">
        <v>17.5400077924985</v>
      </c>
      <c r="O148" s="35">
        <v>0</v>
      </c>
      <c r="P148" s="35">
        <v>0</v>
      </c>
      <c r="Q148" s="35">
        <v>0</v>
      </c>
      <c r="R148" s="35">
        <v>0</v>
      </c>
      <c r="S148" s="35">
        <v>205.87235315983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6">
        <v>0</v>
      </c>
      <c r="AB148" s="31">
        <v>471007.07445443276</v>
      </c>
      <c r="AC148" s="31">
        <v>-5620.0947182318569</v>
      </c>
      <c r="AD148" s="31">
        <v>4896.9616544562869</v>
      </c>
      <c r="AE148" s="31">
        <v>23276.894156323953</v>
      </c>
      <c r="AF148" s="31">
        <v>-12890.130070986708</v>
      </c>
    </row>
    <row r="149" spans="1:32" x14ac:dyDescent="0.25">
      <c r="A149" s="30">
        <v>2017</v>
      </c>
      <c r="B149" s="30">
        <v>6</v>
      </c>
      <c r="C149" s="31">
        <v>10996325.515224205</v>
      </c>
      <c r="D149" s="31">
        <v>4913632.2893329971</v>
      </c>
      <c r="E149" s="53">
        <v>2.1370631992862443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2">
        <v>0.26494273962743398</v>
      </c>
      <c r="L149" s="34">
        <v>7.4518938823699576</v>
      </c>
      <c r="M149" s="34">
        <v>-1.490599750402763</v>
      </c>
      <c r="N149" s="32">
        <v>17.580426775614601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5">
        <v>273.797287378232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6">
        <v>0</v>
      </c>
      <c r="AB149" s="31">
        <v>485032.41297147761</v>
      </c>
      <c r="AC149" s="31">
        <v>-4849.8667635926513</v>
      </c>
      <c r="AD149" s="31">
        <v>5060.1937096048296</v>
      </c>
      <c r="AE149" s="31">
        <v>23276.894156323953</v>
      </c>
      <c r="AF149" s="31">
        <v>-12936.859207776781</v>
      </c>
    </row>
    <row r="150" spans="1:32" x14ac:dyDescent="0.25">
      <c r="A150" s="30">
        <v>2017</v>
      </c>
      <c r="B150" s="30">
        <v>7</v>
      </c>
      <c r="C150" s="31">
        <v>11750677.731709536</v>
      </c>
      <c r="D150" s="31">
        <v>4918853.1591642648</v>
      </c>
      <c r="E150" s="53">
        <v>2.2873332444356418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2">
        <v>0.29733907667229498</v>
      </c>
      <c r="L150" s="34">
        <v>7.4518938823699576</v>
      </c>
      <c r="M150" s="34">
        <v>-1.5017679108923567</v>
      </c>
      <c r="N150" s="32">
        <v>17.618241602767799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5">
        <v>0</v>
      </c>
      <c r="U150" s="35">
        <v>323.21495100202401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6">
        <v>0</v>
      </c>
      <c r="AB150" s="31">
        <v>490745.00591227983</v>
      </c>
      <c r="AC150" s="31">
        <v>-5178.6268549259485</v>
      </c>
      <c r="AD150" s="31">
        <v>4896.9616544562869</v>
      </c>
      <c r="AE150" s="31">
        <v>23276.894156323953</v>
      </c>
      <c r="AF150" s="31">
        <v>-14118.858612300985</v>
      </c>
    </row>
    <row r="151" spans="1:32" x14ac:dyDescent="0.25">
      <c r="A151" s="30">
        <v>2017</v>
      </c>
      <c r="B151" s="30">
        <v>8</v>
      </c>
      <c r="C151" s="31">
        <v>11913188.210152347</v>
      </c>
      <c r="D151" s="31">
        <v>4924447.0442776391</v>
      </c>
      <c r="E151" s="53">
        <v>2.3224747445510086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2">
        <v>0.30425090266615201</v>
      </c>
      <c r="L151" s="34">
        <v>7.4518938823699576</v>
      </c>
      <c r="M151" s="34">
        <v>-1.5079537473159967</v>
      </c>
      <c r="N151" s="32">
        <v>17.656425703724501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329.73144935858801</v>
      </c>
      <c r="W151" s="35">
        <v>0</v>
      </c>
      <c r="X151" s="35">
        <v>0</v>
      </c>
      <c r="Y151" s="35">
        <v>0</v>
      </c>
      <c r="Z151" s="35">
        <v>0</v>
      </c>
      <c r="AA151" s="36">
        <v>0</v>
      </c>
      <c r="AB151" s="31">
        <v>468329.30801269831</v>
      </c>
      <c r="AC151" s="31">
        <v>-6494.3961880726647</v>
      </c>
      <c r="AD151" s="31">
        <v>6200.1351036976148</v>
      </c>
      <c r="AE151" s="31">
        <v>23276.894156323953</v>
      </c>
      <c r="AF151" s="31">
        <v>-15027.622145980282</v>
      </c>
    </row>
    <row r="152" spans="1:32" x14ac:dyDescent="0.25">
      <c r="A152" s="30">
        <v>2017</v>
      </c>
      <c r="B152" s="30">
        <v>9</v>
      </c>
      <c r="C152" s="31">
        <v>10982746.776574139</v>
      </c>
      <c r="D152" s="31">
        <v>4930655.2437836546</v>
      </c>
      <c r="E152" s="53">
        <v>2.1329202401876204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2">
        <v>0.28032324783511697</v>
      </c>
      <c r="L152" s="34">
        <v>7.4518938823699576</v>
      </c>
      <c r="M152" s="34">
        <v>-1.5211222328371687</v>
      </c>
      <c r="N152" s="32">
        <v>17.6938864997698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  <c r="W152" s="35">
        <v>278.21093356333802</v>
      </c>
      <c r="X152" s="35">
        <v>0</v>
      </c>
      <c r="Y152" s="35">
        <v>0</v>
      </c>
      <c r="Z152" s="35">
        <v>0</v>
      </c>
      <c r="AA152" s="36">
        <v>0</v>
      </c>
      <c r="AB152" s="31">
        <v>455468.21047164255</v>
      </c>
      <c r="AC152" s="31">
        <v>-5704.487659649425</v>
      </c>
      <c r="AD152" s="31">
        <v>6200.1351036976148</v>
      </c>
      <c r="AE152" s="31">
        <v>23276.894156323953</v>
      </c>
      <c r="AF152" s="31">
        <v>-13188.342351257752</v>
      </c>
    </row>
    <row r="153" spans="1:32" x14ac:dyDescent="0.25">
      <c r="A153" s="30">
        <v>2017</v>
      </c>
      <c r="B153" s="30">
        <v>10</v>
      </c>
      <c r="C153" s="31">
        <v>10297901.726722648</v>
      </c>
      <c r="D153" s="31">
        <v>4936990.6767385164</v>
      </c>
      <c r="E153" s="53">
        <v>1.9981114806434972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2">
        <v>0.23901420697136799</v>
      </c>
      <c r="L153" s="34">
        <v>7.4518938823699576</v>
      </c>
      <c r="M153" s="34">
        <v>-1.5211222328371687</v>
      </c>
      <c r="N153" s="32">
        <v>17.730044680314101</v>
      </c>
      <c r="O153" s="35">
        <v>0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  <c r="W153" s="35">
        <v>0</v>
      </c>
      <c r="X153" s="35">
        <v>198.83661390818901</v>
      </c>
      <c r="Y153" s="35">
        <v>0</v>
      </c>
      <c r="Z153" s="35">
        <v>0</v>
      </c>
      <c r="AA153" s="36">
        <v>0</v>
      </c>
      <c r="AB153" s="31">
        <v>422189.43915148074</v>
      </c>
      <c r="AC153" s="31">
        <v>-5737.0946002627716</v>
      </c>
      <c r="AD153" s="31">
        <v>6000.1307455138203</v>
      </c>
      <c r="AE153" s="31">
        <v>23276.894156323953</v>
      </c>
      <c r="AF153" s="31">
        <v>-12485.393751545493</v>
      </c>
    </row>
    <row r="154" spans="1:32" x14ac:dyDescent="0.25">
      <c r="A154" s="30">
        <v>2017</v>
      </c>
      <c r="B154" s="30">
        <v>11</v>
      </c>
      <c r="C154" s="31">
        <v>8563161.1414516345</v>
      </c>
      <c r="D154" s="31">
        <v>4943576.8221642654</v>
      </c>
      <c r="E154" s="53">
        <v>1.6589881777587971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2">
        <v>0.170751748734045</v>
      </c>
      <c r="L154" s="34">
        <v>7.4518938823699576</v>
      </c>
      <c r="M154" s="34">
        <v>-1.5239435041715486</v>
      </c>
      <c r="N154" s="32">
        <v>17.769422786592099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75.667245198870006</v>
      </c>
      <c r="Z154" s="35">
        <v>0</v>
      </c>
      <c r="AA154" s="36">
        <v>0</v>
      </c>
      <c r="AB154" s="31">
        <v>347673.1777575452</v>
      </c>
      <c r="AC154" s="31">
        <v>-5249.5305134370465</v>
      </c>
      <c r="AD154" s="31">
        <v>6200.1351036976148</v>
      </c>
      <c r="AE154" s="31">
        <v>23276.894156323953</v>
      </c>
      <c r="AF154" s="31">
        <v>-10075.038865415097</v>
      </c>
    </row>
    <row r="155" spans="1:32" x14ac:dyDescent="0.25">
      <c r="A155" s="30">
        <v>2017</v>
      </c>
      <c r="B155" s="30">
        <v>12</v>
      </c>
      <c r="C155" s="31">
        <v>8765716.2293519992</v>
      </c>
      <c r="D155" s="31">
        <v>4950289.2673000218</v>
      </c>
      <c r="E155" s="53">
        <v>1.7076491609064792</v>
      </c>
      <c r="F155" s="33">
        <v>0.175443008650843</v>
      </c>
      <c r="G155" s="33">
        <v>0</v>
      </c>
      <c r="H155" s="33">
        <v>0</v>
      </c>
      <c r="I155" s="33">
        <v>0</v>
      </c>
      <c r="J155" s="33">
        <v>65.410489377284904</v>
      </c>
      <c r="K155" s="32">
        <v>0.15224512546402799</v>
      </c>
      <c r="L155" s="34">
        <v>7.4518938823699576</v>
      </c>
      <c r="M155" s="34">
        <v>-1.5449360518402968</v>
      </c>
      <c r="N155" s="32">
        <v>17.806589224334399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42.449672857488302</v>
      </c>
      <c r="AA155" s="36">
        <v>0</v>
      </c>
      <c r="AB155" s="31">
        <v>298651.80101705238</v>
      </c>
      <c r="AC155" s="31">
        <v>-5087.807336143951</v>
      </c>
      <c r="AD155" s="31">
        <v>6000.1307455138203</v>
      </c>
      <c r="AE155" s="31">
        <v>23276.894156323953</v>
      </c>
      <c r="AF155" s="31">
        <v>-10482.102779978499</v>
      </c>
    </row>
    <row r="156" spans="1:32" x14ac:dyDescent="0.25">
      <c r="A156" s="30">
        <v>2018</v>
      </c>
      <c r="B156" s="30">
        <v>1</v>
      </c>
      <c r="C156" s="31">
        <v>8870942.0426849313</v>
      </c>
      <c r="D156" s="31">
        <v>4956840.5538682071</v>
      </c>
      <c r="E156" s="53">
        <v>1.7141750565493576</v>
      </c>
      <c r="F156" s="33">
        <v>0.47586523824689803</v>
      </c>
      <c r="G156" s="33">
        <v>104.012380279974</v>
      </c>
      <c r="H156" s="33">
        <v>0</v>
      </c>
      <c r="I156" s="33">
        <v>0</v>
      </c>
      <c r="J156" s="33">
        <v>0</v>
      </c>
      <c r="K156" s="32">
        <v>0.15307310075566499</v>
      </c>
      <c r="L156" s="34">
        <v>7.4860809446956349</v>
      </c>
      <c r="M156" s="34">
        <v>-1.5449360518402968</v>
      </c>
      <c r="N156" s="32">
        <v>17.843263495935101</v>
      </c>
      <c r="O156" s="35">
        <v>26.872581391315101</v>
      </c>
      <c r="P156" s="35">
        <v>0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  <c r="W156" s="35">
        <v>0</v>
      </c>
      <c r="X156" s="35">
        <v>0</v>
      </c>
      <c r="Y156" s="35">
        <v>0</v>
      </c>
      <c r="Z156" s="35">
        <v>0</v>
      </c>
      <c r="AA156" s="36">
        <v>0</v>
      </c>
      <c r="AB156" s="31">
        <v>357579.96533487621</v>
      </c>
      <c r="AC156" s="31">
        <v>-6863.7639493730576</v>
      </c>
      <c r="AD156" s="31">
        <v>11705.028900016134</v>
      </c>
      <c r="AE156" s="31">
        <v>26014.33981959692</v>
      </c>
      <c r="AF156" s="31">
        <v>-14385.964153368288</v>
      </c>
    </row>
    <row r="157" spans="1:32" x14ac:dyDescent="0.25">
      <c r="A157" s="30">
        <v>2018</v>
      </c>
      <c r="B157" s="30">
        <v>2</v>
      </c>
      <c r="C157" s="31">
        <v>8017769.4211006192</v>
      </c>
      <c r="D157" s="31">
        <v>4963448.6474818923</v>
      </c>
      <c r="E157" s="53">
        <v>1.5390227726182912</v>
      </c>
      <c r="F157" s="33">
        <v>0</v>
      </c>
      <c r="G157" s="33">
        <v>0</v>
      </c>
      <c r="H157" s="33">
        <v>57.948681528250397</v>
      </c>
      <c r="I157" s="33">
        <v>0</v>
      </c>
      <c r="J157" s="33">
        <v>0</v>
      </c>
      <c r="K157" s="32">
        <v>0.15222014173060799</v>
      </c>
      <c r="L157" s="34">
        <v>7.5257316757321941</v>
      </c>
      <c r="M157" s="34">
        <v>-1.5449360518402968</v>
      </c>
      <c r="N157" s="32">
        <v>17.875918645664498</v>
      </c>
      <c r="O157" s="35">
        <v>0</v>
      </c>
      <c r="P157" s="35">
        <v>34.723950066840601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0</v>
      </c>
      <c r="AA157" s="36">
        <v>0</v>
      </c>
      <c r="AB157" s="31">
        <v>362420.88368020172</v>
      </c>
      <c r="AC157" s="31">
        <v>-6839.7144335150761</v>
      </c>
      <c r="AD157" s="31">
        <v>10572.284167756508</v>
      </c>
      <c r="AE157" s="31">
        <v>26014.33981959692</v>
      </c>
      <c r="AF157" s="31">
        <v>-13258.871329510972</v>
      </c>
    </row>
    <row r="158" spans="1:32" x14ac:dyDescent="0.25">
      <c r="A158" s="30">
        <v>2018</v>
      </c>
      <c r="B158" s="30">
        <v>3</v>
      </c>
      <c r="C158" s="31">
        <v>9035659.8035288677</v>
      </c>
      <c r="D158" s="31">
        <v>4970277.1852376396</v>
      </c>
      <c r="E158" s="53">
        <v>1.7263044919604429</v>
      </c>
      <c r="F158" s="33">
        <v>0</v>
      </c>
      <c r="G158" s="33">
        <v>0</v>
      </c>
      <c r="H158" s="33">
        <v>0</v>
      </c>
      <c r="I158" s="33">
        <v>29.133900916766098</v>
      </c>
      <c r="J158" s="33">
        <v>0</v>
      </c>
      <c r="K158" s="32">
        <v>0.16654471033728199</v>
      </c>
      <c r="L158" s="34">
        <v>7.564514874843848</v>
      </c>
      <c r="M158" s="34">
        <v>-1.5512274508743018</v>
      </c>
      <c r="N158" s="32">
        <v>17.900704794838401</v>
      </c>
      <c r="O158" s="35">
        <v>0</v>
      </c>
      <c r="P158" s="35">
        <v>0</v>
      </c>
      <c r="Q158" s="35">
        <v>67.088827391533002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0</v>
      </c>
      <c r="Z158" s="35">
        <v>0</v>
      </c>
      <c r="AA158" s="36">
        <v>0</v>
      </c>
      <c r="AB158" s="31">
        <v>440575.44280582631</v>
      </c>
      <c r="AC158" s="31">
        <v>-8699.3662607097249</v>
      </c>
      <c r="AD158" s="31">
        <v>11705.028900016134</v>
      </c>
      <c r="AE158" s="31">
        <v>26014.33981959692</v>
      </c>
      <c r="AF158" s="31">
        <v>-14147.472900104414</v>
      </c>
    </row>
    <row r="159" spans="1:32" x14ac:dyDescent="0.25">
      <c r="A159" s="30">
        <v>2018</v>
      </c>
      <c r="B159" s="30">
        <v>4</v>
      </c>
      <c r="C159" s="31">
        <v>9319909.8209983576</v>
      </c>
      <c r="D159" s="31">
        <v>4975957.4564807834</v>
      </c>
      <c r="E159" s="53">
        <v>1.7728785486515652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2">
        <v>0.19146543848533901</v>
      </c>
      <c r="L159" s="34">
        <v>7.6024828696043283</v>
      </c>
      <c r="M159" s="34">
        <v>-1.5754808159477469</v>
      </c>
      <c r="N159" s="32">
        <v>17.928911109329999</v>
      </c>
      <c r="O159" s="35">
        <v>0</v>
      </c>
      <c r="P159" s="35">
        <v>0</v>
      </c>
      <c r="Q159" s="35">
        <v>0</v>
      </c>
      <c r="R159" s="35">
        <v>117.428646914796</v>
      </c>
      <c r="S159" s="35">
        <v>0</v>
      </c>
      <c r="T159" s="35">
        <v>0</v>
      </c>
      <c r="U159" s="35">
        <v>0</v>
      </c>
      <c r="V159" s="35">
        <v>0</v>
      </c>
      <c r="W159" s="35">
        <v>0</v>
      </c>
      <c r="X159" s="35">
        <v>0</v>
      </c>
      <c r="Y159" s="35">
        <v>0</v>
      </c>
      <c r="Z159" s="35">
        <v>0</v>
      </c>
      <c r="AA159" s="36">
        <v>0</v>
      </c>
      <c r="AB159" s="31">
        <v>484909.41336713044</v>
      </c>
      <c r="AC159" s="31">
        <v>-9107.8305090257891</v>
      </c>
      <c r="AD159" s="31">
        <v>11705.028900016134</v>
      </c>
      <c r="AE159" s="31">
        <v>26014.33981959692</v>
      </c>
      <c r="AF159" s="31">
        <v>-15379.364176945579</v>
      </c>
    </row>
    <row r="160" spans="1:32" x14ac:dyDescent="0.25">
      <c r="A160" s="30">
        <v>2018</v>
      </c>
      <c r="B160" s="30">
        <v>5</v>
      </c>
      <c r="C160" s="31">
        <v>10579453.238535425</v>
      </c>
      <c r="D160" s="31">
        <v>4980922.7755207233</v>
      </c>
      <c r="E160" s="53">
        <v>2.026114503566891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2">
        <v>0.248366126067572</v>
      </c>
      <c r="L160" s="34">
        <v>7.6024828696043283</v>
      </c>
      <c r="M160" s="34">
        <v>-1.6056280998614185</v>
      </c>
      <c r="N160" s="32">
        <v>17.955037459523499</v>
      </c>
      <c r="O160" s="35">
        <v>0</v>
      </c>
      <c r="P160" s="35">
        <v>0</v>
      </c>
      <c r="Q160" s="35">
        <v>0</v>
      </c>
      <c r="R160" s="35">
        <v>0</v>
      </c>
      <c r="S160" s="35">
        <v>205.87235315983</v>
      </c>
      <c r="T160" s="35">
        <v>0</v>
      </c>
      <c r="U160" s="35">
        <v>0</v>
      </c>
      <c r="V160" s="35">
        <v>0</v>
      </c>
      <c r="W160" s="35">
        <v>0</v>
      </c>
      <c r="X160" s="35">
        <v>0</v>
      </c>
      <c r="Y160" s="35">
        <v>0</v>
      </c>
      <c r="Z160" s="35">
        <v>0</v>
      </c>
      <c r="AA160" s="36">
        <v>0</v>
      </c>
      <c r="AB160" s="31">
        <v>476649.27421181125</v>
      </c>
      <c r="AC160" s="31">
        <v>-9128.2725842141954</v>
      </c>
      <c r="AD160" s="31">
        <v>11327.447322596259</v>
      </c>
      <c r="AE160" s="31">
        <v>26014.33981959692</v>
      </c>
      <c r="AF160" s="31">
        <v>-17329.42686355659</v>
      </c>
    </row>
    <row r="161" spans="1:32" x14ac:dyDescent="0.25">
      <c r="A161" s="30">
        <v>2018</v>
      </c>
      <c r="B161" s="30">
        <v>6</v>
      </c>
      <c r="C161" s="31">
        <v>11066887.993827291</v>
      </c>
      <c r="D161" s="31">
        <v>4986659.4925260209</v>
      </c>
      <c r="E161" s="53">
        <v>2.1183635864574395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2">
        <v>0.286447456830349</v>
      </c>
      <c r="L161" s="34">
        <v>7.6024828696043283</v>
      </c>
      <c r="M161" s="34">
        <v>-1.6188063819456224</v>
      </c>
      <c r="N161" s="32">
        <v>17.980690178419099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5">
        <v>273.797287378232</v>
      </c>
      <c r="U161" s="35">
        <v>0</v>
      </c>
      <c r="V161" s="35">
        <v>0</v>
      </c>
      <c r="W161" s="35">
        <v>0</v>
      </c>
      <c r="X161" s="35">
        <v>0</v>
      </c>
      <c r="Y161" s="35">
        <v>0</v>
      </c>
      <c r="Z161" s="35">
        <v>0</v>
      </c>
      <c r="AA161" s="36">
        <v>0</v>
      </c>
      <c r="AB161" s="31">
        <v>490882.47713611275</v>
      </c>
      <c r="AC161" s="31">
        <v>-7879.4897748606245</v>
      </c>
      <c r="AD161" s="31">
        <v>11705.028900016134</v>
      </c>
      <c r="AE161" s="31">
        <v>26014.33981959692</v>
      </c>
      <c r="AF161" s="31">
        <v>-17392.249283031109</v>
      </c>
    </row>
    <row r="162" spans="1:32" x14ac:dyDescent="0.25">
      <c r="A162" s="30">
        <v>2018</v>
      </c>
      <c r="B162" s="30">
        <v>7</v>
      </c>
      <c r="C162" s="31">
        <v>11819273.561484005</v>
      </c>
      <c r="D162" s="31">
        <v>4992196.8686311292</v>
      </c>
      <c r="E162" s="53">
        <v>2.2662541581840068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2">
        <v>0.32159710653482998</v>
      </c>
      <c r="L162" s="34">
        <v>7.6024828696043283</v>
      </c>
      <c r="M162" s="34">
        <v>-1.6284301082577302</v>
      </c>
      <c r="N162" s="32">
        <v>18.000908708336599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5">
        <v>0</v>
      </c>
      <c r="U162" s="35">
        <v>323.21495100202401</v>
      </c>
      <c r="V162" s="35">
        <v>0</v>
      </c>
      <c r="W162" s="35">
        <v>0</v>
      </c>
      <c r="X162" s="35">
        <v>0</v>
      </c>
      <c r="Y162" s="35">
        <v>0</v>
      </c>
      <c r="Z162" s="35">
        <v>0</v>
      </c>
      <c r="AA162" s="36">
        <v>0</v>
      </c>
      <c r="AB162" s="31">
        <v>495738.79408990021</v>
      </c>
      <c r="AC162" s="31">
        <v>-8412.6083431176085</v>
      </c>
      <c r="AD162" s="31">
        <v>11327.447322596259</v>
      </c>
      <c r="AE162" s="31">
        <v>26014.33981959692</v>
      </c>
      <c r="AF162" s="31">
        <v>-18981.323413444574</v>
      </c>
    </row>
    <row r="163" spans="1:32" x14ac:dyDescent="0.25">
      <c r="A163" s="30">
        <v>2018</v>
      </c>
      <c r="B163" s="30">
        <v>8</v>
      </c>
      <c r="C163" s="31">
        <v>11981913.503804933</v>
      </c>
      <c r="D163" s="31">
        <v>4997933.7507436415</v>
      </c>
      <c r="E163" s="53">
        <v>2.3007053060663467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2">
        <v>0.32899810772090099</v>
      </c>
      <c r="L163" s="34">
        <v>7.6024828696043283</v>
      </c>
      <c r="M163" s="34">
        <v>-1.6341294077413608</v>
      </c>
      <c r="N163" s="32">
        <v>18.017858258430401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329.73144935858801</v>
      </c>
      <c r="W163" s="35">
        <v>0</v>
      </c>
      <c r="X163" s="35">
        <v>0</v>
      </c>
      <c r="Y163" s="35">
        <v>0</v>
      </c>
      <c r="Z163" s="35">
        <v>0</v>
      </c>
      <c r="AA163" s="36">
        <v>0</v>
      </c>
      <c r="AB163" s="31">
        <v>474071.31170853064</v>
      </c>
      <c r="AC163" s="31">
        <v>-9586.7571254741488</v>
      </c>
      <c r="AD163" s="31">
        <v>12844.97029410892</v>
      </c>
      <c r="AE163" s="31">
        <v>26014.33981959692</v>
      </c>
      <c r="AF163" s="31">
        <v>-20203.06059580313</v>
      </c>
    </row>
    <row r="164" spans="1:32" x14ac:dyDescent="0.25">
      <c r="A164" s="30">
        <v>2018</v>
      </c>
      <c r="B164" s="30">
        <v>9</v>
      </c>
      <c r="C164" s="31">
        <v>11045420.731613673</v>
      </c>
      <c r="D164" s="31">
        <v>5004092.638087281</v>
      </c>
      <c r="E164" s="53">
        <v>2.1125584504579509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2">
        <v>0.30283447146292303</v>
      </c>
      <c r="L164" s="34">
        <v>7.6024828696043283</v>
      </c>
      <c r="M164" s="34">
        <v>-1.6461975063906125</v>
      </c>
      <c r="N164" s="32">
        <v>18.035288161359599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  <c r="W164" s="35">
        <v>278.21093356333802</v>
      </c>
      <c r="X164" s="35">
        <v>0</v>
      </c>
      <c r="Y164" s="35">
        <v>0</v>
      </c>
      <c r="Z164" s="35">
        <v>0</v>
      </c>
      <c r="AA164" s="36">
        <v>0</v>
      </c>
      <c r="AB164" s="31">
        <v>461270.48780315398</v>
      </c>
      <c r="AC164" s="31">
        <v>-8416.9137964647362</v>
      </c>
      <c r="AD164" s="31">
        <v>12844.97029410892</v>
      </c>
      <c r="AE164" s="31">
        <v>26014.33981959692</v>
      </c>
      <c r="AF164" s="31">
        <v>-17730.341972427625</v>
      </c>
    </row>
    <row r="165" spans="1:32" x14ac:dyDescent="0.25">
      <c r="A165" s="30">
        <v>2018</v>
      </c>
      <c r="B165" s="30">
        <v>10</v>
      </c>
      <c r="C165" s="31">
        <v>10362644.818800356</v>
      </c>
      <c r="D165" s="31">
        <v>5010336.4477247577</v>
      </c>
      <c r="E165" s="53">
        <v>1.9802953955361438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2">
        <v>0.25794567555411102</v>
      </c>
      <c r="L165" s="34">
        <v>7.6024828696043283</v>
      </c>
      <c r="M165" s="34">
        <v>-1.6461975063906125</v>
      </c>
      <c r="N165" s="32">
        <v>18.058205549169799</v>
      </c>
      <c r="O165" s="35">
        <v>0</v>
      </c>
      <c r="P165" s="35">
        <v>0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  <c r="W165" s="35">
        <v>0</v>
      </c>
      <c r="X165" s="35">
        <v>198.83661390818901</v>
      </c>
      <c r="Y165" s="35">
        <v>0</v>
      </c>
      <c r="Z165" s="35">
        <v>0</v>
      </c>
      <c r="AA165" s="36">
        <v>0</v>
      </c>
      <c r="AB165" s="31">
        <v>427498.45670317166</v>
      </c>
      <c r="AC165" s="31">
        <v>-8459.4902869704038</v>
      </c>
      <c r="AD165" s="31">
        <v>12430.616413653792</v>
      </c>
      <c r="AE165" s="31">
        <v>26014.33981959692</v>
      </c>
      <c r="AF165" s="31">
        <v>-16785.30136535324</v>
      </c>
    </row>
    <row r="166" spans="1:32" x14ac:dyDescent="0.25">
      <c r="A166" s="30">
        <v>2018</v>
      </c>
      <c r="B166" s="30">
        <v>11</v>
      </c>
      <c r="C166" s="31">
        <v>8625899.3691300042</v>
      </c>
      <c r="D166" s="31">
        <v>5016750.7264273632</v>
      </c>
      <c r="E166" s="53">
        <v>1.6456551607311369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2">
        <v>0.18375548993044499</v>
      </c>
      <c r="L166" s="34">
        <v>7.6024828696043283</v>
      </c>
      <c r="M166" s="34">
        <v>-1.6495332820050046</v>
      </c>
      <c r="N166" s="32">
        <v>18.093583321929799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5">
        <v>0</v>
      </c>
      <c r="U166" s="35">
        <v>0</v>
      </c>
      <c r="V166" s="35">
        <v>0</v>
      </c>
      <c r="W166" s="35">
        <v>0</v>
      </c>
      <c r="X166" s="35">
        <v>0</v>
      </c>
      <c r="Y166" s="35">
        <v>75.667245198870006</v>
      </c>
      <c r="Z166" s="35">
        <v>0</v>
      </c>
      <c r="AA166" s="36">
        <v>0</v>
      </c>
      <c r="AB166" s="31">
        <v>352478.74015407113</v>
      </c>
      <c r="AC166" s="31">
        <v>-7735.5719599710919</v>
      </c>
      <c r="AD166" s="31">
        <v>12844.97029410892</v>
      </c>
      <c r="AE166" s="31">
        <v>26014.33981959692</v>
      </c>
      <c r="AF166" s="31">
        <v>-13544.83222467097</v>
      </c>
    </row>
    <row r="167" spans="1:32" x14ac:dyDescent="0.25">
      <c r="A167" s="30">
        <v>2018</v>
      </c>
      <c r="B167" s="30">
        <v>12</v>
      </c>
      <c r="C167" s="31">
        <v>8837189.9807034936</v>
      </c>
      <c r="D167" s="31">
        <v>5023249.4277576189</v>
      </c>
      <c r="E167" s="53">
        <v>1.6955480797012057</v>
      </c>
      <c r="F167" s="33">
        <v>0.175443008650843</v>
      </c>
      <c r="G167" s="33">
        <v>0</v>
      </c>
      <c r="H167" s="33">
        <v>0</v>
      </c>
      <c r="I167" s="33">
        <v>0</v>
      </c>
      <c r="J167" s="33">
        <v>65.410489377284904</v>
      </c>
      <c r="K167" s="32">
        <v>0.16368300529173799</v>
      </c>
      <c r="L167" s="34">
        <v>7.6024828696043283</v>
      </c>
      <c r="M167" s="34">
        <v>-1.6711940444801123</v>
      </c>
      <c r="N167" s="32">
        <v>18.132617476071498</v>
      </c>
      <c r="O167" s="35">
        <v>0</v>
      </c>
      <c r="P167" s="35">
        <v>0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  <c r="W167" s="35">
        <v>0</v>
      </c>
      <c r="X167" s="35">
        <v>0</v>
      </c>
      <c r="Y167" s="35">
        <v>0</v>
      </c>
      <c r="Z167" s="35">
        <v>42.449672857488302</v>
      </c>
      <c r="AA167" s="36">
        <v>0</v>
      </c>
      <c r="AB167" s="31">
        <v>303170.61888559128</v>
      </c>
      <c r="AC167" s="31">
        <v>-7494.4285797606153</v>
      </c>
      <c r="AD167" s="31">
        <v>12430.616413653792</v>
      </c>
      <c r="AE167" s="31">
        <v>26014.33981959692</v>
      </c>
      <c r="AF167" s="31">
        <v>-14092.086930199286</v>
      </c>
    </row>
  </sheetData>
  <pageMargins left="0.7" right="0.7" top="1" bottom="0.5" header="0.3" footer="0.3"/>
  <pageSetup scale="59" fitToHeight="0" orientation="portrait" r:id="rId1"/>
  <headerFooter>
    <oddHeader xml:space="preserve">&amp;C&amp;"Arial,Bold"&amp;12
INPUTS FOR THE NET ENERGY FOR LOAD FORECAST&amp;R&amp;"Arial,Regular"FLORIDA POWER &amp;&amp; LIGHT COMPANY 
AND SUBSIDIARIES
DOCKET NO. 160021-EI
MFR NO. F-7
ATTACHMENT NO. 5 OF 16
PAGE &amp;P OF &amp;N  
</oddHeader>
  </headerFooter>
  <colBreaks count="3" manualBreakCount="3">
    <brk id="10" max="166" man="1"/>
    <brk id="19" max="166" man="1"/>
    <brk id="27" max="1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Exhibit DED-10</vt:lpstr>
      <vt:lpstr>Residential</vt:lpstr>
      <vt:lpstr>Commercial</vt:lpstr>
      <vt:lpstr>NEL</vt:lpstr>
      <vt:lpstr>Commercial!Print_Area</vt:lpstr>
      <vt:lpstr>NEL!Print_Area</vt:lpstr>
      <vt:lpstr>Residential!Print_Area</vt:lpstr>
      <vt:lpstr>Commercial!Print_Titles</vt:lpstr>
      <vt:lpstr>NEL!Print_Titles</vt:lpstr>
      <vt:lpstr>Residential!Print_Titles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2016-03-01T13:05:42Z</dcterms:created>
  <dcterms:modified xsi:type="dcterms:W3CDTF">2016-07-12T22:40:16Z</dcterms:modified>
</cp:coreProperties>
</file>