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8195" windowHeight="7995"/>
  </bookViews>
  <sheets>
    <sheet name="Comparison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lausetq">[1]SOEF!$L$28</definedName>
    <definedName name="aclausety">[1]SOEF!$P$28</definedName>
    <definedName name="acustgrowtq">[1]SOEF!$L$14</definedName>
    <definedName name="acustgrowty">[1]SOEF!$P$14</definedName>
    <definedName name="adeprtq">[1]SOEF!$L$22</definedName>
    <definedName name="adeprty">[1]SOEF!$P$22</definedName>
    <definedName name="adivtm">[1]SOEF!#REF!</definedName>
    <definedName name="adivtq">[1]SOEF!#REF!</definedName>
    <definedName name="adivty">[1]SOEF!#REF!</definedName>
    <definedName name="ainctaxtq">[1]SOEF!$L$33</definedName>
    <definedName name="ainctaxty">[1]SOEF!$P$33</definedName>
    <definedName name="ainttq">[1]SOEF!$L$23</definedName>
    <definedName name="aintty">[1]SOEF!$P$23</definedName>
    <definedName name="ao_mtq">[1]SOEF!$L$21</definedName>
    <definedName name="ao_mty">[1]SOEF!$P$21</definedName>
    <definedName name="aothtaxtq">[1]SOEF!$L$29</definedName>
    <definedName name="aothtaxty">[1]SOEF!$P$29</definedName>
    <definedName name="apricemixtq">[1]SOEF!$L$17</definedName>
    <definedName name="apricemixty">[1]SOEF!$P$17</definedName>
    <definedName name="arevtm">[1]SOEF!#REF!</definedName>
    <definedName name="arevtq">[1]SOEF!#REF!</definedName>
    <definedName name="arevty">[1]SOEF!#REF!</definedName>
    <definedName name="atax_adjtq">[1]SOEF!$L$32</definedName>
    <definedName name="atax_adjty">[1]SOEF!$P$32</definedName>
    <definedName name="ausagetq">[1]SOEF!$L$16</definedName>
    <definedName name="ausagety">[1]SOEF!$P$16</definedName>
    <definedName name="base_revenue_eps_ty">#REF!</definedName>
    <definedName name="base_revenue_tq">#REF!</definedName>
    <definedName name="base_revenue_ty">#REF!</definedName>
    <definedName name="bdivtm">[1]SOEF!#REF!</definedName>
    <definedName name="bdivtq">[1]SOEF!#REF!</definedName>
    <definedName name="bdivty">[1]SOEF!#REF!</definedName>
    <definedName name="brevtm">[1]SOEF!#REF!</definedName>
    <definedName name="brevtq">[1]SOEF!#REF!</definedName>
    <definedName name="brevty">[1]SOEF!#REF!</definedName>
    <definedName name="customer_growth_eps_tq">#REF!</definedName>
    <definedName name="customer_growth_eps_ty">#REF!</definedName>
    <definedName name="customer_growth_tq">#REF!</definedName>
    <definedName name="DEPREC">#REF!</definedName>
    <definedName name="deprec_eps_ty">#REF!</definedName>
    <definedName name="deprec_tq">#REF!</definedName>
    <definedName name="deprec_ty">#REF!</definedName>
    <definedName name="DRI_Mnemonics">#REF!</definedName>
    <definedName name="esi_eps_tq">#REF!</definedName>
    <definedName name="esi_eps_ty">#REF!</definedName>
    <definedName name="esi_tq">#REF!</definedName>
    <definedName name="esi_ty">#REF!</definedName>
    <definedName name="esop_eps_ty">#REF!</definedName>
    <definedName name="esop_ty">#REF!</definedName>
    <definedName name="grpcons_eps_lq">#REF!</definedName>
    <definedName name="grpcons_eps_ty">#REF!</definedName>
    <definedName name="grpcons_ni_lq">#REF!</definedName>
    <definedName name="grpcons_ni_ly">#REF!</definedName>
    <definedName name="grpcons_ni_ty">#REF!</definedName>
    <definedName name="interest_eps_tq">#REF!</definedName>
    <definedName name="interest_eps_ty">#REF!</definedName>
    <definedName name="interest_tq">#REF!</definedName>
    <definedName name="interest_ty">#REF!</definedName>
    <definedName name="Name">'[2]Weekly NEL Report'!#REF!</definedName>
    <definedName name="Pal_Workbook_GUID" hidden="1">"8JHMH9DXSMHNF44G668W66ZD"</definedName>
    <definedName name="_xlnm.Print_Area" localSheetId="0">Comparison!$G$4:$K$8</definedName>
    <definedName name="_xlnm.Print_Are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lina_eps_tq">#REF!</definedName>
    <definedName name="salina_eps_ty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hare_dilution_tq">#REF!</definedName>
    <definedName name="share_dilution_ty">#REF!</definedName>
    <definedName name="subtotal_non_utility_eps_tq">#REF!</definedName>
    <definedName name="subtotal_non_utility_eps_ty">#REF!</definedName>
    <definedName name="subtotal_non_utility_ty">#REF!</definedName>
  </definedNames>
  <calcPr calcId="145621"/>
</workbook>
</file>

<file path=xl/calcChain.xml><?xml version="1.0" encoding="utf-8"?>
<calcChain xmlns="http://schemas.openxmlformats.org/spreadsheetml/2006/main">
  <c r="K8" i="1" l="1"/>
  <c r="K7" i="1"/>
  <c r="J6" i="1" l="1"/>
  <c r="D7" i="1"/>
  <c r="P7" i="1"/>
  <c r="J8" i="1"/>
  <c r="D9" i="1"/>
  <c r="P9" i="1"/>
  <c r="D6" i="1"/>
  <c r="J7" i="1"/>
  <c r="P8" i="1"/>
  <c r="J10" i="1"/>
  <c r="P6" i="1"/>
  <c r="D8" i="1"/>
  <c r="J9" i="1"/>
  <c r="D10" i="1"/>
  <c r="P10" i="1"/>
</calcChain>
</file>

<file path=xl/sharedStrings.xml><?xml version="1.0" encoding="utf-8"?>
<sst xmlns="http://schemas.openxmlformats.org/spreadsheetml/2006/main" count="18" uniqueCount="10">
  <si>
    <t>NEL</t>
  </si>
  <si>
    <t>Retail Delivered</t>
  </si>
  <si>
    <t>Billed Sales</t>
  </si>
  <si>
    <t>MWh</t>
  </si>
  <si>
    <t>Original</t>
  </si>
  <si>
    <t>Revised Price</t>
  </si>
  <si>
    <t>Difference</t>
  </si>
  <si>
    <t>% Difference</t>
  </si>
  <si>
    <t>SFHHA 010807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</si>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</sst>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"/>
    <numFmt numFmtId="166" formatCode="0.00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</borders>
  <cellStyleXfs count="1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2" borderId="1" applyNumberFormat="0" applyProtection="0">
      <alignment vertical="center"/>
    </xf>
    <xf numFmtId="4" fontId="5" fillId="3" borderId="1" applyNumberFormat="0" applyProtection="0">
      <alignment vertical="center"/>
    </xf>
    <xf numFmtId="4" fontId="4" fillId="3" borderId="1" applyNumberFormat="0" applyProtection="0">
      <alignment horizontal="left" vertical="center" indent="1"/>
    </xf>
    <xf numFmtId="0" fontId="4" fillId="3" borderId="1" applyNumberFormat="0" applyProtection="0">
      <alignment horizontal="left" vertical="top" indent="1"/>
    </xf>
    <xf numFmtId="4" fontId="6" fillId="0" borderId="0" applyNumberFormat="0" applyProtection="0">
      <alignment horizontal="left"/>
    </xf>
    <xf numFmtId="4" fontId="7" fillId="4" borderId="1" applyNumberFormat="0" applyProtection="0">
      <alignment horizontal="right" vertical="center"/>
    </xf>
    <xf numFmtId="4" fontId="7" fillId="4" borderId="1" applyNumberFormat="0" applyProtection="0">
      <alignment horizontal="right" vertical="center"/>
    </xf>
    <xf numFmtId="4" fontId="7" fillId="5" borderId="1" applyNumberFormat="0" applyProtection="0">
      <alignment horizontal="right" vertical="center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4" fillId="13" borderId="2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8" fillId="14" borderId="0" applyNumberFormat="0" applyProtection="0">
      <alignment horizontal="left" vertical="center" indent="1"/>
    </xf>
    <xf numFmtId="4" fontId="7" fillId="15" borderId="1" applyNumberFormat="0" applyProtection="0">
      <alignment horizontal="right" vertical="center"/>
    </xf>
    <xf numFmtId="4" fontId="7" fillId="15" borderId="1" applyNumberFormat="0" applyProtection="0">
      <alignment horizontal="right" vertical="center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0" fontId="9" fillId="14" borderId="1" applyNumberFormat="0" applyProtection="0">
      <alignment horizontal="left" vertical="center" indent="1"/>
    </xf>
    <xf numFmtId="0" fontId="2" fillId="14" borderId="1" applyNumberFormat="0" applyProtection="0">
      <alignment horizontal="left" vertical="top" indent="1"/>
    </xf>
    <xf numFmtId="0" fontId="2" fillId="16" borderId="1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2" fillId="17" borderId="1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1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1" applyNumberFormat="0" applyProtection="0">
      <alignment horizontal="left" vertical="top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2" fillId="0" borderId="0"/>
    <xf numFmtId="4" fontId="7" fillId="19" borderId="1" applyNumberFormat="0" applyProtection="0">
      <alignment vertical="center"/>
    </xf>
    <xf numFmtId="4" fontId="7" fillId="19" borderId="1" applyNumberFormat="0" applyProtection="0">
      <alignment vertical="center"/>
    </xf>
    <xf numFmtId="4" fontId="11" fillId="19" borderId="1" applyNumberFormat="0" applyProtection="0">
      <alignment vertical="center"/>
    </xf>
    <xf numFmtId="4" fontId="7" fillId="19" borderId="1" applyNumberFormat="0" applyProtection="0">
      <alignment horizontal="left" vertical="center" indent="1"/>
    </xf>
    <xf numFmtId="4" fontId="7" fillId="19" borderId="1" applyNumberFormat="0" applyProtection="0">
      <alignment horizontal="left" vertical="center" indent="1"/>
    </xf>
    <xf numFmtId="0" fontId="7" fillId="19" borderId="1" applyNumberFormat="0" applyProtection="0">
      <alignment horizontal="left" vertical="top" indent="1"/>
    </xf>
    <xf numFmtId="0" fontId="7" fillId="19" borderId="1" applyNumberFormat="0" applyProtection="0">
      <alignment horizontal="left" vertical="top" indent="1"/>
    </xf>
    <xf numFmtId="4" fontId="7" fillId="0" borderId="0" applyNumberFormat="0" applyProtection="0">
      <alignment horizontal="right"/>
    </xf>
    <xf numFmtId="4" fontId="7" fillId="0" borderId="0" applyNumberFormat="0" applyProtection="0">
      <alignment horizontal="right" vertical="justify"/>
    </xf>
    <xf numFmtId="4" fontId="7" fillId="0" borderId="0" applyNumberFormat="0" applyProtection="0">
      <alignment horizontal="right"/>
    </xf>
    <xf numFmtId="4" fontId="7" fillId="0" borderId="0" applyNumberFormat="0" applyProtection="0">
      <alignment horizontal="right" vertical="justify"/>
    </xf>
    <xf numFmtId="4" fontId="4" fillId="0" borderId="3" applyNumberFormat="0" applyProtection="0">
      <alignment horizontal="right" vertical="center"/>
    </xf>
    <xf numFmtId="4" fontId="4" fillId="0" borderId="0" applyNumberFormat="0" applyProtection="0">
      <alignment horizontal="left" vertical="center" wrapText="1" indent="1"/>
    </xf>
    <xf numFmtId="0" fontId="6" fillId="0" borderId="0" applyNumberFormat="0" applyProtection="0">
      <alignment horizontal="center" wrapText="1"/>
    </xf>
    <xf numFmtId="4" fontId="12" fillId="0" borderId="0" applyNumberFormat="0" applyProtection="0">
      <alignment horizontal="left"/>
    </xf>
    <xf numFmtId="4" fontId="13" fillId="0" borderId="0" applyNumberFormat="0" applyProtection="0">
      <alignment horizontal="right"/>
    </xf>
    <xf numFmtId="4" fontId="13" fillId="0" borderId="0" applyNumberFormat="0" applyProtection="0">
      <alignment horizontal="right"/>
    </xf>
    <xf numFmtId="166" fontId="2" fillId="0" borderId="0">
      <alignment horizontal="left" wrapText="1"/>
    </xf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7" fontId="0" fillId="0" borderId="0" xfId="0" applyNumberFormat="1"/>
    <xf numFmtId="10" fontId="0" fillId="0" borderId="0" xfId="2" applyNumberFormat="1" applyFont="1"/>
    <xf numFmtId="164" fontId="2" fillId="0" borderId="0" xfId="1" applyNumberFormat="1" applyFont="1"/>
    <xf numFmtId="165" fontId="0" fillId="0" borderId="0" xfId="0" applyNumberFormat="1"/>
    <xf numFmtId="10" fontId="0" fillId="0" borderId="0" xfId="2" applyNumberFormat="1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</cellXfs>
  <cellStyles count="114">
    <cellStyle name="Comma" xfId="1" builtinId="3"/>
    <cellStyle name="Comma 2" xfId="3"/>
    <cellStyle name="Comma 2 2" xfId="4"/>
    <cellStyle name="Comma 3" xfId="5"/>
    <cellStyle name="Comma 3 2" xfId="6"/>
    <cellStyle name="Comma 4" xfId="7"/>
    <cellStyle name="Comma 5" xfId="8"/>
    <cellStyle name="Comma 6" xfId="9"/>
    <cellStyle name="Comma 7" xfId="10"/>
    <cellStyle name="Comma 8" xfId="11"/>
    <cellStyle name="Currency 2" xfId="12"/>
    <cellStyle name="Currency 3" xfId="13"/>
    <cellStyle name="Currency 4" xfId="14"/>
    <cellStyle name="Currency 5" xfId="15"/>
    <cellStyle name="Currency 6" xfId="16"/>
    <cellStyle name="Currency 7" xfId="17"/>
    <cellStyle name="Normal" xfId="0" builtinId="0"/>
    <cellStyle name="Normal 2" xfId="18"/>
    <cellStyle name="Normal 2 2" xfId="19"/>
    <cellStyle name="Normal 3" xfId="20"/>
    <cellStyle name="Normal 3 2" xfId="21"/>
    <cellStyle name="Normal 4" xfId="22"/>
    <cellStyle name="Normal 4 2" xfId="23"/>
    <cellStyle name="Normal 5" xfId="24"/>
    <cellStyle name="Normal 5 2" xfId="25"/>
    <cellStyle name="Normal 6" xfId="26"/>
    <cellStyle name="Normal 6 2" xfId="27"/>
    <cellStyle name="Normal 7" xfId="28"/>
    <cellStyle name="Normal 9" xfId="29"/>
    <cellStyle name="Normal 9 2" xfId="30"/>
    <cellStyle name="Percent" xfId="2" builtinId="5"/>
    <cellStyle name="Percent 2" xfId="31"/>
    <cellStyle name="Percent 2 2" xfId="32"/>
    <cellStyle name="Percent 3" xfId="33"/>
    <cellStyle name="Percent 3 2" xfId="34"/>
    <cellStyle name="SAPBEXaggData" xfId="35"/>
    <cellStyle name="SAPBEXaggDataEmph" xfId="36"/>
    <cellStyle name="SAPBEXaggItem" xfId="37"/>
    <cellStyle name="SAPBEXaggItemX" xfId="38"/>
    <cellStyle name="SAPBEXchaText" xfId="39"/>
    <cellStyle name="SAPBEXexcBad7" xfId="40"/>
    <cellStyle name="SAPBEXexcBad7 2" xfId="41"/>
    <cellStyle name="SAPBEXexcBad8" xfId="42"/>
    <cellStyle name="SAPBEXexcBad8 2" xfId="43"/>
    <cellStyle name="SAPBEXexcBad9" xfId="44"/>
    <cellStyle name="SAPBEXexcBad9 2" xfId="45"/>
    <cellStyle name="SAPBEXexcCritical4" xfId="46"/>
    <cellStyle name="SAPBEXexcCritical4 2" xfId="47"/>
    <cellStyle name="SAPBEXexcCritical5" xfId="48"/>
    <cellStyle name="SAPBEXexcCritical5 2" xfId="49"/>
    <cellStyle name="SAPBEXexcCritical6" xfId="50"/>
    <cellStyle name="SAPBEXexcCritical6 2" xfId="51"/>
    <cellStyle name="SAPBEXexcGood1" xfId="52"/>
    <cellStyle name="SAPBEXexcGood1 2" xfId="53"/>
    <cellStyle name="SAPBEXexcGood2" xfId="54"/>
    <cellStyle name="SAPBEXexcGood2 2" xfId="55"/>
    <cellStyle name="SAPBEXexcGood3" xfId="56"/>
    <cellStyle name="SAPBEXexcGood3 2" xfId="57"/>
    <cellStyle name="SAPBEXfilterDrill" xfId="58"/>
    <cellStyle name="SAPBEXfilterDrill 2" xfId="59"/>
    <cellStyle name="SAPBEXfilterDrill_Feb 12 Revenue Trend (2)" xfId="60"/>
    <cellStyle name="SAPBEXfilterItem" xfId="61"/>
    <cellStyle name="SAPBEXfilterItem 2" xfId="62"/>
    <cellStyle name="SAPBEXfilterText" xfId="63"/>
    <cellStyle name="SAPBEXformats" xfId="64"/>
    <cellStyle name="SAPBEXformats 2" xfId="65"/>
    <cellStyle name="SAPBEXheaderItem" xfId="66"/>
    <cellStyle name="SAPBEXheaderItem 2" xfId="67"/>
    <cellStyle name="SAPBEXheaderItem 3" xfId="68"/>
    <cellStyle name="SAPBEXheaderItem 4" xfId="69"/>
    <cellStyle name="SAPBEXheaderItem 5" xfId="70"/>
    <cellStyle name="SAPBEXheaderItem 6" xfId="71"/>
    <cellStyle name="SAPBEXheaderItem 7" xfId="72"/>
    <cellStyle name="SAPBEXheaderItem 8" xfId="73"/>
    <cellStyle name="SAPBEXheaderText" xfId="74"/>
    <cellStyle name="SAPBEXheaderText 2" xfId="75"/>
    <cellStyle name="SAPBEXheaderText 3" xfId="76"/>
    <cellStyle name="SAPBEXheaderText 4" xfId="77"/>
    <cellStyle name="SAPBEXheaderText 5" xfId="78"/>
    <cellStyle name="SAPBEXheaderText 6" xfId="79"/>
    <cellStyle name="SAPBEXheaderText 7" xfId="80"/>
    <cellStyle name="SAPBEXheaderText 8" xfId="81"/>
    <cellStyle name="SAPBEXHLevel0" xfId="82"/>
    <cellStyle name="SAPBEXHLevel0X" xfId="83"/>
    <cellStyle name="SAPBEXHLevel1" xfId="84"/>
    <cellStyle name="SAPBEXHLevel1 2" xfId="85"/>
    <cellStyle name="SAPBEXHLevel1_Feb 12 Revenue Trend (2)" xfId="86"/>
    <cellStyle name="SAPBEXHLevel1X" xfId="87"/>
    <cellStyle name="SAPBEXHLevel2" xfId="88"/>
    <cellStyle name="SAPBEXHLevel2 2" xfId="89"/>
    <cellStyle name="SAPBEXHLevel2 3" xfId="90"/>
    <cellStyle name="SAPBEXHLevel2_Feb 12 Revenue Trend (2)" xfId="91"/>
    <cellStyle name="SAPBEXHLevel2X" xfId="92"/>
    <cellStyle name="SAPBEXHLevel3" xfId="93"/>
    <cellStyle name="SAPBEXHLevel3X" xfId="94"/>
    <cellStyle name="SAPBEXinputData" xfId="95"/>
    <cellStyle name="SAPBEXresData" xfId="96"/>
    <cellStyle name="SAPBEXresData 2" xfId="97"/>
    <cellStyle name="SAPBEXresDataEmph" xfId="98"/>
    <cellStyle name="SAPBEXresItem" xfId="99"/>
    <cellStyle name="SAPBEXresItem 2" xfId="100"/>
    <cellStyle name="SAPBEXresItemX" xfId="101"/>
    <cellStyle name="SAPBEXresItemX 2" xfId="102"/>
    <cellStyle name="SAPBEXstdData" xfId="103"/>
    <cellStyle name="SAPBEXstdData 2" xfId="104"/>
    <cellStyle name="SAPBEXstdData 3" xfId="105"/>
    <cellStyle name="SAPBEXstdData_Feb 12 Revenue Trend (2)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APBEXundefined 2" xfId="112"/>
    <cellStyle name="Style 1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90" zoomScaleNormal="90" workbookViewId="0">
      <selection activeCell="B2" sqref="B2"/>
    </sheetView>
  </sheetViews>
  <sheetFormatPr defaultRowHeight="12.75" x14ac:dyDescent="0.2"/>
  <cols>
    <col min="1" max="1" width="5.42578125" bestFit="1" customWidth="1"/>
    <col min="2" max="2" width="12.85546875" bestFit="1" customWidth="1"/>
    <col min="3" max="3" width="12.28515625" bestFit="1" customWidth="1"/>
    <col min="4" max="4" width="14.140625" customWidth="1"/>
    <col min="5" max="5" width="4.7109375" customWidth="1"/>
    <col min="6" max="6" width="5" customWidth="1"/>
    <col min="7" max="7" width="8.42578125" customWidth="1"/>
    <col min="8" max="8" width="14.85546875" customWidth="1"/>
    <col min="9" max="9" width="15" customWidth="1"/>
    <col min="10" max="10" width="11.5703125" customWidth="1"/>
    <col min="11" max="11" width="13.140625" customWidth="1"/>
    <col min="12" max="12" width="4.42578125" customWidth="1"/>
    <col min="13" max="13" width="5.42578125" bestFit="1" customWidth="1"/>
    <col min="14" max="14" width="12.7109375" bestFit="1" customWidth="1"/>
    <col min="15" max="15" width="13.140625" bestFit="1" customWidth="1"/>
  </cols>
  <sheetData>
    <row r="1" spans="1:16" x14ac:dyDescent="0.2">
      <c r="A1" s="11" t="s">
        <v>8</v>
      </c>
    </row>
    <row r="2" spans="1:16" x14ac:dyDescent="0.2">
      <c r="A2" s="11" t="s">
        <v>9</v>
      </c>
    </row>
    <row r="4" spans="1:16" x14ac:dyDescent="0.2">
      <c r="B4" s="12" t="s">
        <v>0</v>
      </c>
      <c r="C4" s="12"/>
      <c r="D4" s="12"/>
      <c r="H4" s="12" t="s">
        <v>1</v>
      </c>
      <c r="I4" s="12"/>
      <c r="J4" s="12"/>
      <c r="M4" s="12" t="s">
        <v>2</v>
      </c>
      <c r="N4" s="12"/>
      <c r="O4" s="12"/>
    </row>
    <row r="5" spans="1:16" x14ac:dyDescent="0.2">
      <c r="A5" s="2" t="s">
        <v>3</v>
      </c>
      <c r="B5" s="1" t="s">
        <v>4</v>
      </c>
      <c r="C5" s="3" t="s">
        <v>5</v>
      </c>
      <c r="D5" s="1" t="s">
        <v>6</v>
      </c>
      <c r="F5" s="4"/>
      <c r="G5" s="1" t="s">
        <v>3</v>
      </c>
      <c r="H5" s="1" t="s">
        <v>4</v>
      </c>
      <c r="I5" s="3" t="s">
        <v>5</v>
      </c>
      <c r="J5" s="1" t="s">
        <v>6</v>
      </c>
      <c r="K5" s="1" t="s">
        <v>7</v>
      </c>
      <c r="M5" s="1" t="s">
        <v>3</v>
      </c>
      <c r="N5" s="1" t="s">
        <v>4</v>
      </c>
      <c r="O5" s="3" t="s">
        <v>5</v>
      </c>
      <c r="P5" s="1" t="s">
        <v>6</v>
      </c>
    </row>
    <row r="6" spans="1:16" x14ac:dyDescent="0.2">
      <c r="A6">
        <v>2016</v>
      </c>
      <c r="B6" s="5">
        <v>119624759.69152738</v>
      </c>
      <c r="C6" s="5">
        <v>119644060.11408594</v>
      </c>
      <c r="D6" s="5">
        <f>+C6-B6</f>
        <v>19300.422558560967</v>
      </c>
      <c r="G6">
        <v>2016</v>
      </c>
      <c r="H6" s="5">
        <v>107428768.09586079</v>
      </c>
      <c r="I6" s="5">
        <v>107447157.59444961</v>
      </c>
      <c r="J6" s="5">
        <f>+I6-H6</f>
        <v>18389.498588815331</v>
      </c>
      <c r="M6">
        <v>2016</v>
      </c>
      <c r="N6" s="6">
        <v>113898210.64065576</v>
      </c>
      <c r="O6" s="6">
        <v>113915403.17169175</v>
      </c>
      <c r="P6" s="5">
        <f>+O6-N6</f>
        <v>17192.531035989523</v>
      </c>
    </row>
    <row r="7" spans="1:16" x14ac:dyDescent="0.2">
      <c r="A7">
        <v>2017</v>
      </c>
      <c r="B7" s="5">
        <v>118831903.29271215</v>
      </c>
      <c r="C7" s="5">
        <v>118929391.25440854</v>
      </c>
      <c r="D7" s="5">
        <f t="shared" ref="D7:D10" si="0">+C7-B7</f>
        <v>97487.961696386337</v>
      </c>
      <c r="G7">
        <v>2017</v>
      </c>
      <c r="H7" s="5">
        <v>107261282.85883455</v>
      </c>
      <c r="I7" s="5">
        <v>107354177.32123353</v>
      </c>
      <c r="J7" s="5">
        <f t="shared" ref="J7:J10" si="1">+I7-H7</f>
        <v>92894.462398976088</v>
      </c>
      <c r="K7" s="10">
        <f>+I7/H7-1</f>
        <v>8.6605772300174522E-4</v>
      </c>
      <c r="M7">
        <v>2017</v>
      </c>
      <c r="N7" s="6">
        <v>113233989.35940114</v>
      </c>
      <c r="O7" s="6">
        <v>113323505.93230277</v>
      </c>
      <c r="P7" s="5">
        <f t="shared" ref="P7:P10" si="2">+O7-N7</f>
        <v>89516.572901636362</v>
      </c>
    </row>
    <row r="8" spans="1:16" x14ac:dyDescent="0.2">
      <c r="A8">
        <v>2018</v>
      </c>
      <c r="B8" s="5">
        <v>119562964.28621197</v>
      </c>
      <c r="C8" s="5">
        <v>119748222.65093467</v>
      </c>
      <c r="D8" s="5">
        <f t="shared" si="0"/>
        <v>185258.36472269893</v>
      </c>
      <c r="G8">
        <v>2018</v>
      </c>
      <c r="H8" s="5">
        <v>107887888.05211881</v>
      </c>
      <c r="I8" s="5">
        <v>108064393.54359309</v>
      </c>
      <c r="J8" s="5">
        <f t="shared" si="1"/>
        <v>176505.49147428572</v>
      </c>
      <c r="K8" s="10">
        <f>+I8/H8-1</f>
        <v>1.6360084033624211E-3</v>
      </c>
      <c r="L8" s="7"/>
      <c r="M8">
        <v>2018</v>
      </c>
      <c r="N8" s="6">
        <v>113871802.36597894</v>
      </c>
      <c r="O8" s="6">
        <v>114044827.49119972</v>
      </c>
      <c r="P8" s="5">
        <f t="shared" si="2"/>
        <v>173025.1252207756</v>
      </c>
    </row>
    <row r="9" spans="1:16" x14ac:dyDescent="0.2">
      <c r="A9">
        <v>2019</v>
      </c>
      <c r="B9" s="5">
        <v>120277084.01589832</v>
      </c>
      <c r="C9" s="5">
        <v>120572979.91364004</v>
      </c>
      <c r="D9" s="5">
        <f t="shared" si="0"/>
        <v>295895.89774172008</v>
      </c>
      <c r="G9">
        <v>2019</v>
      </c>
      <c r="H9" s="5">
        <v>108496611.11475174</v>
      </c>
      <c r="I9" s="5">
        <v>108778520.39084809</v>
      </c>
      <c r="J9" s="5">
        <f>+I9-H9</f>
        <v>281909.27609634399</v>
      </c>
      <c r="L9" s="7"/>
      <c r="M9">
        <v>2019</v>
      </c>
      <c r="N9" s="6">
        <v>114555832.76961337</v>
      </c>
      <c r="O9" s="6">
        <v>114833249.09270029</v>
      </c>
      <c r="P9" s="5">
        <f t="shared" si="2"/>
        <v>277416.3230869174</v>
      </c>
    </row>
    <row r="10" spans="1:16" x14ac:dyDescent="0.2">
      <c r="A10">
        <v>2020</v>
      </c>
      <c r="B10" s="5">
        <v>121585152.66596977</v>
      </c>
      <c r="C10" s="5">
        <v>121987484.52173659</v>
      </c>
      <c r="D10" s="5">
        <f t="shared" si="0"/>
        <v>402331.85576681793</v>
      </c>
      <c r="G10">
        <v>2020</v>
      </c>
      <c r="H10" s="5">
        <v>109670195.47376893</v>
      </c>
      <c r="I10" s="5">
        <v>110053493.88560955</v>
      </c>
      <c r="J10" s="5">
        <f t="shared" si="1"/>
        <v>383298.41184061766</v>
      </c>
      <c r="M10">
        <v>2020</v>
      </c>
      <c r="N10" s="6">
        <v>115786811.59474595</v>
      </c>
      <c r="O10" s="6">
        <v>116165865.2945735</v>
      </c>
      <c r="P10" s="5">
        <f t="shared" si="2"/>
        <v>379053.69982755184</v>
      </c>
    </row>
    <row r="15" spans="1:16" x14ac:dyDescent="0.2">
      <c r="A15" s="8"/>
      <c r="D15" s="9"/>
    </row>
    <row r="16" spans="1:16" x14ac:dyDescent="0.2">
      <c r="A16" s="8"/>
      <c r="D16" s="9"/>
    </row>
  </sheetData>
  <mergeCells count="3">
    <mergeCell ref="B4:D4"/>
    <mergeCell ref="H4:J4"/>
    <mergeCell ref="M4:O4"/>
  </mergeCells>
  <pageMargins left="1.2" right="0.7" top="1.25" bottom="0.75" header="0.3" footer="0.3"/>
  <pageSetup orientation="portrait" r:id="rId1"/>
  <headerFooter>
    <oddFooter>&amp;C&amp;Z&amp;F&amp;A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Comparison</vt:lpstr>
      <vt:lpstr>Comparison!Print_Area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2016-08-01T15:02:37Z</dcterms:created>
  <dcterms:modified xsi:type="dcterms:W3CDTF">2016-08-01T15:02:39Z</dcterms:modified>
</cp:coreProperties>
</file>