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85" yWindow="-15" windowWidth="9630" windowHeight="12015" activeTab="3"/>
  </bookViews>
  <sheets>
    <sheet name="Sheet1" sheetId="36" r:id="rId1"/>
    <sheet name="9407410 JS" sheetId="42" r:id="rId2"/>
    <sheet name="9411610 &amp; 411.630" sheetId="43" r:id="rId3"/>
    <sheet name="JS Report 01.19.16" sheetId="41" r:id="rId4"/>
  </sheets>
  <definedNames>
    <definedName name="_xlnm._FilterDatabase" localSheetId="1" hidden="1">'9407410 JS'!$A$4:$DW$20</definedName>
    <definedName name="_xlnm._FilterDatabase" localSheetId="2" hidden="1">'9411610 &amp; 411.630'!$A$4:$EZ$4</definedName>
    <definedName name="_xlnm._FilterDatabase" localSheetId="3" hidden="1">'JS Report 01.19.16'!$A$4:$M$4</definedName>
    <definedName name="_xlnm.Print_Area" localSheetId="1">'9407410 JS'!$A$4:$N$32</definedName>
    <definedName name="_xlnm.Print_Area" localSheetId="2">'9411610 &amp; 411.630'!$A$4:$M$28</definedName>
  </definedNames>
  <calcPr calcId="145621"/>
</workbook>
</file>

<file path=xl/calcChain.xml><?xml version="1.0" encoding="utf-8"?>
<calcChain xmlns="http://schemas.openxmlformats.org/spreadsheetml/2006/main">
  <c r="K28" i="43" l="1"/>
  <c r="K25" i="43"/>
  <c r="DL20" i="43"/>
  <c r="DK20" i="43"/>
  <c r="DJ20" i="43"/>
  <c r="DI20" i="43"/>
  <c r="DH20" i="43"/>
  <c r="DG20" i="43"/>
  <c r="DF20" i="43"/>
  <c r="DE20" i="43"/>
  <c r="DD20" i="43"/>
  <c r="DC20" i="43"/>
  <c r="DB20" i="43"/>
  <c r="DA20" i="43"/>
  <c r="CZ20" i="43"/>
  <c r="CY20" i="43"/>
  <c r="CX20" i="43"/>
  <c r="CW20" i="43"/>
  <c r="CV20" i="43"/>
  <c r="CU20" i="43"/>
  <c r="CT20" i="43"/>
  <c r="CS20" i="43"/>
  <c r="CR20" i="43"/>
  <c r="CQ20" i="43"/>
  <c r="CP20" i="43"/>
  <c r="CO20" i="43"/>
  <c r="CN20" i="43"/>
  <c r="CM20" i="43"/>
  <c r="CL20" i="43"/>
  <c r="CK20" i="43"/>
  <c r="CJ20" i="43"/>
  <c r="CI20" i="43"/>
  <c r="CH20" i="43"/>
  <c r="CG20" i="43"/>
  <c r="CF20" i="43"/>
  <c r="CE20" i="43"/>
  <c r="CD20" i="43"/>
  <c r="CC20" i="43"/>
  <c r="CB20" i="43"/>
  <c r="CA20" i="43"/>
  <c r="BZ20" i="43"/>
  <c r="BY20" i="43"/>
  <c r="BX20" i="43"/>
  <c r="BW20" i="43"/>
  <c r="BV20" i="43"/>
  <c r="BU20" i="43"/>
  <c r="BT20" i="43"/>
  <c r="BS20" i="43"/>
  <c r="BR20" i="43"/>
  <c r="BQ20" i="43"/>
  <c r="BP20" i="43"/>
  <c r="BO20" i="43"/>
  <c r="BN20" i="43"/>
  <c r="BM20" i="43"/>
  <c r="BL20" i="43"/>
  <c r="BK20" i="43"/>
  <c r="BJ20" i="43"/>
  <c r="BI20" i="43"/>
  <c r="BH20" i="43"/>
  <c r="BG20" i="43"/>
  <c r="BF20" i="43"/>
  <c r="BE20" i="43"/>
  <c r="BD20" i="43"/>
  <c r="BC20" i="43"/>
  <c r="BB20" i="43"/>
  <c r="BA20" i="43"/>
  <c r="AZ20" i="43"/>
  <c r="AY20" i="43"/>
  <c r="AX20" i="43"/>
  <c r="AW20" i="43"/>
  <c r="AV20" i="43"/>
  <c r="AU20" i="43"/>
  <c r="AT20" i="43"/>
  <c r="AS20" i="43"/>
  <c r="AR20" i="43"/>
  <c r="AQ20" i="43"/>
  <c r="AP20" i="43"/>
  <c r="AO20" i="43"/>
  <c r="AN20" i="43"/>
  <c r="AM20" i="43"/>
  <c r="AL20" i="43"/>
  <c r="AK20" i="43"/>
  <c r="AJ20" i="43"/>
  <c r="AI20" i="43"/>
  <c r="AH20" i="43"/>
  <c r="AG20" i="43"/>
  <c r="AF20" i="43"/>
  <c r="AE20" i="43"/>
  <c r="AD20" i="43"/>
  <c r="AC20" i="43"/>
  <c r="L22" i="42"/>
  <c r="CJ22" i="42"/>
  <c r="CI22" i="42"/>
  <c r="CH22" i="42"/>
  <c r="CG22" i="42"/>
  <c r="CF22" i="42"/>
  <c r="CE22" i="42"/>
  <c r="CD22" i="42"/>
  <c r="CC22" i="42"/>
  <c r="CB22" i="42"/>
  <c r="CA22" i="42"/>
  <c r="BZ22" i="42"/>
  <c r="BY22" i="42"/>
  <c r="BX22" i="42"/>
  <c r="BW22" i="42"/>
  <c r="BV22" i="42"/>
  <c r="BU22" i="42"/>
  <c r="BT22" i="42"/>
  <c r="BS22" i="42"/>
  <c r="BR22" i="42"/>
  <c r="BQ22" i="42"/>
  <c r="BP22" i="42"/>
  <c r="BO22" i="42"/>
  <c r="BN22" i="42"/>
  <c r="BM22" i="42"/>
  <c r="BL22" i="42"/>
  <c r="BK22" i="42"/>
  <c r="BJ22" i="42"/>
  <c r="BI22" i="42"/>
  <c r="BH22" i="42"/>
  <c r="BG22" i="42"/>
  <c r="BF22" i="42"/>
  <c r="BE22" i="42"/>
  <c r="BD22" i="42"/>
  <c r="BC22" i="42"/>
  <c r="BB22" i="42"/>
  <c r="BA22" i="42"/>
  <c r="AZ22" i="42"/>
  <c r="AY22" i="42"/>
  <c r="AX22" i="42"/>
  <c r="AW22" i="42"/>
  <c r="AV22" i="42"/>
  <c r="AU22" i="42"/>
  <c r="AT22" i="42"/>
  <c r="AS22" i="42"/>
  <c r="AR22" i="42"/>
  <c r="AQ22" i="42"/>
  <c r="AP22" i="42"/>
  <c r="AO22" i="42"/>
  <c r="AN22" i="42"/>
  <c r="AM22" i="42"/>
  <c r="AL22" i="42"/>
  <c r="AK22" i="42"/>
  <c r="AJ22" i="42"/>
  <c r="AI22" i="42"/>
  <c r="AH22" i="42"/>
  <c r="AG22" i="42"/>
  <c r="AF22" i="42"/>
  <c r="AE22" i="42"/>
  <c r="AD22" i="42"/>
  <c r="AC22" i="42"/>
  <c r="AB22" i="42"/>
  <c r="AA22" i="42"/>
  <c r="Z22" i="42"/>
  <c r="Y22" i="42"/>
  <c r="X22" i="42"/>
  <c r="W22" i="42"/>
  <c r="V22" i="42"/>
  <c r="L24" i="42"/>
  <c r="H13" i="41" l="1"/>
  <c r="J13" i="41" s="1"/>
  <c r="H12" i="41"/>
  <c r="J12" i="41" s="1"/>
  <c r="I11" i="41"/>
  <c r="J11" i="41" s="1"/>
  <c r="H11" i="41"/>
  <c r="I10" i="41"/>
  <c r="H10" i="41"/>
  <c r="J10" i="41" s="1"/>
  <c r="H9" i="41"/>
  <c r="I8" i="41"/>
  <c r="H8" i="41"/>
  <c r="J8" i="41" s="1"/>
  <c r="I7" i="41"/>
  <c r="H7" i="41"/>
  <c r="J7" i="41" s="1"/>
  <c r="J6" i="41"/>
  <c r="H6" i="41"/>
  <c r="H5" i="41"/>
  <c r="J5" i="41" s="1"/>
</calcChain>
</file>

<file path=xl/sharedStrings.xml><?xml version="1.0" encoding="utf-8"?>
<sst xmlns="http://schemas.openxmlformats.org/spreadsheetml/2006/main" count="241" uniqueCount="174">
  <si>
    <t>Test Year</t>
  </si>
  <si>
    <t>Description</t>
  </si>
  <si>
    <t>Docket No. 16XXXX-EI</t>
  </si>
  <si>
    <t>Rate Case</t>
  </si>
  <si>
    <t>Asset Transfers/Sales</t>
  </si>
  <si>
    <t>Account 407.410 - Gain From Disposition Of Utility Plant In Service</t>
  </si>
  <si>
    <t>Tab</t>
  </si>
  <si>
    <t>Citi View Land Sale</t>
  </si>
  <si>
    <t>Account 411.610 - Gain From Disposition Of Utility Plant In Service</t>
  </si>
  <si>
    <t>Central Service Center Parking Lot Sale</t>
  </si>
  <si>
    <t>Hialeah Service enter sale</t>
  </si>
  <si>
    <t>Northwest Service Center Sale</t>
  </si>
  <si>
    <t>Boca Grande Terminal Sale</t>
  </si>
  <si>
    <t>Miami Beach Development Rights Sale</t>
  </si>
  <si>
    <t>Desoto Land Sale</t>
  </si>
  <si>
    <t>Rinker Substation Sale</t>
  </si>
  <si>
    <t>Desoto Acre Land Sale</t>
  </si>
  <si>
    <t>Date Disposed</t>
  </si>
  <si>
    <t>Date Gain Calculated</t>
  </si>
  <si>
    <t>Purchase Price</t>
  </si>
  <si>
    <t>Original Amount Recorded</t>
  </si>
  <si>
    <t>Less Easements Retained</t>
  </si>
  <si>
    <t>Gain or (Loss)</t>
  </si>
  <si>
    <t>Rinker Substation</t>
  </si>
  <si>
    <t>DeSoto Land Sale</t>
  </si>
  <si>
    <t>DeSoto 8784 Acre Land Sale</t>
  </si>
  <si>
    <t>Central SC Parking Lot Sale</t>
  </si>
  <si>
    <t>Sale of Northwest Service Center</t>
  </si>
  <si>
    <t>prop_desc</t>
  </si>
  <si>
    <t>def_acct</t>
  </si>
  <si>
    <t>New SAP</t>
  </si>
  <si>
    <t>FERC</t>
  </si>
  <si>
    <t>amort_acct</t>
  </si>
  <si>
    <t>periods_left</t>
  </si>
  <si>
    <t>last_jrnl</t>
  </si>
  <si>
    <t>orig_amt</t>
  </si>
  <si>
    <t>adj_amt1</t>
  </si>
  <si>
    <t>Amount ot Amortize</t>
  </si>
  <si>
    <t>amt_to_date</t>
  </si>
  <si>
    <t>amt_per_month</t>
  </si>
  <si>
    <t>entry_date</t>
  </si>
  <si>
    <t>cur_amort</t>
  </si>
  <si>
    <t>cur_mo_adj</t>
  </si>
  <si>
    <t>start_date</t>
  </si>
  <si>
    <t>mo_activity_dt</t>
  </si>
  <si>
    <t>Balance 12/31/2014</t>
  </si>
  <si>
    <t>Total 2021</t>
  </si>
  <si>
    <t>Balance 12/31/2021</t>
  </si>
  <si>
    <t>Total 2022</t>
  </si>
  <si>
    <t>Balance 12/31/2022</t>
  </si>
  <si>
    <t>Total 2023</t>
  </si>
  <si>
    <t>Balance 12/31/2023</t>
  </si>
  <si>
    <t>201508</t>
  </si>
  <si>
    <t xml:space="preserve">2/28/2014 </t>
  </si>
  <si>
    <t>201402</t>
  </si>
  <si>
    <t xml:space="preserve">7/31/2014 </t>
  </si>
  <si>
    <t>201407</t>
  </si>
  <si>
    <t xml:space="preserve">8/28/2014 </t>
  </si>
  <si>
    <t>201408</t>
  </si>
  <si>
    <t xml:space="preserve">1/30/2015 </t>
  </si>
  <si>
    <t>201412</t>
  </si>
  <si>
    <t>201413</t>
  </si>
  <si>
    <t>MITIGATION PHS1 GAIN ACTIVITY 2014</t>
  </si>
  <si>
    <t>201501</t>
  </si>
  <si>
    <t xml:space="preserve">8/28/2015 </t>
  </si>
  <si>
    <t xml:space="preserve">7/31/2015 </t>
  </si>
  <si>
    <t>201507</t>
  </si>
  <si>
    <t>Boca Grande Terminal</t>
  </si>
  <si>
    <t>Miami Beach Dev Rights</t>
  </si>
  <si>
    <t>Jan 16</t>
  </si>
  <si>
    <t>Apr 16</t>
  </si>
  <si>
    <t>Property Description</t>
  </si>
  <si>
    <t>Less Depreciation &amp; Amortization</t>
  </si>
  <si>
    <t>NBV on Disposal Date</t>
  </si>
  <si>
    <t>Closing Costs</t>
  </si>
  <si>
    <t>Sale of Dade-Davis RW 5 Acres</t>
  </si>
  <si>
    <t>Sale of Hialeah Auto SC</t>
  </si>
  <si>
    <t>Pending Transactions:</t>
  </si>
  <si>
    <t>Date to be Disposed</t>
  </si>
  <si>
    <t>**Projected Gain</t>
  </si>
  <si>
    <t>v</t>
  </si>
  <si>
    <t>Remaining (a)</t>
  </si>
  <si>
    <r>
      <t xml:space="preserve">Central SC Parking Lot Sale 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</si>
  <si>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200505</t>
  </si>
  <si>
    <t>200304</t>
  </si>
  <si>
    <t>200508</t>
  </si>
  <si>
    <t>200205</t>
  </si>
  <si>
    <t>199510</t>
  </si>
  <si>
    <t>200410</t>
  </si>
  <si>
    <t>200512</t>
  </si>
  <si>
    <t>200212</t>
  </si>
  <si>
    <t>199411</t>
  </si>
  <si>
    <t>199507</t>
  </si>
  <si>
    <t xml:space="preserve">5/28/2002 </t>
  </si>
  <si>
    <t>12/29/2005</t>
  </si>
  <si>
    <t>200011</t>
  </si>
  <si>
    <t>200701</t>
  </si>
  <si>
    <t>200510</t>
  </si>
  <si>
    <t>199611</t>
  </si>
  <si>
    <t xml:space="preserve">12/2/1996 </t>
  </si>
  <si>
    <t>200704</t>
  </si>
  <si>
    <r>
      <t xml:space="preserve">DADE LAUDERDALE 3 &amp; 4 T-LINE RW SALE </t>
    </r>
    <r>
      <rPr>
        <vertAlign val="superscript"/>
        <sz val="11"/>
        <color theme="1"/>
        <rFont val="Calibri"/>
        <family val="2"/>
        <scheme val="minor"/>
      </rPr>
      <t>(a)</t>
    </r>
  </si>
  <si>
    <t xml:space="preserve">8/29/2008 </t>
  </si>
  <si>
    <t>200804</t>
  </si>
  <si>
    <t>200808</t>
  </si>
  <si>
    <r>
      <t xml:space="preserve">CUTLER-FLAGAMI-DADE R/W-9.9 ACRES </t>
    </r>
    <r>
      <rPr>
        <vertAlign val="superscript"/>
        <sz val="11"/>
        <color theme="1"/>
        <rFont val="Calibri"/>
        <family val="2"/>
        <scheme val="minor"/>
      </rPr>
      <t>(a)</t>
    </r>
  </si>
  <si>
    <t xml:space="preserve">7/31/1995 </t>
  </si>
  <si>
    <r>
      <t>DADE DAVIS/MAULE LOOP R/W-SALE SECT 17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</si>
  <si>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t xml:space="preserve">4/23/2003 </t>
  </si>
  <si>
    <r>
      <t>BROWARD LOOP/SALE TO WASTE MANAGEMENT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</si>
  <si>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r>
      <t>TURKEY POINT-DAVIS-SALE VESSEL LAND CORP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</si>
  <si>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t>10/29/2004</t>
  </si>
  <si>
    <t>200405</t>
  </si>
  <si>
    <r>
      <t>Sale of Northwest Service Center</t>
    </r>
    <r>
      <rPr>
        <b/>
        <vertAlign val="superscript"/>
        <sz val="11"/>
        <color theme="1"/>
        <rFont val="Calibri"/>
        <family val="2"/>
        <scheme val="minor"/>
      </rPr>
      <t xml:space="preserve"> (b)</t>
    </r>
  </si>
  <si>
    <r>
      <t xml:space="preserve">Sanford Plant Buffer Sale 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</si>
  <si>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t xml:space="preserve">9/28/2011 </t>
  </si>
  <si>
    <t>201006</t>
  </si>
  <si>
    <t>201109</t>
  </si>
  <si>
    <t xml:space="preserve"> </t>
  </si>
  <si>
    <r>
      <t xml:space="preserve">NAPLES OFFICE SLE TO SHERIDAN DEALERSHIP </t>
    </r>
    <r>
      <rPr>
        <vertAlign val="superscript"/>
        <sz val="11"/>
        <color theme="1"/>
        <rFont val="Calibri"/>
        <family val="2"/>
        <scheme val="minor"/>
      </rPr>
      <t>(a)</t>
    </r>
  </si>
  <si>
    <t>10/28/2005</t>
  </si>
  <si>
    <r>
      <t>DELRAY BEACH OFFICE SALE -ASCOT COMMERCE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</si>
  <si>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r>
      <t xml:space="preserve">Citi View Land Sale 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</si>
  <si>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 xml:space="preserve">5/30/2012 </t>
  </si>
  <si>
    <t>201105</t>
  </si>
  <si>
    <t>201205</t>
  </si>
  <si>
    <r>
      <t xml:space="preserve">Dade Davis </t>
    </r>
    <r>
      <rPr>
        <b/>
        <vertAlign val="superscript"/>
        <sz val="10"/>
        <rFont val="Arial"/>
        <family val="2"/>
      </rPr>
      <t>(b)</t>
    </r>
  </si>
  <si>
    <t>Sept 15</t>
  </si>
  <si>
    <r>
      <t>Hialeah</t>
    </r>
    <r>
      <rPr>
        <b/>
        <vertAlign val="superscript"/>
        <sz val="11"/>
        <color theme="1"/>
        <rFont val="Calibri"/>
        <family val="2"/>
        <scheme val="minor"/>
      </rPr>
      <t xml:space="preserve"> (b)</t>
    </r>
  </si>
  <si>
    <t>Oct 15</t>
  </si>
  <si>
    <r>
      <t xml:space="preserve">Boca Grande Terminal </t>
    </r>
    <r>
      <rPr>
        <b/>
        <vertAlign val="superscript"/>
        <sz val="10"/>
        <rFont val="Arial"/>
        <family val="2"/>
      </rPr>
      <t>(b)</t>
    </r>
  </si>
  <si>
    <r>
      <t>Miami Beach Dev Rights</t>
    </r>
    <r>
      <rPr>
        <b/>
        <vertAlign val="superscript"/>
        <sz val="10"/>
        <rFont val="Arial"/>
        <family val="2"/>
      </rPr>
      <t xml:space="preserve"> (b)</t>
    </r>
  </si>
  <si>
    <t>Notes - FERC 407.410</t>
  </si>
  <si>
    <t>(a)Properties that are +$1M but that do not show value on column "R" (Remaining) represents properties in which gains are fully amortized</t>
  </si>
  <si>
    <t>Subsequent Year</t>
  </si>
  <si>
    <t>Information provided by Josh Seidel @ Property Accounting</t>
  </si>
  <si>
    <t>This schedule represents ALL gains currently being amortized.  It was tied out to the UI amortization for account 407.410 as reflected in the rate case scenario</t>
  </si>
  <si>
    <t>However, MFR C-29 only includes gains over $1M</t>
  </si>
  <si>
    <r>
      <t>Remaining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</si>
  <si>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r>
      <t>DeSoto 8784 Acre Land Sale</t>
    </r>
    <r>
      <rPr>
        <vertAlign val="superscript"/>
        <sz val="11"/>
        <color theme="1"/>
        <rFont val="Calibri"/>
        <family val="2"/>
        <scheme val="minor"/>
      </rPr>
      <t xml:space="preserve"> (b)</t>
    </r>
  </si>
  <si>
    <r>
      <t xml:space="preserve">MIAMI RIVERSIDE BLDG  AND LAND 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</si>
  <si>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 xml:space="preserve">SPANGLER EXCHNG  LND SLE TO BROWARD CNTY </t>
    </r>
    <r>
      <rPr>
        <vertAlign val="superscript"/>
        <sz val="11"/>
        <color theme="1"/>
        <rFont val="Calibri"/>
        <family val="2"/>
        <scheme val="minor"/>
      </rPr>
      <t>(a)</t>
    </r>
  </si>
  <si>
    <t xml:space="preserve">4/30/2007 </t>
  </si>
  <si>
    <t>200612</t>
  </si>
  <si>
    <r>
      <t>DeSoto Land Sale</t>
    </r>
    <r>
      <rPr>
        <vertAlign val="superscript"/>
        <sz val="11"/>
        <color theme="1"/>
        <rFont val="Calibri"/>
        <family val="2"/>
        <scheme val="minor"/>
      </rPr>
      <t xml:space="preserve"> (b)</t>
    </r>
  </si>
  <si>
    <r>
      <t xml:space="preserve">Rinker Substation </t>
    </r>
    <r>
      <rPr>
        <vertAlign val="superscript"/>
        <sz val="11"/>
        <color theme="1"/>
        <rFont val="Calibri"/>
        <family val="2"/>
        <scheme val="minor"/>
      </rPr>
      <t>(b)</t>
    </r>
  </si>
  <si>
    <t>MITIGATION PHS 1 GAIN (3602175 - 6370000309)</t>
  </si>
  <si>
    <t>SAP Acct 3602175 IO 6370000309 bal as of 08/31/2015</t>
  </si>
  <si>
    <t>SAP Acct 3602175 IO 6370000309   Activity</t>
  </si>
  <si>
    <t>MITIGATION PHS 2 GAIN  (3602175 - 6370000310)</t>
  </si>
  <si>
    <t>SAP Acct 3602175 IO 6370000310 balance as of 06/30/2015</t>
  </si>
  <si>
    <t>SAP Acct 3602175 IO 6370000310  Activity</t>
  </si>
  <si>
    <t>MITIGATION BANKING PHASE I DEFERRED GAIN (a)</t>
  </si>
  <si>
    <t xml:space="preserve">2/27/2007 </t>
  </si>
  <si>
    <t>200702</t>
  </si>
  <si>
    <t>Notes: FERC 411.610 &amp; 411.630</t>
  </si>
  <si>
    <t>(b) Properties with gains over $1M that need to be reflected on MFR C-14</t>
  </si>
  <si>
    <t>FERC 411.610</t>
  </si>
  <si>
    <t>Test Year MFR</t>
  </si>
  <si>
    <t>Mitigation Bank</t>
  </si>
  <si>
    <t>This schedule represents ALL gains currently being amortized.  It was tied out to the UI amortization for account 411.610 as reflected in the rate case scenario</t>
  </si>
  <si>
    <t>However, MFR only includes gains over $1M</t>
  </si>
  <si>
    <t>Subsequent Year MFR</t>
  </si>
  <si>
    <r>
      <t xml:space="preserve">Gain on G.O. Sale </t>
    </r>
    <r>
      <rPr>
        <b/>
        <vertAlign val="superscript"/>
        <sz val="11"/>
        <color theme="1"/>
        <rFont val="Calibri"/>
        <family val="2"/>
        <scheme val="minor"/>
      </rPr>
      <t>(b) (c )</t>
    </r>
  </si>
  <si>
    <t>(c ) The gains for the GO building that are showing on MFR C-29 is the same total the MFR C-29 for the prior case where it showed originally.  There is an immaterial difference of $10k between the 2012 MFR and the total gains that show on this schedule.</t>
  </si>
  <si>
    <t>(b) Properties with gains over $1M that need to be reflected on MFR C-29.</t>
  </si>
  <si>
    <t>(a)Properties that are +$1M but that do not show value on column "R" (Remaining) represents properties in which gains are fully amortized.</t>
  </si>
  <si>
    <t xml:space="preserve">Per report </t>
  </si>
  <si>
    <t>Per F&amp;B report (UI)</t>
  </si>
  <si>
    <t>OPC 012547</t>
  </si>
  <si>
    <t>FPL RC-16</t>
  </si>
  <si>
    <t>OPC 012548</t>
  </si>
  <si>
    <t>OPC 012549</t>
  </si>
  <si>
    <t>OPC 012550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</si>
</sst>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.0_);_(&quot;$&quot;* \(#,##0.0\);_(&quot;$&quot;* &quot;-&quot;??_);_(@_)"/>
    <numFmt numFmtId="166" formatCode="#,##0.0_);[Red]\(#,##0.0\)"/>
    <numFmt numFmtId="167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Helv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8.5"/>
      <name val="LinePrinte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7" fillId="0" borderId="0" applyFont="0" applyFill="0" applyBorder="0" applyAlignment="0" applyProtection="0"/>
    <xf numFmtId="164" fontId="11" fillId="0" borderId="0"/>
    <xf numFmtId="0" fontId="13" fillId="0" borderId="0"/>
    <xf numFmtId="0" fontId="1" fillId="0" borderId="0"/>
    <xf numFmtId="0" fontId="14" fillId="0" borderId="0"/>
    <xf numFmtId="164" fontId="6" fillId="0" borderId="0"/>
    <xf numFmtId="0" fontId="14" fillId="0" borderId="0"/>
    <xf numFmtId="0" fontId="7" fillId="0" borderId="0"/>
    <xf numFmtId="0" fontId="15" fillId="0" borderId="0"/>
    <xf numFmtId="0" fontId="2" fillId="0" borderId="0"/>
    <xf numFmtId="0" fontId="5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9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7" fillId="0" borderId="0"/>
    <xf numFmtId="0" fontId="8" fillId="0" borderId="0"/>
    <xf numFmtId="0" fontId="7" fillId="0" borderId="0"/>
    <xf numFmtId="0" fontId="14" fillId="0" borderId="0"/>
    <xf numFmtId="0" fontId="9" fillId="0" borderId="0"/>
    <xf numFmtId="0" fontId="3" fillId="0" borderId="0"/>
    <xf numFmtId="0" fontId="14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4" fontId="10" fillId="3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" fillId="2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136">
    <xf numFmtId="0" fontId="0" fillId="0" borderId="0" xfId="0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/>
    <xf numFmtId="40" fontId="0" fillId="0" borderId="0" xfId="0" applyNumberFormat="1" applyFill="1"/>
    <xf numFmtId="40" fontId="0" fillId="4" borderId="0" xfId="0" applyNumberFormat="1" applyFill="1"/>
    <xf numFmtId="17" fontId="0" fillId="0" borderId="0" xfId="0" applyNumberFormat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22" fontId="0" fillId="0" borderId="0" xfId="0" applyNumberFormat="1" applyAlignment="1">
      <alignment horizontal="right"/>
    </xf>
    <xf numFmtId="0" fontId="0" fillId="0" borderId="0" xfId="0" applyNumberFormat="1"/>
    <xf numFmtId="43" fontId="0" fillId="5" borderId="0" xfId="0" applyNumberFormat="1" applyFill="1"/>
    <xf numFmtId="43" fontId="0" fillId="0" borderId="0" xfId="0" applyNumberFormat="1"/>
    <xf numFmtId="38" fontId="0" fillId="0" borderId="0" xfId="0" applyNumberFormat="1" applyFill="1"/>
    <xf numFmtId="43" fontId="21" fillId="0" borderId="0" xfId="0" applyNumberFormat="1" applyFont="1"/>
    <xf numFmtId="0" fontId="21" fillId="0" borderId="0" xfId="0" applyFont="1"/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Alignment="1">
      <alignment horizontal="left" vertical="top" wrapText="1"/>
    </xf>
    <xf numFmtId="40" fontId="23" fillId="0" borderId="0" xfId="0" applyNumberFormat="1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17" fontId="0" fillId="0" borderId="0" xfId="0" applyNumberFormat="1" applyFill="1"/>
    <xf numFmtId="0" fontId="0" fillId="0" borderId="0" xfId="0" applyFill="1" applyBorder="1"/>
    <xf numFmtId="40" fontId="0" fillId="0" borderId="0" xfId="0" applyNumberFormat="1" applyFill="1" applyBorder="1"/>
    <xf numFmtId="0" fontId="3" fillId="0" borderId="0" xfId="0" applyFont="1" applyFill="1" applyBorder="1"/>
    <xf numFmtId="40" fontId="3" fillId="0" borderId="0" xfId="0" applyNumberFormat="1" applyFont="1" applyFill="1" applyBorder="1"/>
    <xf numFmtId="40" fontId="22" fillId="0" borderId="0" xfId="0" applyNumberFormat="1" applyFont="1" applyFill="1" applyBorder="1"/>
    <xf numFmtId="49" fontId="23" fillId="0" borderId="0" xfId="0" applyNumberFormat="1" applyFont="1" applyFill="1"/>
    <xf numFmtId="40" fontId="23" fillId="0" borderId="0" xfId="0" applyNumberFormat="1" applyFont="1" applyFill="1"/>
    <xf numFmtId="40" fontId="22" fillId="0" borderId="0" xfId="0" applyNumberFormat="1" applyFont="1" applyFill="1"/>
    <xf numFmtId="40" fontId="22" fillId="4" borderId="0" xfId="0" applyNumberFormat="1" applyFont="1" applyFill="1" applyBorder="1"/>
    <xf numFmtId="40" fontId="22" fillId="4" borderId="0" xfId="0" applyNumberFormat="1" applyFont="1" applyFill="1"/>
    <xf numFmtId="40" fontId="0" fillId="6" borderId="0" xfId="0" applyNumberFormat="1" applyFill="1"/>
    <xf numFmtId="40" fontId="0" fillId="7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0" fillId="0" borderId="0" xfId="0" applyFont="1" applyFill="1" applyAlignment="1">
      <alignment horizontal="center" wrapText="1"/>
    </xf>
    <xf numFmtId="17" fontId="0" fillId="0" borderId="0" xfId="0" applyNumberFormat="1" applyFill="1" applyAlignment="1">
      <alignment horizontal="center" wrapText="1"/>
    </xf>
    <xf numFmtId="0" fontId="21" fillId="8" borderId="0" xfId="0" applyFont="1" applyFill="1"/>
    <xf numFmtId="0" fontId="21" fillId="8" borderId="6" xfId="0" applyFont="1" applyFill="1" applyBorder="1"/>
    <xf numFmtId="0" fontId="21" fillId="8" borderId="0" xfId="0" applyFont="1" applyFill="1" applyBorder="1"/>
    <xf numFmtId="0" fontId="21" fillId="8" borderId="7" xfId="0" applyFont="1" applyFill="1" applyBorder="1"/>
    <xf numFmtId="0" fontId="21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left"/>
    </xf>
    <xf numFmtId="43" fontId="21" fillId="8" borderId="0" xfId="115" applyFont="1" applyFill="1"/>
    <xf numFmtId="43" fontId="26" fillId="8" borderId="0" xfId="115" applyFont="1" applyFill="1"/>
    <xf numFmtId="22" fontId="21" fillId="8" borderId="0" xfId="0" applyNumberFormat="1" applyFont="1" applyFill="1" applyAlignment="1">
      <alignment horizontal="right"/>
    </xf>
    <xf numFmtId="0" fontId="21" fillId="8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15" applyFont="1"/>
    <xf numFmtId="43" fontId="0" fillId="9" borderId="0" xfId="115" applyFont="1" applyFill="1"/>
    <xf numFmtId="0" fontId="0" fillId="5" borderId="0" xfId="0" applyFill="1"/>
    <xf numFmtId="0" fontId="0" fillId="9" borderId="0" xfId="0" applyFill="1"/>
    <xf numFmtId="0" fontId="15" fillId="0" borderId="6" xfId="119" applyBorder="1" applyProtection="1">
      <protection locked="0"/>
    </xf>
    <xf numFmtId="0" fontId="15" fillId="0" borderId="6" xfId="119" applyNumberFormat="1" applyBorder="1" applyProtection="1">
      <protection locked="0"/>
    </xf>
    <xf numFmtId="0" fontId="0" fillId="9" borderId="6" xfId="0" applyFill="1" applyBorder="1"/>
    <xf numFmtId="0" fontId="0" fillId="9" borderId="0" xfId="0" applyFill="1" applyBorder="1"/>
    <xf numFmtId="0" fontId="0" fillId="9" borderId="7" xfId="0" applyFill="1" applyBorder="1"/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left"/>
    </xf>
    <xf numFmtId="22" fontId="0" fillId="9" borderId="0" xfId="0" applyNumberFormat="1" applyFill="1" applyAlignment="1">
      <alignment horizontal="right"/>
    </xf>
    <xf numFmtId="0" fontId="0" fillId="9" borderId="0" xfId="0" applyNumberFormat="1" applyFill="1"/>
    <xf numFmtId="0" fontId="21" fillId="8" borderId="6" xfId="120" applyNumberFormat="1" applyFont="1" applyFill="1" applyBorder="1" applyProtection="1">
      <protection locked="0"/>
    </xf>
    <xf numFmtId="0" fontId="28" fillId="8" borderId="6" xfId="119" applyNumberFormat="1" applyFont="1" applyFill="1" applyBorder="1" applyProtection="1">
      <protection locked="0"/>
    </xf>
    <xf numFmtId="0" fontId="26" fillId="8" borderId="0" xfId="0" applyFont="1" applyFill="1" applyAlignment="1">
      <alignment horizontal="center" vertical="center"/>
    </xf>
    <xf numFmtId="43" fontId="21" fillId="8" borderId="0" xfId="0" applyNumberFormat="1" applyFont="1" applyFill="1"/>
    <xf numFmtId="0" fontId="3" fillId="0" borderId="0" xfId="0" applyFont="1"/>
    <xf numFmtId="0" fontId="21" fillId="9" borderId="6" xfId="0" applyFont="1" applyFill="1" applyBorder="1"/>
    <xf numFmtId="0" fontId="21" fillId="9" borderId="0" xfId="0" applyFont="1" applyFill="1" applyBorder="1"/>
    <xf numFmtId="0" fontId="21" fillId="9" borderId="7" xfId="0" applyFont="1" applyFill="1" applyBorder="1"/>
    <xf numFmtId="0" fontId="21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left"/>
    </xf>
    <xf numFmtId="43" fontId="21" fillId="9" borderId="0" xfId="115" applyFont="1" applyFill="1"/>
    <xf numFmtId="43" fontId="21" fillId="0" borderId="0" xfId="115" applyFont="1"/>
    <xf numFmtId="22" fontId="21" fillId="0" borderId="0" xfId="0" applyNumberFormat="1" applyFont="1" applyAlignment="1">
      <alignment horizontal="right"/>
    </xf>
    <xf numFmtId="0" fontId="21" fillId="0" borderId="0" xfId="0" applyNumberFormat="1" applyFont="1"/>
    <xf numFmtId="43" fontId="21" fillId="5" borderId="0" xfId="0" applyNumberFormat="1" applyFont="1" applyFill="1"/>
    <xf numFmtId="0" fontId="29" fillId="8" borderId="0" xfId="0" applyFont="1" applyFill="1"/>
    <xf numFmtId="0" fontId="28" fillId="8" borderId="6" xfId="119" applyFont="1" applyFill="1" applyBorder="1" applyProtection="1">
      <protection locked="0"/>
    </xf>
    <xf numFmtId="14" fontId="29" fillId="8" borderId="0" xfId="44" quotePrefix="1" applyNumberFormat="1" applyFont="1" applyFill="1" applyBorder="1" applyAlignment="1">
      <alignment horizontal="left"/>
    </xf>
    <xf numFmtId="17" fontId="21" fillId="8" borderId="0" xfId="0" applyNumberFormat="1" applyFont="1" applyFill="1" applyAlignment="1">
      <alignment wrapText="1"/>
    </xf>
    <xf numFmtId="0" fontId="29" fillId="8" borderId="0" xfId="0" applyFont="1" applyFill="1" applyBorder="1"/>
    <xf numFmtId="14" fontId="29" fillId="8" borderId="0" xfId="44" applyNumberFormat="1" applyFont="1" applyFill="1" applyBorder="1" applyAlignment="1">
      <alignment horizontal="left"/>
    </xf>
    <xf numFmtId="43" fontId="0" fillId="0" borderId="8" xfId="0" applyNumberFormat="1" applyFill="1" applyBorder="1"/>
    <xf numFmtId="0" fontId="0" fillId="0" borderId="9" xfId="0" applyBorder="1"/>
    <xf numFmtId="40" fontId="0" fillId="0" borderId="0" xfId="0" applyNumberFormat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8" borderId="0" xfId="0" applyFill="1"/>
    <xf numFmtId="0" fontId="0" fillId="8" borderId="6" xfId="0" applyFill="1" applyBorder="1"/>
    <xf numFmtId="0" fontId="0" fillId="8" borderId="0" xfId="0" applyFill="1" applyBorder="1"/>
    <xf numFmtId="0" fontId="0" fillId="8" borderId="7" xfId="0" applyFill="1" applyBorder="1"/>
    <xf numFmtId="43" fontId="0" fillId="8" borderId="0" xfId="115" applyFont="1" applyFill="1"/>
    <xf numFmtId="167" fontId="0" fillId="8" borderId="0" xfId="115" applyNumberFormat="1" applyFont="1" applyFill="1"/>
    <xf numFmtId="22" fontId="0" fillId="8" borderId="0" xfId="0" applyNumberFormat="1" applyFill="1" applyAlignment="1">
      <alignment horizontal="right"/>
    </xf>
    <xf numFmtId="0" fontId="0" fillId="8" borderId="0" xfId="0" applyNumberFormat="1" applyFill="1"/>
    <xf numFmtId="43" fontId="0" fillId="8" borderId="0" xfId="0" applyNumberFormat="1" applyFill="1"/>
    <xf numFmtId="167" fontId="0" fillId="0" borderId="0" xfId="115" applyNumberFormat="1" applyFont="1" applyFill="1"/>
    <xf numFmtId="167" fontId="0" fillId="0" borderId="0" xfId="115" applyNumberFormat="1" applyFont="1"/>
    <xf numFmtId="0" fontId="15" fillId="8" borderId="6" xfId="119" applyFill="1" applyBorder="1" applyProtection="1">
      <protection locked="0"/>
    </xf>
    <xf numFmtId="43" fontId="0" fillId="10" borderId="0" xfId="115" applyFont="1" applyFill="1"/>
    <xf numFmtId="43" fontId="0" fillId="0" borderId="0" xfId="115" applyFont="1" applyFill="1"/>
    <xf numFmtId="0" fontId="3" fillId="5" borderId="0" xfId="0" applyFont="1" applyFill="1"/>
    <xf numFmtId="43" fontId="0" fillId="5" borderId="0" xfId="115" applyFont="1" applyFill="1"/>
    <xf numFmtId="43" fontId="3" fillId="5" borderId="0" xfId="115" applyFont="1" applyFill="1" applyAlignment="1">
      <alignment horizontal="right"/>
    </xf>
    <xf numFmtId="167" fontId="0" fillId="5" borderId="0" xfId="115" applyNumberFormat="1" applyFont="1" applyFill="1"/>
    <xf numFmtId="43" fontId="3" fillId="0" borderId="0" xfId="115" applyFont="1" applyFill="1" applyAlignment="1">
      <alignment horizontal="left"/>
    </xf>
    <xf numFmtId="22" fontId="0" fillId="0" borderId="0" xfId="0" applyNumberFormat="1" applyFill="1" applyAlignment="1">
      <alignment horizontal="right"/>
    </xf>
    <xf numFmtId="43" fontId="0" fillId="0" borderId="0" xfId="115" applyFont="1" applyFill="1" applyAlignment="1">
      <alignment horizontal="left"/>
    </xf>
    <xf numFmtId="43" fontId="0" fillId="5" borderId="0" xfId="115" applyFont="1" applyFill="1" applyAlignment="1">
      <alignment horizontal="right"/>
    </xf>
    <xf numFmtId="167" fontId="0" fillId="10" borderId="0" xfId="115" applyNumberFormat="1" applyFont="1" applyFill="1"/>
    <xf numFmtId="43" fontId="0" fillId="0" borderId="3" xfId="115" applyFont="1" applyBorder="1"/>
    <xf numFmtId="43" fontId="0" fillId="0" borderId="4" xfId="115" applyFont="1" applyBorder="1"/>
    <xf numFmtId="167" fontId="0" fillId="10" borderId="5" xfId="115" applyNumberFormat="1" applyFont="1" applyFill="1" applyBorder="1"/>
    <xf numFmtId="43" fontId="0" fillId="0" borderId="10" xfId="115" applyFont="1" applyBorder="1"/>
    <xf numFmtId="43" fontId="0" fillId="0" borderId="2" xfId="115" applyFont="1" applyBorder="1"/>
    <xf numFmtId="167" fontId="0" fillId="10" borderId="11" xfId="115" applyNumberFormat="1" applyFont="1" applyFill="1" applyBorder="1"/>
    <xf numFmtId="43" fontId="0" fillId="0" borderId="8" xfId="115" applyFont="1" applyBorder="1"/>
    <xf numFmtId="43" fontId="0" fillId="0" borderId="12" xfId="115" applyFont="1" applyBorder="1"/>
    <xf numFmtId="167" fontId="0" fillId="10" borderId="9" xfId="115" applyNumberFormat="1" applyFont="1" applyFill="1" applyBorder="1"/>
    <xf numFmtId="0" fontId="0" fillId="10" borderId="0" xfId="0" applyFill="1"/>
    <xf numFmtId="43" fontId="24" fillId="11" borderId="0" xfId="115" applyFont="1" applyFill="1"/>
    <xf numFmtId="165" fontId="23" fillId="0" borderId="0" xfId="116" applyNumberFormat="1" applyFont="1" applyFill="1"/>
    <xf numFmtId="0" fontId="21" fillId="9" borderId="0" xfId="0" quotePrefix="1" applyFont="1" applyFill="1"/>
  </cellXfs>
  <cellStyles count="125">
    <cellStyle name="Comma" xfId="115" builtinId="3"/>
    <cellStyle name="Comma 10" xfId="1"/>
    <cellStyle name="Comma 11" xfId="2"/>
    <cellStyle name="Comma 2" xfId="3"/>
    <cellStyle name="Comma 2 2" xfId="4"/>
    <cellStyle name="Comma 2 2 2" xfId="5"/>
    <cellStyle name="Comma 2 3" xfId="6"/>
    <cellStyle name="Comma 3" xfId="7"/>
    <cellStyle name="Comma 3 2" xfId="8"/>
    <cellStyle name="Comma 3 2 2" xfId="9"/>
    <cellStyle name="Comma 3 3" xfId="10"/>
    <cellStyle name="Comma 4" xfId="11"/>
    <cellStyle name="Comma 4 2" xfId="12"/>
    <cellStyle name="Comma 5" xfId="13"/>
    <cellStyle name="Comma 5 2" xfId="14"/>
    <cellStyle name="Comma 6" xfId="15"/>
    <cellStyle name="Comma 6 2" xfId="16"/>
    <cellStyle name="Comma 7" xfId="17"/>
    <cellStyle name="Comma 7 2" xfId="18"/>
    <cellStyle name="Comma 7 3" xfId="19"/>
    <cellStyle name="Comma 8" xfId="20"/>
    <cellStyle name="Comma 9" xfId="21"/>
    <cellStyle name="Currency" xfId="116" builtinId="4"/>
    <cellStyle name="Currency 10" xfId="22"/>
    <cellStyle name="Currency 2" xfId="23"/>
    <cellStyle name="Currency 2 2" xfId="24"/>
    <cellStyle name="Currency 2 2 2" xfId="25"/>
    <cellStyle name="Currency 2 3" xfId="26"/>
    <cellStyle name="Currency 3" xfId="27"/>
    <cellStyle name="Currency 3 2" xfId="28"/>
    <cellStyle name="Currency 4" xfId="29"/>
    <cellStyle name="Currency 4 2" xfId="30"/>
    <cellStyle name="Currency 4 2 2" xfId="31"/>
    <cellStyle name="Currency 4 3" xfId="32"/>
    <cellStyle name="Currency 5" xfId="33"/>
    <cellStyle name="Currency 5 2" xfId="34"/>
    <cellStyle name="Currency 6" xfId="35"/>
    <cellStyle name="Currency 6 2" xfId="36"/>
    <cellStyle name="Currency 7" xfId="37"/>
    <cellStyle name="Currency 7 2" xfId="38"/>
    <cellStyle name="Currency 8" xfId="39"/>
    <cellStyle name="Currency 9" xfId="40"/>
    <cellStyle name="Normal" xfId="0" builtinId="0"/>
    <cellStyle name="Normal 10" xfId="41"/>
    <cellStyle name="Normal 11" xfId="42"/>
    <cellStyle name="Normal 11 2" xfId="117"/>
    <cellStyle name="Normal 11 3" xfId="121"/>
    <cellStyle name="Normal 2" xfId="43"/>
    <cellStyle name="Normal 2 2" xfId="44"/>
    <cellStyle name="Normal 2 3" xfId="45"/>
    <cellStyle name="Normal 2 4" xfId="46"/>
    <cellStyle name="Normal 2 5" xfId="47"/>
    <cellStyle name="Normal 2 6" xfId="48"/>
    <cellStyle name="Normal 2 7" xfId="122"/>
    <cellStyle name="Normal 22" xfId="118"/>
    <cellStyle name="Normal 3" xfId="49"/>
    <cellStyle name="Normal 3 2" xfId="50"/>
    <cellStyle name="Normal 3 2 2" xfId="51"/>
    <cellStyle name="Normal 3 3" xfId="52"/>
    <cellStyle name="Normal 3 4" xfId="53"/>
    <cellStyle name="Normal 3 5" xfId="54"/>
    <cellStyle name="Normal 3 6" xfId="55"/>
    <cellStyle name="Normal 3 6 2" xfId="56"/>
    <cellStyle name="Normal 3 7" xfId="119"/>
    <cellStyle name="Normal 3 8" xfId="123"/>
    <cellStyle name="Normal 4" xfId="57"/>
    <cellStyle name="Normal 4 2" xfId="58"/>
    <cellStyle name="Normal 4 2 2" xfId="59"/>
    <cellStyle name="Normal 4 3" xfId="60"/>
    <cellStyle name="Normal 4 3 2" xfId="61"/>
    <cellStyle name="Normal 5" xfId="62"/>
    <cellStyle name="Normal 5 2" xfId="63"/>
    <cellStyle name="Normal 5 2 2" xfId="64"/>
    <cellStyle name="Normal 6" xfId="65"/>
    <cellStyle name="Normal 6 2" xfId="66"/>
    <cellStyle name="Normal 7" xfId="67"/>
    <cellStyle name="Normal 7 2" xfId="68"/>
    <cellStyle name="Normal 7 3" xfId="69"/>
    <cellStyle name="Normal 8" xfId="70"/>
    <cellStyle name="Normal 8 2" xfId="71"/>
    <cellStyle name="Normal 8 3" xfId="120"/>
    <cellStyle name="Normal 8 4" xfId="124"/>
    <cellStyle name="Normal 9" xfId="72"/>
    <cellStyle name="Percent 2" xfId="73"/>
    <cellStyle name="Percent 2 2" xfId="74"/>
    <cellStyle name="Percent 3" xfId="75"/>
    <cellStyle name="SAPBEXaggData" xfId="76"/>
    <cellStyle name="SAPBEXaggDataEmph" xfId="77"/>
    <cellStyle name="SAPBEXaggItem" xfId="78"/>
    <cellStyle name="SAPBEXaggItemX" xfId="79"/>
    <cellStyle name="SAPBEXchaText" xfId="80"/>
    <cellStyle name="SAPBEXexcBad7" xfId="81"/>
    <cellStyle name="SAPBEXexcBad8" xfId="82"/>
    <cellStyle name="SAPBEXexcBad9" xfId="83"/>
    <cellStyle name="SAPBEXexcCritical4" xfId="84"/>
    <cellStyle name="SAPBEXexcCritical5" xfId="85"/>
    <cellStyle name="SAPBEXexcCritical6" xfId="86"/>
    <cellStyle name="SAPBEXexcGood1" xfId="87"/>
    <cellStyle name="SAPBEXexcGood2" xfId="88"/>
    <cellStyle name="SAPBEXexcGood3" xfId="89"/>
    <cellStyle name="SAPBEXfilterDrill" xfId="90"/>
    <cellStyle name="SAPBEXfilterItem" xfId="91"/>
    <cellStyle name="SAPBEXfilterText" xfId="92"/>
    <cellStyle name="SAPBEXformats" xfId="93"/>
    <cellStyle name="SAPBEXheaderItem" xfId="94"/>
    <cellStyle name="SAPBEXheaderText" xfId="95"/>
    <cellStyle name="SAPBEXHLevel0" xfId="96"/>
    <cellStyle name="SAPBEXHLevel0X" xfId="97"/>
    <cellStyle name="SAPBEXHLevel1" xfId="98"/>
    <cellStyle name="SAPBEXHLevel1X" xfId="99"/>
    <cellStyle name="SAPBEXHLevel2" xfId="100"/>
    <cellStyle name="SAPBEXHLevel2X" xfId="101"/>
    <cellStyle name="SAPBEXHLevel3" xfId="102"/>
    <cellStyle name="SAPBEXHLevel3X" xfId="103"/>
    <cellStyle name="SAPBEXinputData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A2"/>
    </sheetView>
  </sheetViews>
  <sheetFormatPr defaultRowHeight="15"/>
  <sheetData>
    <row r="1" spans="1:5" s="18" customFormat="1">
      <c r="A1" s="18" t="s">
        <v>169</v>
      </c>
    </row>
    <row r="2" spans="1:5" s="18" customFormat="1">
      <c r="A2" s="18" t="s">
        <v>170</v>
      </c>
    </row>
    <row r="4" spans="1:5" ht="18.75">
      <c r="E4" s="1" t="s">
        <v>2</v>
      </c>
    </row>
    <row r="5" spans="1:5" ht="18.75">
      <c r="E5" s="1" t="s">
        <v>3</v>
      </c>
    </row>
    <row r="6" spans="1:5" ht="18.75">
      <c r="E6" s="1" t="s">
        <v>4</v>
      </c>
    </row>
    <row r="8" spans="1:5" ht="15.75">
      <c r="A8" s="3" t="s">
        <v>5</v>
      </c>
    </row>
    <row r="10" spans="1:5">
      <c r="A10" s="4" t="s">
        <v>6</v>
      </c>
      <c r="B10" s="4"/>
      <c r="C10" s="4" t="s">
        <v>1</v>
      </c>
      <c r="D10" s="2"/>
    </row>
    <row r="11" spans="1:5">
      <c r="A11" s="2">
        <v>1</v>
      </c>
      <c r="B11" s="2"/>
      <c r="C11" s="2" t="s">
        <v>7</v>
      </c>
      <c r="D11" s="2"/>
    </row>
    <row r="12" spans="1:5">
      <c r="A12" s="2">
        <v>2</v>
      </c>
      <c r="B12" s="2"/>
      <c r="C12" s="2" t="s">
        <v>9</v>
      </c>
      <c r="D12" s="2"/>
    </row>
    <row r="13" spans="1:5">
      <c r="A13" s="2">
        <v>3</v>
      </c>
      <c r="B13" s="2"/>
      <c r="C13" s="2" t="s">
        <v>10</v>
      </c>
      <c r="D13" s="2"/>
    </row>
    <row r="14" spans="1:5">
      <c r="A14" s="2">
        <v>4</v>
      </c>
      <c r="B14" s="2"/>
      <c r="C14" s="2" t="s">
        <v>11</v>
      </c>
      <c r="D14" s="2"/>
    </row>
    <row r="15" spans="1:5">
      <c r="A15" s="2">
        <v>5</v>
      </c>
      <c r="B15" s="2"/>
      <c r="C15" s="2" t="s">
        <v>12</v>
      </c>
      <c r="D15" s="2"/>
    </row>
    <row r="16" spans="1:5">
      <c r="A16" s="2">
        <v>6</v>
      </c>
      <c r="B16" s="2"/>
      <c r="C16" s="2" t="s">
        <v>13</v>
      </c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 ht="15.75">
      <c r="A21" s="3" t="s">
        <v>8</v>
      </c>
      <c r="B21" s="2"/>
      <c r="C21" s="2"/>
      <c r="D21" s="2"/>
    </row>
    <row r="22" spans="1:4" ht="15.75">
      <c r="A22" s="3"/>
      <c r="B22" s="2"/>
      <c r="C22" s="2"/>
      <c r="D22" s="2"/>
    </row>
    <row r="23" spans="1:4">
      <c r="A23" s="4" t="s">
        <v>6</v>
      </c>
      <c r="B23" s="4"/>
      <c r="C23" s="4" t="s">
        <v>1</v>
      </c>
      <c r="D23" s="2"/>
    </row>
    <row r="24" spans="1:4">
      <c r="A24" s="2">
        <v>7</v>
      </c>
      <c r="B24" s="2"/>
      <c r="C24" s="2" t="s">
        <v>16</v>
      </c>
      <c r="D24" s="2"/>
    </row>
    <row r="25" spans="1:4">
      <c r="A25" s="2">
        <v>8</v>
      </c>
      <c r="C25" s="2" t="s">
        <v>14</v>
      </c>
      <c r="D25" s="2"/>
    </row>
    <row r="26" spans="1:4">
      <c r="A26" s="2">
        <v>9</v>
      </c>
      <c r="B26" s="2"/>
      <c r="C26" s="2" t="s">
        <v>15</v>
      </c>
      <c r="D2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14"/>
  <sheetViews>
    <sheetView zoomScale="90" zoomScaleNormal="90" workbookViewId="0">
      <selection activeCell="A2" sqref="A1:A2"/>
    </sheetView>
  </sheetViews>
  <sheetFormatPr defaultRowHeight="15"/>
  <cols>
    <col min="1" max="1" width="7" customWidth="1"/>
    <col min="2" max="2" width="10.42578125" customWidth="1"/>
    <col min="3" max="3" width="10" customWidth="1"/>
    <col min="4" max="4" width="50.42578125" bestFit="1" customWidth="1"/>
    <col min="5" max="5" width="10.140625" customWidth="1"/>
    <col min="6" max="7" width="12.7109375" customWidth="1"/>
    <col min="8" max="8" width="11.140625" customWidth="1"/>
    <col min="9" max="10" width="10.28515625" customWidth="1"/>
    <col min="11" max="11" width="8.42578125" customWidth="1"/>
    <col min="12" max="12" width="15.7109375" style="56" bestFit="1" customWidth="1"/>
    <col min="13" max="13" width="17" style="57" bestFit="1" customWidth="1"/>
    <col min="14" max="14" width="15.5703125" bestFit="1" customWidth="1"/>
    <col min="15" max="15" width="11.85546875" customWidth="1"/>
    <col min="16" max="16" width="18.42578125" style="61" customWidth="1"/>
    <col min="17" max="17" width="15.7109375" customWidth="1"/>
    <col min="18" max="18" width="15.5703125" bestFit="1" customWidth="1"/>
    <col min="19" max="19" width="14" customWidth="1"/>
    <col min="20" max="20" width="21.85546875" bestFit="1" customWidth="1"/>
    <col min="21" max="21" width="13.5703125" bestFit="1" customWidth="1"/>
    <col min="22" max="22" width="12" customWidth="1"/>
    <col min="23" max="23" width="12.7109375" customWidth="1"/>
    <col min="24" max="24" width="12.85546875" bestFit="1" customWidth="1"/>
    <col min="25" max="25" width="18.28515625" customWidth="1"/>
    <col min="26" max="33" width="13.5703125" customWidth="1"/>
    <col min="34" max="85" width="13.5703125" bestFit="1" customWidth="1"/>
    <col min="86" max="109" width="11.85546875" bestFit="1" customWidth="1"/>
    <col min="110" max="111" width="13.5703125" bestFit="1" customWidth="1"/>
    <col min="112" max="123" width="11.85546875" bestFit="1" customWidth="1"/>
    <col min="124" max="125" width="13.5703125" bestFit="1" customWidth="1"/>
    <col min="126" max="137" width="11.85546875" bestFit="1" customWidth="1"/>
    <col min="138" max="139" width="13.5703125" bestFit="1" customWidth="1"/>
  </cols>
  <sheetData>
    <row r="1" spans="1:127">
      <c r="A1" s="18" t="s">
        <v>171</v>
      </c>
    </row>
    <row r="2" spans="1:127">
      <c r="A2" s="18" t="s">
        <v>170</v>
      </c>
    </row>
    <row r="3" spans="1:127" ht="15.75" thickBot="1"/>
    <row r="4" spans="1:127" s="38" customFormat="1" ht="30">
      <c r="A4" s="38" t="s">
        <v>28</v>
      </c>
      <c r="B4" s="39" t="s">
        <v>29</v>
      </c>
      <c r="C4" s="40" t="s">
        <v>30</v>
      </c>
      <c r="D4" s="41" t="s">
        <v>31</v>
      </c>
      <c r="E4" s="39" t="s">
        <v>32</v>
      </c>
      <c r="F4" s="40" t="s">
        <v>30</v>
      </c>
      <c r="G4" s="41" t="s">
        <v>31</v>
      </c>
      <c r="H4" s="42" t="s">
        <v>33</v>
      </c>
      <c r="I4" s="43" t="s">
        <v>34</v>
      </c>
      <c r="J4" s="38" t="s">
        <v>35</v>
      </c>
      <c r="K4" s="38" t="s">
        <v>36</v>
      </c>
      <c r="L4" s="44" t="s">
        <v>37</v>
      </c>
      <c r="M4" s="38" t="s">
        <v>38</v>
      </c>
      <c r="N4" s="38" t="s">
        <v>81</v>
      </c>
      <c r="O4" s="38" t="s">
        <v>39</v>
      </c>
      <c r="P4" s="38" t="s">
        <v>40</v>
      </c>
      <c r="Q4" s="38" t="s">
        <v>41</v>
      </c>
      <c r="R4" s="38" t="s">
        <v>42</v>
      </c>
      <c r="S4" s="38" t="s">
        <v>43</v>
      </c>
      <c r="T4" s="38" t="s">
        <v>44</v>
      </c>
      <c r="U4" s="45" t="s">
        <v>45</v>
      </c>
      <c r="V4" s="45">
        <v>42248</v>
      </c>
      <c r="W4" s="45">
        <v>42278</v>
      </c>
      <c r="X4" s="45">
        <v>42309</v>
      </c>
      <c r="Y4" s="45">
        <v>42339</v>
      </c>
      <c r="Z4" s="45">
        <v>42370</v>
      </c>
      <c r="AA4" s="45">
        <v>42401</v>
      </c>
      <c r="AB4" s="45">
        <v>42430</v>
      </c>
      <c r="AC4" s="45">
        <v>42461</v>
      </c>
      <c r="AD4" s="45">
        <v>42491</v>
      </c>
      <c r="AE4" s="45">
        <v>42522</v>
      </c>
      <c r="AF4" s="45">
        <v>42552</v>
      </c>
      <c r="AG4" s="45">
        <v>42583</v>
      </c>
      <c r="AH4" s="45">
        <v>42614</v>
      </c>
      <c r="AI4" s="45">
        <v>42644</v>
      </c>
      <c r="AJ4" s="45">
        <v>42675</v>
      </c>
      <c r="AK4" s="45">
        <v>42705</v>
      </c>
      <c r="AL4" s="45">
        <v>42736</v>
      </c>
      <c r="AM4" s="45">
        <v>42767</v>
      </c>
      <c r="AN4" s="45">
        <v>42795</v>
      </c>
      <c r="AO4" s="45">
        <v>42826</v>
      </c>
      <c r="AP4" s="45">
        <v>42856</v>
      </c>
      <c r="AQ4" s="45">
        <v>42887</v>
      </c>
      <c r="AR4" s="45">
        <v>42917</v>
      </c>
      <c r="AS4" s="45">
        <v>42948</v>
      </c>
      <c r="AT4" s="45">
        <v>42979</v>
      </c>
      <c r="AU4" s="45">
        <v>43009</v>
      </c>
      <c r="AV4" s="45">
        <v>43040</v>
      </c>
      <c r="AW4" s="45">
        <v>43070</v>
      </c>
      <c r="AX4" s="45">
        <v>43101</v>
      </c>
      <c r="AY4" s="45">
        <v>43132</v>
      </c>
      <c r="AZ4" s="45">
        <v>43160</v>
      </c>
      <c r="BA4" s="45">
        <v>43191</v>
      </c>
      <c r="BB4" s="45">
        <v>43221</v>
      </c>
      <c r="BC4" s="45">
        <v>43252</v>
      </c>
      <c r="BD4" s="45">
        <v>43282</v>
      </c>
      <c r="BE4" s="45">
        <v>43313</v>
      </c>
      <c r="BF4" s="45">
        <v>43344</v>
      </c>
      <c r="BG4" s="45">
        <v>43374</v>
      </c>
      <c r="BH4" s="45">
        <v>43405</v>
      </c>
      <c r="BI4" s="45">
        <v>43435</v>
      </c>
      <c r="BJ4" s="45">
        <v>43466</v>
      </c>
      <c r="BK4" s="45">
        <v>43497</v>
      </c>
      <c r="BL4" s="45">
        <v>43525</v>
      </c>
      <c r="BM4" s="45">
        <v>43556</v>
      </c>
      <c r="BN4" s="45">
        <v>43586</v>
      </c>
      <c r="BO4" s="45">
        <v>43617</v>
      </c>
      <c r="BP4" s="45">
        <v>43647</v>
      </c>
      <c r="BQ4" s="45">
        <v>43678</v>
      </c>
      <c r="BR4" s="45">
        <v>43709</v>
      </c>
      <c r="BS4" s="45">
        <v>43739</v>
      </c>
      <c r="BT4" s="45">
        <v>43770</v>
      </c>
      <c r="BU4" s="45">
        <v>43800</v>
      </c>
      <c r="BV4" s="45">
        <v>43831</v>
      </c>
      <c r="BW4" s="45">
        <v>43862</v>
      </c>
      <c r="BX4" s="45">
        <v>43891</v>
      </c>
      <c r="BY4" s="45">
        <v>43922</v>
      </c>
      <c r="BZ4" s="45">
        <v>43952</v>
      </c>
      <c r="CA4" s="45">
        <v>43983</v>
      </c>
      <c r="CB4" s="45">
        <v>44013</v>
      </c>
      <c r="CC4" s="45">
        <v>44044</v>
      </c>
      <c r="CD4" s="45">
        <v>44075</v>
      </c>
      <c r="CE4" s="45">
        <v>44105</v>
      </c>
      <c r="CF4" s="45">
        <v>44136</v>
      </c>
      <c r="CG4" s="45">
        <v>44166</v>
      </c>
      <c r="CH4" s="45">
        <v>44197</v>
      </c>
      <c r="CI4" s="45">
        <v>44228</v>
      </c>
      <c r="CJ4" s="45">
        <v>44256</v>
      </c>
      <c r="CK4" s="45">
        <v>44287</v>
      </c>
      <c r="CL4" s="45">
        <v>44317</v>
      </c>
      <c r="CM4" s="45">
        <v>44348</v>
      </c>
      <c r="CN4" s="45">
        <v>44378</v>
      </c>
      <c r="CO4" s="45">
        <v>44409</v>
      </c>
      <c r="CP4" s="45">
        <v>44440</v>
      </c>
      <c r="CQ4" s="45">
        <v>44470</v>
      </c>
      <c r="CR4" s="45">
        <v>44501</v>
      </c>
      <c r="CS4" s="45">
        <v>44531</v>
      </c>
      <c r="CT4" s="45" t="s">
        <v>46</v>
      </c>
      <c r="CU4" s="45" t="s">
        <v>47</v>
      </c>
      <c r="CV4" s="45">
        <v>44562</v>
      </c>
      <c r="CW4" s="45">
        <v>44593</v>
      </c>
      <c r="CX4" s="45">
        <v>44621</v>
      </c>
      <c r="CY4" s="45">
        <v>44652</v>
      </c>
      <c r="CZ4" s="45">
        <v>44682</v>
      </c>
      <c r="DA4" s="45">
        <v>44713</v>
      </c>
      <c r="DB4" s="45">
        <v>44743</v>
      </c>
      <c r="DC4" s="45">
        <v>44774</v>
      </c>
      <c r="DD4" s="45">
        <v>44805</v>
      </c>
      <c r="DE4" s="45">
        <v>44835</v>
      </c>
      <c r="DF4" s="45">
        <v>44866</v>
      </c>
      <c r="DG4" s="45">
        <v>44896</v>
      </c>
      <c r="DH4" s="45" t="s">
        <v>48</v>
      </c>
      <c r="DI4" s="45" t="s">
        <v>49</v>
      </c>
      <c r="DJ4" s="45">
        <v>44927</v>
      </c>
      <c r="DK4" s="45">
        <v>44958</v>
      </c>
      <c r="DL4" s="45">
        <v>44986</v>
      </c>
      <c r="DM4" s="45">
        <v>45017</v>
      </c>
      <c r="DN4" s="45">
        <v>45047</v>
      </c>
      <c r="DO4" s="45">
        <v>45078</v>
      </c>
      <c r="DP4" s="45">
        <v>45108</v>
      </c>
      <c r="DQ4" s="45">
        <v>45139</v>
      </c>
      <c r="DR4" s="45">
        <v>45170</v>
      </c>
      <c r="DS4" s="45">
        <v>45200</v>
      </c>
      <c r="DT4" s="45">
        <v>45231</v>
      </c>
      <c r="DU4" s="45">
        <v>45261</v>
      </c>
      <c r="DV4" s="45" t="s">
        <v>50</v>
      </c>
      <c r="DW4" s="45" t="s">
        <v>51</v>
      </c>
    </row>
    <row r="5" spans="1:127" s="46" customFormat="1" ht="17.25">
      <c r="A5" s="46" t="s">
        <v>82</v>
      </c>
      <c r="B5" s="47">
        <v>254306</v>
      </c>
      <c r="C5" s="48">
        <v>3602115</v>
      </c>
      <c r="D5" s="49">
        <v>9254306</v>
      </c>
      <c r="E5" s="47">
        <v>407410</v>
      </c>
      <c r="F5" s="48">
        <v>5961025</v>
      </c>
      <c r="G5" s="49">
        <v>9407410</v>
      </c>
      <c r="H5" s="50">
        <v>52</v>
      </c>
      <c r="I5" s="51" t="s">
        <v>52</v>
      </c>
      <c r="J5" s="52">
        <v>-20632675.239999998</v>
      </c>
      <c r="K5" s="52">
        <v>1629.06</v>
      </c>
      <c r="L5" s="53">
        <v>-20631046.18</v>
      </c>
      <c r="M5" s="52">
        <v>-2750933.89</v>
      </c>
      <c r="N5" s="52">
        <v>-17880112.289999999</v>
      </c>
      <c r="O5" s="52">
        <v>-343848.31</v>
      </c>
      <c r="P5" s="54" t="s">
        <v>64</v>
      </c>
      <c r="Q5" s="52">
        <v>-343848.31</v>
      </c>
      <c r="R5" s="46">
        <v>1629.06</v>
      </c>
      <c r="S5" s="55" t="s">
        <v>63</v>
      </c>
      <c r="T5" s="55" t="s">
        <v>52</v>
      </c>
      <c r="V5" s="46">
        <v>-343848.31</v>
      </c>
      <c r="W5" s="46">
        <v>-343848.31</v>
      </c>
      <c r="X5" s="46">
        <v>-343848.31</v>
      </c>
      <c r="Y5" s="46">
        <v>-343848.31</v>
      </c>
      <c r="Z5" s="46">
        <v>-343848.31</v>
      </c>
      <c r="AA5" s="46">
        <v>-343848.31</v>
      </c>
      <c r="AB5" s="46">
        <v>-343848.31</v>
      </c>
      <c r="AC5" s="46">
        <v>-343848.31</v>
      </c>
      <c r="AD5" s="46">
        <v>-343848.31</v>
      </c>
      <c r="AE5" s="46">
        <v>-343848.31</v>
      </c>
      <c r="AF5" s="46">
        <v>-343848.31</v>
      </c>
      <c r="AG5" s="46">
        <v>-343848.31</v>
      </c>
      <c r="AH5" s="46">
        <v>-343848.31</v>
      </c>
      <c r="AI5" s="46">
        <v>-343848.31</v>
      </c>
      <c r="AJ5" s="46">
        <v>-343848.31</v>
      </c>
      <c r="AK5" s="46">
        <v>-343848.31</v>
      </c>
      <c r="AL5" s="46">
        <v>-343848.31</v>
      </c>
      <c r="AM5" s="46">
        <v>-343848.31</v>
      </c>
      <c r="AN5" s="46">
        <v>-343848.31</v>
      </c>
      <c r="AO5" s="46">
        <v>-343848.31</v>
      </c>
      <c r="AP5" s="46">
        <v>-343848.31</v>
      </c>
      <c r="AQ5" s="46">
        <v>-343848.31</v>
      </c>
      <c r="AR5" s="46">
        <v>-343848.31</v>
      </c>
      <c r="AS5" s="46">
        <v>-343848.31</v>
      </c>
      <c r="AT5" s="46">
        <v>-343848.31</v>
      </c>
      <c r="AU5" s="46">
        <v>-343848.31</v>
      </c>
      <c r="AV5" s="46">
        <v>-343848.31</v>
      </c>
      <c r="AW5" s="46">
        <v>-343848.31</v>
      </c>
      <c r="AX5" s="46">
        <v>-343848.31</v>
      </c>
      <c r="AY5" s="46">
        <v>-343848.31</v>
      </c>
      <c r="AZ5" s="46">
        <v>-343848.31</v>
      </c>
      <c r="BA5" s="46">
        <v>-343848.31</v>
      </c>
      <c r="BB5" s="46">
        <v>-343848.31</v>
      </c>
      <c r="BC5" s="46">
        <v>-343848.31</v>
      </c>
      <c r="BD5" s="46">
        <v>-343848.31</v>
      </c>
      <c r="BE5" s="46">
        <v>-343848.31</v>
      </c>
      <c r="BF5" s="46">
        <v>-343848.31</v>
      </c>
      <c r="BG5" s="46">
        <v>-343848.31</v>
      </c>
      <c r="BH5" s="46">
        <v>-343848.31</v>
      </c>
      <c r="BI5" s="46">
        <v>-343848.31</v>
      </c>
      <c r="BJ5" s="46">
        <v>-343848.31</v>
      </c>
      <c r="BK5" s="46">
        <v>-343848.31</v>
      </c>
      <c r="BL5" s="46">
        <v>-343848.31</v>
      </c>
      <c r="BM5" s="46">
        <v>-343848.31</v>
      </c>
      <c r="BN5" s="46">
        <v>-343848.31</v>
      </c>
      <c r="BO5" s="46">
        <v>-343848.31</v>
      </c>
      <c r="BP5" s="46">
        <v>-343848.31</v>
      </c>
      <c r="BQ5" s="46">
        <v>-343848.31</v>
      </c>
      <c r="BR5" s="46">
        <v>-343848.31</v>
      </c>
      <c r="BS5" s="46">
        <v>-343848.31</v>
      </c>
      <c r="BT5" s="46">
        <v>-343848.31</v>
      </c>
      <c r="BU5" s="46">
        <v>-343848.31</v>
      </c>
      <c r="BV5" s="46">
        <v>-0.17</v>
      </c>
      <c r="CT5" s="46">
        <v>0</v>
      </c>
      <c r="CU5" s="46">
        <v>2.8684735420281271E-9</v>
      </c>
      <c r="DH5" s="46">
        <v>0</v>
      </c>
      <c r="DI5" s="46">
        <v>2.8684735420281271E-9</v>
      </c>
      <c r="DV5" s="46">
        <v>0</v>
      </c>
      <c r="DW5" s="46">
        <v>2.8684735420281271E-9</v>
      </c>
    </row>
    <row r="6" spans="1:127" ht="17.25">
      <c r="A6" s="61" t="s">
        <v>101</v>
      </c>
      <c r="B6" s="64">
        <v>254306</v>
      </c>
      <c r="C6" s="65">
        <v>3602115</v>
      </c>
      <c r="D6" s="66">
        <v>9254306</v>
      </c>
      <c r="E6" s="64">
        <v>407410</v>
      </c>
      <c r="F6" s="65">
        <v>5961025</v>
      </c>
      <c r="G6" s="66">
        <v>9407410</v>
      </c>
      <c r="H6" s="67">
        <v>-29</v>
      </c>
      <c r="I6" s="68" t="s">
        <v>52</v>
      </c>
      <c r="J6" s="59">
        <v>-1100000</v>
      </c>
      <c r="K6" s="59">
        <v>145.59</v>
      </c>
      <c r="L6" s="59">
        <v>-1099854.4099999999</v>
      </c>
      <c r="M6" s="58">
        <v>-1099854.4099999999</v>
      </c>
      <c r="N6" s="58">
        <v>0</v>
      </c>
      <c r="O6" s="58">
        <v>0</v>
      </c>
      <c r="P6" s="12" t="s">
        <v>102</v>
      </c>
      <c r="Q6" s="58">
        <v>0</v>
      </c>
      <c r="R6">
        <v>145.59</v>
      </c>
      <c r="S6" s="13" t="s">
        <v>103</v>
      </c>
      <c r="T6" s="13" t="s">
        <v>104</v>
      </c>
      <c r="U6" s="14"/>
      <c r="CT6" s="14">
        <v>0</v>
      </c>
      <c r="CU6" s="14">
        <v>0</v>
      </c>
      <c r="DH6" s="14">
        <v>0</v>
      </c>
      <c r="DI6" s="14">
        <v>0</v>
      </c>
      <c r="DV6" s="14">
        <v>0</v>
      </c>
      <c r="DW6" s="14">
        <v>0</v>
      </c>
    </row>
    <row r="7" spans="1:127" ht="17.25">
      <c r="A7" s="61" t="s">
        <v>105</v>
      </c>
      <c r="B7" s="64">
        <v>254306</v>
      </c>
      <c r="C7" s="65">
        <v>3602115</v>
      </c>
      <c r="D7" s="66">
        <v>9254306</v>
      </c>
      <c r="E7" s="64">
        <v>407410</v>
      </c>
      <c r="F7" s="65">
        <v>5961025</v>
      </c>
      <c r="G7" s="66">
        <v>9407410</v>
      </c>
      <c r="H7" s="67">
        <v>-190</v>
      </c>
      <c r="I7" s="68" t="s">
        <v>52</v>
      </c>
      <c r="J7" s="59">
        <v>-1126376.71</v>
      </c>
      <c r="K7" s="59">
        <v>2835.09</v>
      </c>
      <c r="L7" s="59">
        <v>-1123541.6199999999</v>
      </c>
      <c r="M7" s="59">
        <v>-1123541.6200000001</v>
      </c>
      <c r="N7" s="59">
        <v>0</v>
      </c>
      <c r="O7" s="59">
        <v>0</v>
      </c>
      <c r="P7" s="69" t="s">
        <v>106</v>
      </c>
      <c r="Q7" s="59">
        <v>0</v>
      </c>
      <c r="R7" s="61">
        <v>486.42</v>
      </c>
      <c r="S7" s="70" t="s">
        <v>91</v>
      </c>
      <c r="T7" s="70" t="s">
        <v>92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</row>
    <row r="8" spans="1:127" ht="17.25">
      <c r="A8" s="61" t="s">
        <v>107</v>
      </c>
      <c r="B8" s="64">
        <v>254306</v>
      </c>
      <c r="C8" s="65">
        <v>3602115</v>
      </c>
      <c r="D8" s="66">
        <v>9254306</v>
      </c>
      <c r="E8" s="64">
        <v>407410</v>
      </c>
      <c r="F8" s="65">
        <v>5961025</v>
      </c>
      <c r="G8" s="66">
        <v>9407410</v>
      </c>
      <c r="H8" s="67">
        <v>-93</v>
      </c>
      <c r="I8" s="68" t="s">
        <v>52</v>
      </c>
      <c r="J8" s="59">
        <v>-1190053.81</v>
      </c>
      <c r="K8" s="59">
        <v>1070.23</v>
      </c>
      <c r="L8" s="59">
        <v>-1188983.58</v>
      </c>
      <c r="M8" s="59">
        <v>-1188983.58</v>
      </c>
      <c r="N8" s="59">
        <v>0</v>
      </c>
      <c r="O8" s="59">
        <v>0</v>
      </c>
      <c r="P8" s="69" t="s">
        <v>108</v>
      </c>
      <c r="Q8" s="59">
        <v>0</v>
      </c>
      <c r="R8" s="61">
        <v>1070.23</v>
      </c>
      <c r="S8" s="70" t="s">
        <v>90</v>
      </c>
      <c r="T8" s="70" t="s">
        <v>84</v>
      </c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</row>
    <row r="9" spans="1:127" ht="17.25">
      <c r="A9" s="61" t="s">
        <v>109</v>
      </c>
      <c r="B9" s="64">
        <v>254306</v>
      </c>
      <c r="C9" s="65">
        <v>3602115</v>
      </c>
      <c r="D9" s="66">
        <v>9254306</v>
      </c>
      <c r="E9" s="64">
        <v>407410</v>
      </c>
      <c r="F9" s="65">
        <v>5961025</v>
      </c>
      <c r="G9" s="66">
        <v>9407410</v>
      </c>
      <c r="H9" s="67">
        <v>-118</v>
      </c>
      <c r="I9" s="68" t="s">
        <v>52</v>
      </c>
      <c r="J9" s="59">
        <v>-1386439.08</v>
      </c>
      <c r="K9" s="59">
        <v>19527.88</v>
      </c>
      <c r="L9" s="59">
        <v>-1366911.2000000002</v>
      </c>
      <c r="M9" s="59">
        <v>-1366911.2</v>
      </c>
      <c r="N9" s="59">
        <v>0</v>
      </c>
      <c r="O9" s="59">
        <v>0</v>
      </c>
      <c r="P9" s="69" t="s">
        <v>93</v>
      </c>
      <c r="Q9" s="59">
        <v>0</v>
      </c>
      <c r="R9" s="61">
        <v>19527.88</v>
      </c>
      <c r="S9" s="70" t="s">
        <v>95</v>
      </c>
      <c r="T9" s="70" t="s">
        <v>86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</row>
    <row r="10" spans="1:127" ht="17.25">
      <c r="A10" s="61" t="s">
        <v>110</v>
      </c>
      <c r="B10" s="64">
        <v>254306</v>
      </c>
      <c r="C10" s="65">
        <v>3602115</v>
      </c>
      <c r="D10" s="66">
        <v>9254306</v>
      </c>
      <c r="E10" s="64">
        <v>407410</v>
      </c>
      <c r="F10" s="65">
        <v>5961025</v>
      </c>
      <c r="G10" s="66">
        <v>9407410</v>
      </c>
      <c r="H10" s="67">
        <v>-76</v>
      </c>
      <c r="I10" s="68" t="s">
        <v>52</v>
      </c>
      <c r="J10" s="59">
        <v>-1391605.53</v>
      </c>
      <c r="K10" s="59">
        <v>6664.59</v>
      </c>
      <c r="L10" s="59">
        <v>-1384940.94</v>
      </c>
      <c r="M10" s="59">
        <v>-1384940.94</v>
      </c>
      <c r="N10" s="59">
        <v>0</v>
      </c>
      <c r="O10" s="59">
        <v>0</v>
      </c>
      <c r="P10" s="69" t="s">
        <v>111</v>
      </c>
      <c r="Q10" s="59">
        <v>0</v>
      </c>
      <c r="R10" s="61">
        <v>6664.59</v>
      </c>
      <c r="S10" s="70" t="s">
        <v>112</v>
      </c>
      <c r="T10" s="70" t="s">
        <v>88</v>
      </c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</row>
    <row r="11" spans="1:127" ht="17.25">
      <c r="A11" s="48" t="s">
        <v>113</v>
      </c>
      <c r="B11" s="71">
        <v>254306</v>
      </c>
      <c r="C11" s="48">
        <v>3602115</v>
      </c>
      <c r="D11" s="49">
        <v>9254306</v>
      </c>
      <c r="E11" s="72">
        <v>407410</v>
      </c>
      <c r="F11" s="48">
        <v>5961025</v>
      </c>
      <c r="G11" s="49">
        <v>9407410</v>
      </c>
      <c r="H11" s="73">
        <v>58</v>
      </c>
      <c r="I11" s="51" t="s">
        <v>52</v>
      </c>
      <c r="J11" s="52">
        <v>-1500954.16</v>
      </c>
      <c r="K11" s="52">
        <v>0</v>
      </c>
      <c r="L11" s="53">
        <v>-1500954.16</v>
      </c>
      <c r="M11" s="52">
        <v>-50031.8</v>
      </c>
      <c r="N11" s="52">
        <v>-1450922.3599999999</v>
      </c>
      <c r="O11" s="52">
        <v>-25015.9</v>
      </c>
      <c r="P11" s="54" t="s">
        <v>65</v>
      </c>
      <c r="Q11" s="52">
        <v>-25015.9</v>
      </c>
      <c r="R11" s="46">
        <v>0</v>
      </c>
      <c r="S11" s="55" t="s">
        <v>66</v>
      </c>
      <c r="T11" s="55" t="s">
        <v>66</v>
      </c>
      <c r="U11" s="74"/>
      <c r="V11" s="74">
        <v>-25015.9</v>
      </c>
      <c r="W11" s="74">
        <v>-25015.9</v>
      </c>
      <c r="X11" s="74">
        <v>-25015.9</v>
      </c>
      <c r="Y11" s="74">
        <v>-25015.9</v>
      </c>
      <c r="Z11" s="74">
        <v>-25015.9</v>
      </c>
      <c r="AA11" s="74">
        <v>-25015.9</v>
      </c>
      <c r="AB11" s="74">
        <v>-25015.9</v>
      </c>
      <c r="AC11" s="74">
        <v>-25015.9</v>
      </c>
      <c r="AD11" s="74">
        <v>-25015.9</v>
      </c>
      <c r="AE11" s="74">
        <v>-25015.9</v>
      </c>
      <c r="AF11" s="74">
        <v>-25015.9</v>
      </c>
      <c r="AG11" s="74">
        <v>-25015.9</v>
      </c>
      <c r="AH11" s="74">
        <v>-25015.9</v>
      </c>
      <c r="AI11" s="74">
        <v>-25015.9</v>
      </c>
      <c r="AJ11" s="74">
        <v>-25015.9</v>
      </c>
      <c r="AK11" s="74">
        <v>-25015.9</v>
      </c>
      <c r="AL11" s="74">
        <v>-25015.9</v>
      </c>
      <c r="AM11" s="74">
        <v>-25015.9</v>
      </c>
      <c r="AN11" s="74">
        <v>-25015.9</v>
      </c>
      <c r="AO11" s="74">
        <v>-25015.9</v>
      </c>
      <c r="AP11" s="74">
        <v>-25015.9</v>
      </c>
      <c r="AQ11" s="74">
        <v>-25015.9</v>
      </c>
      <c r="AR11" s="74">
        <v>-25015.9</v>
      </c>
      <c r="AS11" s="74">
        <v>-25015.9</v>
      </c>
      <c r="AT11" s="74">
        <v>-25015.9</v>
      </c>
      <c r="AU11" s="74">
        <v>-25015.9</v>
      </c>
      <c r="AV11" s="74">
        <v>-25015.9</v>
      </c>
      <c r="AW11" s="74">
        <v>-25015.9</v>
      </c>
      <c r="AX11" s="74">
        <v>-25015.9</v>
      </c>
      <c r="AY11" s="74">
        <v>-25015.9</v>
      </c>
      <c r="AZ11" s="74">
        <v>-25015.9</v>
      </c>
      <c r="BA11" s="74">
        <v>-25015.9</v>
      </c>
      <c r="BB11" s="74">
        <v>-25015.9</v>
      </c>
      <c r="BC11" s="74">
        <v>-25015.9</v>
      </c>
      <c r="BD11" s="74">
        <v>-25015.9</v>
      </c>
      <c r="BE11" s="74">
        <v>-25015.9</v>
      </c>
      <c r="BF11" s="74">
        <v>-25015.9</v>
      </c>
      <c r="BG11" s="74">
        <v>-25015.9</v>
      </c>
      <c r="BH11" s="74">
        <v>-25015.9</v>
      </c>
      <c r="BI11" s="74">
        <v>-25015.9</v>
      </c>
      <c r="BJ11" s="74">
        <v>-25015.9</v>
      </c>
      <c r="BK11" s="74">
        <v>-25015.9</v>
      </c>
      <c r="BL11" s="74">
        <v>-25015.9</v>
      </c>
      <c r="BM11" s="74">
        <v>-25015.9</v>
      </c>
      <c r="BN11" s="74">
        <v>-25015.9</v>
      </c>
      <c r="BO11" s="74">
        <v>-25015.9</v>
      </c>
      <c r="BP11" s="74">
        <v>-25015.9</v>
      </c>
      <c r="BQ11" s="74">
        <v>-25015.9</v>
      </c>
      <c r="BR11" s="74">
        <v>-25015.9</v>
      </c>
      <c r="BS11" s="74">
        <v>-25015.9</v>
      </c>
      <c r="BT11" s="74">
        <v>-25015.9</v>
      </c>
      <c r="BU11" s="74">
        <v>-25015.9</v>
      </c>
      <c r="BV11" s="74">
        <v>-25015.9</v>
      </c>
      <c r="BW11" s="74">
        <v>-25015.9</v>
      </c>
      <c r="BX11" s="74">
        <v>-25015.9</v>
      </c>
      <c r="BY11" s="74">
        <v>-25015.9</v>
      </c>
      <c r="BZ11" s="74">
        <v>-25015.9</v>
      </c>
      <c r="CA11" s="74">
        <v>-25015.9</v>
      </c>
      <c r="CB11" s="74">
        <v>-0.16</v>
      </c>
      <c r="CC11" s="74"/>
      <c r="CD11" s="74"/>
      <c r="CE11" s="74"/>
      <c r="CF11" s="74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74"/>
      <c r="CU11" s="74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74"/>
      <c r="DI11" s="74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74"/>
      <c r="DW11" s="74"/>
    </row>
    <row r="12" spans="1:127" ht="17.25">
      <c r="A12" s="61" t="s">
        <v>114</v>
      </c>
      <c r="B12" s="64">
        <v>254306</v>
      </c>
      <c r="C12" s="65">
        <v>3602115</v>
      </c>
      <c r="D12" s="66">
        <v>9254306</v>
      </c>
      <c r="E12" s="64">
        <v>407410</v>
      </c>
      <c r="F12" s="65">
        <v>5961025</v>
      </c>
      <c r="G12" s="66">
        <v>9407410</v>
      </c>
      <c r="H12" s="67">
        <v>-3</v>
      </c>
      <c r="I12" s="68" t="s">
        <v>52</v>
      </c>
      <c r="J12" s="59">
        <v>-1563424.65</v>
      </c>
      <c r="K12" s="59">
        <v>-205893.17</v>
      </c>
      <c r="L12" s="59">
        <v>-1769317.8199999998</v>
      </c>
      <c r="M12" s="58">
        <v>-1769317.82</v>
      </c>
      <c r="N12" s="58">
        <v>0</v>
      </c>
      <c r="O12" s="58">
        <v>0</v>
      </c>
      <c r="P12" s="12" t="s">
        <v>115</v>
      </c>
      <c r="Q12" s="58">
        <v>0</v>
      </c>
      <c r="R12">
        <v>-205893.17</v>
      </c>
      <c r="S12" s="13" t="s">
        <v>116</v>
      </c>
      <c r="T12" s="13" t="s">
        <v>117</v>
      </c>
      <c r="U12" s="14"/>
      <c r="V12" s="15"/>
      <c r="W12" s="15"/>
      <c r="X12" s="15"/>
      <c r="Y12" s="15"/>
      <c r="AB12" s="75" t="s">
        <v>118</v>
      </c>
      <c r="CT12" s="14">
        <v>0</v>
      </c>
      <c r="CU12" s="14">
        <v>0</v>
      </c>
      <c r="DH12" s="14">
        <v>0</v>
      </c>
      <c r="DI12" s="14">
        <v>0</v>
      </c>
      <c r="DV12" s="14">
        <v>0</v>
      </c>
      <c r="DW12" s="14">
        <v>0</v>
      </c>
    </row>
    <row r="13" spans="1:127" s="61" customFormat="1" ht="17.25">
      <c r="A13" s="61" t="s">
        <v>119</v>
      </c>
      <c r="B13" s="64">
        <v>254306</v>
      </c>
      <c r="C13" s="65">
        <v>3602115</v>
      </c>
      <c r="D13" s="66">
        <v>9254306</v>
      </c>
      <c r="E13" s="64">
        <v>407410</v>
      </c>
      <c r="F13" s="65">
        <v>5961025</v>
      </c>
      <c r="G13" s="66">
        <v>9407410</v>
      </c>
      <c r="H13" s="67">
        <v>-64</v>
      </c>
      <c r="I13" s="68" t="s">
        <v>52</v>
      </c>
      <c r="J13" s="59">
        <v>-1819652.62</v>
      </c>
      <c r="K13" s="59">
        <v>21004.43</v>
      </c>
      <c r="L13" s="59">
        <v>-1798648.1900000002</v>
      </c>
      <c r="M13" s="59">
        <v>-1798648.19</v>
      </c>
      <c r="N13" s="59">
        <v>0</v>
      </c>
      <c r="O13" s="59">
        <v>0</v>
      </c>
      <c r="P13" s="69" t="s">
        <v>120</v>
      </c>
      <c r="Q13" s="59">
        <v>0</v>
      </c>
      <c r="R13" s="61">
        <v>21004.43</v>
      </c>
      <c r="S13" s="70" t="s">
        <v>83</v>
      </c>
      <c r="T13" s="70" t="s">
        <v>97</v>
      </c>
    </row>
    <row r="14" spans="1:127" ht="17.25">
      <c r="A14" s="61" t="s">
        <v>121</v>
      </c>
      <c r="B14" s="64">
        <v>254306</v>
      </c>
      <c r="C14" s="65">
        <v>3602115</v>
      </c>
      <c r="D14" s="66">
        <v>9254306</v>
      </c>
      <c r="E14" s="64">
        <v>407410</v>
      </c>
      <c r="F14" s="65">
        <v>5961025</v>
      </c>
      <c r="G14" s="66">
        <v>9407410</v>
      </c>
      <c r="H14" s="67">
        <v>-61</v>
      </c>
      <c r="I14" s="68" t="s">
        <v>52</v>
      </c>
      <c r="J14" s="59">
        <v>-1963536.13</v>
      </c>
      <c r="K14" s="59">
        <v>3578.59</v>
      </c>
      <c r="L14" s="59">
        <v>-1959957.5399999998</v>
      </c>
      <c r="M14" s="59">
        <v>-1959957.54</v>
      </c>
      <c r="N14" s="59">
        <v>0</v>
      </c>
      <c r="O14" s="59">
        <v>0</v>
      </c>
      <c r="P14" s="69" t="s">
        <v>94</v>
      </c>
      <c r="Q14" s="59">
        <v>0</v>
      </c>
      <c r="R14" s="61">
        <v>3578.59</v>
      </c>
      <c r="S14" s="70" t="s">
        <v>85</v>
      </c>
      <c r="T14" s="70" t="s">
        <v>89</v>
      </c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</row>
    <row r="15" spans="1:127" ht="17.25">
      <c r="A15" s="46" t="s">
        <v>122</v>
      </c>
      <c r="B15" s="47">
        <v>254306</v>
      </c>
      <c r="C15" s="48">
        <v>3602115</v>
      </c>
      <c r="D15" s="49">
        <v>9254306</v>
      </c>
      <c r="E15" s="47">
        <v>407410</v>
      </c>
      <c r="F15" s="48">
        <v>5961025</v>
      </c>
      <c r="G15" s="49">
        <v>9407410</v>
      </c>
      <c r="H15" s="50">
        <v>41</v>
      </c>
      <c r="I15" s="51" t="s">
        <v>52</v>
      </c>
      <c r="J15" s="52">
        <v>-2450037.4300000002</v>
      </c>
      <c r="K15" s="52">
        <v>0</v>
      </c>
      <c r="L15" s="53">
        <v>-2450037.4300000002</v>
      </c>
      <c r="M15" s="52">
        <v>-775845.24</v>
      </c>
      <c r="N15" s="52">
        <v>-1674192.1900000002</v>
      </c>
      <c r="O15" s="52">
        <v>-40833.96</v>
      </c>
      <c r="P15" s="54" t="s">
        <v>53</v>
      </c>
      <c r="Q15" s="52">
        <v>-40833.96</v>
      </c>
      <c r="R15" s="46">
        <v>0</v>
      </c>
      <c r="S15" s="55" t="s">
        <v>54</v>
      </c>
      <c r="T15" s="55" t="s">
        <v>54</v>
      </c>
      <c r="U15" s="74"/>
      <c r="V15" s="74">
        <v>-40833.96</v>
      </c>
      <c r="W15" s="74">
        <v>-40833.96</v>
      </c>
      <c r="X15" s="74">
        <v>-40833.96</v>
      </c>
      <c r="Y15" s="74">
        <v>-40833.96</v>
      </c>
      <c r="Z15" s="74">
        <v>-40833.96</v>
      </c>
      <c r="AA15" s="74">
        <v>-40833.96</v>
      </c>
      <c r="AB15" s="74">
        <v>-40833.96</v>
      </c>
      <c r="AC15" s="74">
        <v>-40833.96</v>
      </c>
      <c r="AD15" s="74">
        <v>-40833.96</v>
      </c>
      <c r="AE15" s="74">
        <v>-40833.96</v>
      </c>
      <c r="AF15" s="74">
        <v>-40833.96</v>
      </c>
      <c r="AG15" s="74">
        <v>-40833.96</v>
      </c>
      <c r="AH15" s="74">
        <v>-40833.96</v>
      </c>
      <c r="AI15" s="74">
        <v>-40833.96</v>
      </c>
      <c r="AJ15" s="74">
        <v>-40833.96</v>
      </c>
      <c r="AK15" s="74">
        <v>-40833.96</v>
      </c>
      <c r="AL15" s="74">
        <v>-40833.96</v>
      </c>
      <c r="AM15" s="74">
        <v>-40833.96</v>
      </c>
      <c r="AN15" s="74">
        <v>-40833.96</v>
      </c>
      <c r="AO15" s="74">
        <v>-40833.96</v>
      </c>
      <c r="AP15" s="74">
        <v>-40833.96</v>
      </c>
      <c r="AQ15" s="74">
        <v>-40833.96</v>
      </c>
      <c r="AR15" s="74">
        <v>-40833.96</v>
      </c>
      <c r="AS15" s="74">
        <v>-40833.96</v>
      </c>
      <c r="AT15" s="74">
        <v>-40833.96</v>
      </c>
      <c r="AU15" s="74">
        <v>-40833.96</v>
      </c>
      <c r="AV15" s="74">
        <v>-40833.96</v>
      </c>
      <c r="AW15" s="74">
        <v>-40833.96</v>
      </c>
      <c r="AX15" s="74">
        <v>-40833.96</v>
      </c>
      <c r="AY15" s="74">
        <v>-40833.96</v>
      </c>
      <c r="AZ15" s="74">
        <v>-40833.96</v>
      </c>
      <c r="BA15" s="74">
        <v>-40833.96</v>
      </c>
      <c r="BB15" s="74">
        <v>-40833.96</v>
      </c>
      <c r="BC15" s="74">
        <v>-40833.96</v>
      </c>
      <c r="BD15" s="74">
        <v>-40833.96</v>
      </c>
      <c r="BE15" s="74">
        <v>-40833.96</v>
      </c>
      <c r="BF15" s="74">
        <v>-40833.96</v>
      </c>
      <c r="BG15" s="74">
        <v>-40833.96</v>
      </c>
      <c r="BH15" s="74">
        <v>-40833.96</v>
      </c>
      <c r="BI15" s="74">
        <v>-40833.96</v>
      </c>
      <c r="BJ15" s="74">
        <v>-40833.79</v>
      </c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>
        <v>0</v>
      </c>
      <c r="CU15" s="74">
        <v>0</v>
      </c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>
        <v>0</v>
      </c>
      <c r="DI15" s="74">
        <v>0</v>
      </c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>
        <v>0</v>
      </c>
      <c r="DW15" s="74">
        <v>0</v>
      </c>
    </row>
    <row r="16" spans="1:127" ht="17.25">
      <c r="A16" s="135" t="s">
        <v>163</v>
      </c>
      <c r="B16" s="76">
        <v>254306</v>
      </c>
      <c r="C16" s="77">
        <v>3602115</v>
      </c>
      <c r="D16" s="78">
        <v>9254306</v>
      </c>
      <c r="E16" s="76">
        <v>407410</v>
      </c>
      <c r="F16" s="77">
        <v>5961025</v>
      </c>
      <c r="G16" s="78">
        <v>9407410</v>
      </c>
      <c r="H16" s="79">
        <v>8</v>
      </c>
      <c r="I16" s="80" t="s">
        <v>52</v>
      </c>
      <c r="J16" s="81">
        <v>-3975407.11</v>
      </c>
      <c r="K16" s="81">
        <v>196183.82</v>
      </c>
      <c r="L16" s="133">
        <v>-3779223.29</v>
      </c>
      <c r="M16" s="82">
        <v>-3278957.01</v>
      </c>
      <c r="N16" s="82">
        <v>-500266.28000000026</v>
      </c>
      <c r="O16" s="82">
        <v>-62533.279999999999</v>
      </c>
      <c r="P16" s="83" t="s">
        <v>123</v>
      </c>
      <c r="Q16" s="82">
        <v>-62533.279999999999</v>
      </c>
      <c r="R16" s="18">
        <v>196183.82</v>
      </c>
      <c r="S16" s="84" t="s">
        <v>124</v>
      </c>
      <c r="T16" s="84" t="s">
        <v>125</v>
      </c>
      <c r="U16" s="85"/>
      <c r="V16" s="17">
        <v>-62533.279999999999</v>
      </c>
      <c r="W16" s="17">
        <v>-62533.279999999999</v>
      </c>
      <c r="X16" s="17">
        <v>-62533.279999999999</v>
      </c>
      <c r="Y16" s="17">
        <v>-62533.279999999999</v>
      </c>
      <c r="Z16" s="17">
        <v>-62533.279999999999</v>
      </c>
      <c r="AA16" s="17">
        <v>-62533.279999999999</v>
      </c>
      <c r="AB16" s="17">
        <v>-62533.279999999999</v>
      </c>
      <c r="AC16" s="17">
        <v>-62533.279999999999</v>
      </c>
      <c r="AD16" s="17">
        <v>-0.04</v>
      </c>
      <c r="AE16" s="17"/>
      <c r="AF16" s="17"/>
      <c r="AG16" s="17"/>
      <c r="AH16" s="17"/>
      <c r="AI16" s="17"/>
      <c r="AJ16" s="17"/>
      <c r="AK16" s="17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85">
        <v>0</v>
      </c>
      <c r="CU16" s="85">
        <v>-2.6193447411060333E-10</v>
      </c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85">
        <v>0</v>
      </c>
      <c r="DI16" s="85">
        <v>-2.6193447411060333E-10</v>
      </c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85">
        <v>0</v>
      </c>
      <c r="DW16" s="85">
        <v>-2.6193447411060333E-10</v>
      </c>
    </row>
    <row r="17" spans="1:127">
      <c r="A17" s="86" t="s">
        <v>126</v>
      </c>
      <c r="B17" s="87">
        <v>254306</v>
      </c>
      <c r="C17" s="48">
        <v>3602115</v>
      </c>
      <c r="D17" s="49">
        <v>9254306</v>
      </c>
      <c r="E17" s="87">
        <v>407410</v>
      </c>
      <c r="F17" s="48">
        <v>5961025</v>
      </c>
      <c r="G17" s="49">
        <v>9407410</v>
      </c>
      <c r="H17" s="50"/>
      <c r="I17" s="88" t="s">
        <v>127</v>
      </c>
      <c r="J17" s="52"/>
      <c r="K17" s="52"/>
      <c r="L17" s="53">
        <v>-1945620.192</v>
      </c>
      <c r="M17" s="52"/>
      <c r="N17" s="52">
        <v>-1945620.192</v>
      </c>
      <c r="O17" s="52">
        <v>-32427.003199999999</v>
      </c>
      <c r="P17" s="46"/>
      <c r="Q17" s="52"/>
      <c r="R17" s="46"/>
      <c r="S17" s="89">
        <v>42248</v>
      </c>
      <c r="T17" s="46"/>
      <c r="U17" s="74"/>
      <c r="V17" s="74">
        <v>-32427.003199999999</v>
      </c>
      <c r="W17" s="74">
        <v>-32427.003199999999</v>
      </c>
      <c r="X17" s="74">
        <v>-32427.003199999999</v>
      </c>
      <c r="Y17" s="74">
        <v>-32427.003199999999</v>
      </c>
      <c r="Z17" s="74">
        <v>-32427.003199999999</v>
      </c>
      <c r="AA17" s="74">
        <v>-32427.003199999999</v>
      </c>
      <c r="AB17" s="74">
        <v>-32427.003199999999</v>
      </c>
      <c r="AC17" s="74">
        <v>-32427.003199999999</v>
      </c>
      <c r="AD17" s="74">
        <v>-32427.003199999999</v>
      </c>
      <c r="AE17" s="74">
        <v>-32427.003199999999</v>
      </c>
      <c r="AF17" s="74">
        <v>-32427.003199999999</v>
      </c>
      <c r="AG17" s="74">
        <v>-32427.003199999999</v>
      </c>
      <c r="AH17" s="74">
        <v>-32427.003199999999</v>
      </c>
      <c r="AI17" s="74">
        <v>-32427.003199999999</v>
      </c>
      <c r="AJ17" s="74">
        <v>-32427.003199999999</v>
      </c>
      <c r="AK17" s="74">
        <v>-32427.003199999999</v>
      </c>
      <c r="AL17" s="74">
        <v>-32427.003199999999</v>
      </c>
      <c r="AM17" s="74">
        <v>-32427.003199999999</v>
      </c>
      <c r="AN17" s="74">
        <v>-32427.003199999999</v>
      </c>
      <c r="AO17" s="74">
        <v>-32427.003199999999</v>
      </c>
      <c r="AP17" s="74">
        <v>-32427.003199999999</v>
      </c>
      <c r="AQ17" s="74">
        <v>-32427.003199999999</v>
      </c>
      <c r="AR17" s="74">
        <v>-32427.003199999999</v>
      </c>
      <c r="AS17" s="74">
        <v>-32427.003199999999</v>
      </c>
      <c r="AT17" s="74">
        <v>-32427.003199999999</v>
      </c>
      <c r="AU17" s="74">
        <v>-32427.003199999999</v>
      </c>
      <c r="AV17" s="74">
        <v>-32427.003199999999</v>
      </c>
      <c r="AW17" s="74">
        <v>-32427.003199999999</v>
      </c>
      <c r="AX17" s="74">
        <v>-32427.003199999999</v>
      </c>
      <c r="AY17" s="74">
        <v>-32427.003199999999</v>
      </c>
      <c r="AZ17" s="74">
        <v>-32427.003199999999</v>
      </c>
      <c r="BA17" s="74">
        <v>-32427.003199999999</v>
      </c>
      <c r="BB17" s="74">
        <v>-32427.003199999999</v>
      </c>
      <c r="BC17" s="74">
        <v>-32427.003199999999</v>
      </c>
      <c r="BD17" s="74">
        <v>-32427.003199999999</v>
      </c>
      <c r="BE17" s="74">
        <v>-32427.003199999999</v>
      </c>
      <c r="BF17" s="74">
        <v>-32427.003199999999</v>
      </c>
      <c r="BG17" s="74">
        <v>-32427.003199999999</v>
      </c>
      <c r="BH17" s="74">
        <v>-32427.003199999999</v>
      </c>
      <c r="BI17" s="74">
        <v>-32427.003199999999</v>
      </c>
      <c r="BJ17" s="74">
        <v>-32427.003199999999</v>
      </c>
      <c r="BK17" s="74">
        <v>-32427.003199999999</v>
      </c>
      <c r="BL17" s="74">
        <v>-32427.003199999999</v>
      </c>
      <c r="BM17" s="74">
        <v>-32427.003199999999</v>
      </c>
      <c r="BN17" s="74">
        <v>-32427.003199999999</v>
      </c>
      <c r="BO17" s="74">
        <v>-32427.003199999999</v>
      </c>
      <c r="BP17" s="74">
        <v>-32427.003199999999</v>
      </c>
      <c r="BQ17" s="74">
        <v>-32427.003199999999</v>
      </c>
      <c r="BR17" s="74">
        <v>-32427.003199999999</v>
      </c>
      <c r="BS17" s="74">
        <v>-32427.003199999999</v>
      </c>
      <c r="BT17" s="74">
        <v>-32427.003199999999</v>
      </c>
      <c r="BU17" s="74">
        <v>-32427.003199999999</v>
      </c>
      <c r="BV17" s="74">
        <v>-32427.003199999999</v>
      </c>
      <c r="BW17" s="74">
        <v>-32427.003199999999</v>
      </c>
      <c r="BX17" s="74">
        <v>-32427.003199999999</v>
      </c>
      <c r="BY17" s="74">
        <v>-32427.003199999999</v>
      </c>
      <c r="BZ17" s="74">
        <v>-32427.003199999999</v>
      </c>
      <c r="CA17" s="74">
        <v>-32427.003199999999</v>
      </c>
      <c r="CB17" s="74">
        <v>-32427.003199999999</v>
      </c>
      <c r="CC17" s="74">
        <v>-32427.003199999999</v>
      </c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74"/>
      <c r="CU17" s="74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74"/>
      <c r="DI17" s="74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74"/>
      <c r="DW17" s="74"/>
    </row>
    <row r="18" spans="1:127" ht="17.25">
      <c r="A18" s="46" t="s">
        <v>128</v>
      </c>
      <c r="B18" s="47">
        <v>254306</v>
      </c>
      <c r="C18" s="48">
        <v>3602115</v>
      </c>
      <c r="D18" s="49">
        <v>9254306</v>
      </c>
      <c r="E18" s="47">
        <v>407410</v>
      </c>
      <c r="F18" s="48">
        <v>5961025</v>
      </c>
      <c r="G18" s="49">
        <v>9407410</v>
      </c>
      <c r="H18" s="50"/>
      <c r="I18" s="88" t="s">
        <v>129</v>
      </c>
      <c r="J18" s="52"/>
      <c r="K18" s="52"/>
      <c r="L18" s="53">
        <v>-1885915</v>
      </c>
      <c r="M18" s="52"/>
      <c r="N18" s="52">
        <v>-1885915</v>
      </c>
      <c r="O18" s="52">
        <v>-31431.916666666668</v>
      </c>
      <c r="P18" s="46"/>
      <c r="Q18" s="52"/>
      <c r="R18" s="46"/>
      <c r="S18" s="89">
        <v>42278</v>
      </c>
      <c r="T18" s="46"/>
      <c r="U18" s="74"/>
      <c r="V18" s="74"/>
      <c r="W18" s="74">
        <v>-31431.916666666668</v>
      </c>
      <c r="X18" s="74">
        <v>-31431.916666666668</v>
      </c>
      <c r="Y18" s="74">
        <v>-31431.916666666668</v>
      </c>
      <c r="Z18" s="74">
        <v>-31431.916666666668</v>
      </c>
      <c r="AA18" s="74">
        <v>-31431.916666666668</v>
      </c>
      <c r="AB18" s="74">
        <v>-31431.916666666668</v>
      </c>
      <c r="AC18" s="74">
        <v>-31431.916666666668</v>
      </c>
      <c r="AD18" s="74">
        <v>-31431.916666666668</v>
      </c>
      <c r="AE18" s="74">
        <v>-31431.916666666668</v>
      </c>
      <c r="AF18" s="74">
        <v>-31431.916666666668</v>
      </c>
      <c r="AG18" s="74">
        <v>-31431.916666666668</v>
      </c>
      <c r="AH18" s="74">
        <v>-31431.916666666668</v>
      </c>
      <c r="AI18" s="74">
        <v>-31431.916666666668</v>
      </c>
      <c r="AJ18" s="74">
        <v>-31431.916666666668</v>
      </c>
      <c r="AK18" s="74">
        <v>-31431.916666666668</v>
      </c>
      <c r="AL18" s="74">
        <v>-31431.916666666668</v>
      </c>
      <c r="AM18" s="74">
        <v>-31431.916666666668</v>
      </c>
      <c r="AN18" s="74">
        <v>-31431.916666666668</v>
      </c>
      <c r="AO18" s="74">
        <v>-31431.916666666668</v>
      </c>
      <c r="AP18" s="74">
        <v>-31431.916666666668</v>
      </c>
      <c r="AQ18" s="74">
        <v>-31431.916666666668</v>
      </c>
      <c r="AR18" s="74">
        <v>-31431.916666666668</v>
      </c>
      <c r="AS18" s="74">
        <v>-31431.916666666668</v>
      </c>
      <c r="AT18" s="74">
        <v>-31431.916666666668</v>
      </c>
      <c r="AU18" s="74">
        <v>-31431.916666666668</v>
      </c>
      <c r="AV18" s="74">
        <v>-31431.916666666668</v>
      </c>
      <c r="AW18" s="74">
        <v>-31431.916666666668</v>
      </c>
      <c r="AX18" s="74">
        <v>-31431.916666666668</v>
      </c>
      <c r="AY18" s="74">
        <v>-31431.916666666668</v>
      </c>
      <c r="AZ18" s="74">
        <v>-31431.916666666668</v>
      </c>
      <c r="BA18" s="74">
        <v>-31431.916666666668</v>
      </c>
      <c r="BB18" s="74">
        <v>-31431.916666666668</v>
      </c>
      <c r="BC18" s="74">
        <v>-31431.916666666668</v>
      </c>
      <c r="BD18" s="74">
        <v>-31431.916666666668</v>
      </c>
      <c r="BE18" s="74">
        <v>-31431.916666666668</v>
      </c>
      <c r="BF18" s="74">
        <v>-31431.916666666668</v>
      </c>
      <c r="BG18" s="74">
        <v>-31431.916666666668</v>
      </c>
      <c r="BH18" s="74">
        <v>-31431.916666666668</v>
      </c>
      <c r="BI18" s="74">
        <v>-31431.916666666668</v>
      </c>
      <c r="BJ18" s="74">
        <v>-31431.916666666668</v>
      </c>
      <c r="BK18" s="74">
        <v>-31431.916666666668</v>
      </c>
      <c r="BL18" s="74">
        <v>-31431.916666666668</v>
      </c>
      <c r="BM18" s="74">
        <v>-31431.916666666668</v>
      </c>
      <c r="BN18" s="74">
        <v>-31431.916666666668</v>
      </c>
      <c r="BO18" s="74">
        <v>-31431.916666666668</v>
      </c>
      <c r="BP18" s="74">
        <v>-31431.916666666668</v>
      </c>
      <c r="BQ18" s="74">
        <v>-31431.916666666668</v>
      </c>
      <c r="BR18" s="74">
        <v>-31431.916666666668</v>
      </c>
      <c r="BS18" s="74">
        <v>-31431.916666666668</v>
      </c>
      <c r="BT18" s="74">
        <v>-31431.916666666668</v>
      </c>
      <c r="BU18" s="74">
        <v>-31431.916666666668</v>
      </c>
      <c r="BV18" s="74">
        <v>-31431.916666666668</v>
      </c>
      <c r="BW18" s="74">
        <v>-31431.916666666668</v>
      </c>
      <c r="BX18" s="74">
        <v>-31431.916666666668</v>
      </c>
      <c r="BY18" s="74">
        <v>-31431.916666666668</v>
      </c>
      <c r="BZ18" s="74">
        <v>-31431.916666666668</v>
      </c>
      <c r="CA18" s="74">
        <v>-31431.916666666668</v>
      </c>
      <c r="CB18" s="74">
        <v>-31431.916666666668</v>
      </c>
      <c r="CC18" s="74">
        <v>-31431.916666666668</v>
      </c>
      <c r="CD18" s="74">
        <v>-31431.916666666668</v>
      </c>
      <c r="CE18" s="74"/>
      <c r="CF18" s="74"/>
      <c r="CG18" s="74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74">
        <v>0</v>
      </c>
      <c r="CU18" s="74">
        <v>0</v>
      </c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74">
        <v>0</v>
      </c>
      <c r="DI18" s="74">
        <v>0</v>
      </c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74">
        <v>0</v>
      </c>
      <c r="DW18" s="74">
        <v>0</v>
      </c>
    </row>
    <row r="19" spans="1:127">
      <c r="A19" s="90" t="s">
        <v>130</v>
      </c>
      <c r="B19" s="87">
        <v>254306</v>
      </c>
      <c r="C19" s="48">
        <v>3602115</v>
      </c>
      <c r="D19" s="49">
        <v>9254306</v>
      </c>
      <c r="E19" s="87">
        <v>407410</v>
      </c>
      <c r="F19" s="48">
        <v>5961025</v>
      </c>
      <c r="G19" s="49">
        <v>9407410</v>
      </c>
      <c r="H19" s="50"/>
      <c r="I19" s="91" t="s">
        <v>69</v>
      </c>
      <c r="J19" s="46"/>
      <c r="K19" s="46"/>
      <c r="L19" s="53">
        <v>-12742000</v>
      </c>
      <c r="M19" s="46"/>
      <c r="N19" s="52">
        <v>-12742000</v>
      </c>
      <c r="O19" s="52">
        <v>-212366.66666666666</v>
      </c>
      <c r="P19" s="46"/>
      <c r="Q19" s="46"/>
      <c r="R19" s="46"/>
      <c r="S19" s="89">
        <v>42370</v>
      </c>
      <c r="T19" s="46"/>
      <c r="U19" s="74"/>
      <c r="V19" s="46"/>
      <c r="W19" s="74"/>
      <c r="X19" s="74"/>
      <c r="Y19" s="74"/>
      <c r="Z19" s="74">
        <v>-212366.66666666666</v>
      </c>
      <c r="AA19" s="74">
        <v>-212366.66666666666</v>
      </c>
      <c r="AB19" s="74">
        <v>-212366.66666666666</v>
      </c>
      <c r="AC19" s="74">
        <v>-212366.66666666666</v>
      </c>
      <c r="AD19" s="74">
        <v>-212366.66666666666</v>
      </c>
      <c r="AE19" s="74">
        <v>-212366.66666666666</v>
      </c>
      <c r="AF19" s="74">
        <v>-212366.66666666666</v>
      </c>
      <c r="AG19" s="74">
        <v>-212366.66666666666</v>
      </c>
      <c r="AH19" s="74">
        <v>-212366.66666666666</v>
      </c>
      <c r="AI19" s="74">
        <v>-212366.66666666666</v>
      </c>
      <c r="AJ19" s="74">
        <v>-212366.66666666666</v>
      </c>
      <c r="AK19" s="74">
        <v>-212366.66666666666</v>
      </c>
      <c r="AL19" s="74">
        <v>-212366.66666666666</v>
      </c>
      <c r="AM19" s="74">
        <v>-212366.66666666666</v>
      </c>
      <c r="AN19" s="74">
        <v>-212366.66666666666</v>
      </c>
      <c r="AO19" s="74">
        <v>-212366.66666666666</v>
      </c>
      <c r="AP19" s="74">
        <v>-212366.66666666666</v>
      </c>
      <c r="AQ19" s="74">
        <v>-212366.66666666666</v>
      </c>
      <c r="AR19" s="74">
        <v>-212366.66666666666</v>
      </c>
      <c r="AS19" s="74">
        <v>-212366.66666666666</v>
      </c>
      <c r="AT19" s="74">
        <v>-212366.66666666666</v>
      </c>
      <c r="AU19" s="74">
        <v>-212366.66666666666</v>
      </c>
      <c r="AV19" s="74">
        <v>-212366.66666666666</v>
      </c>
      <c r="AW19" s="74">
        <v>-212366.66666666666</v>
      </c>
      <c r="AX19" s="74">
        <v>-212366.66666666666</v>
      </c>
      <c r="AY19" s="74">
        <v>-212366.66666666666</v>
      </c>
      <c r="AZ19" s="74">
        <v>-212366.66666666666</v>
      </c>
      <c r="BA19" s="74">
        <v>-212366.66666666666</v>
      </c>
      <c r="BB19" s="74">
        <v>-212366.66666666666</v>
      </c>
      <c r="BC19" s="74">
        <v>-212366.66666666666</v>
      </c>
      <c r="BD19" s="74">
        <v>-212366.66666666666</v>
      </c>
      <c r="BE19" s="74">
        <v>-212366.66666666666</v>
      </c>
      <c r="BF19" s="74">
        <v>-212366.66666666666</v>
      </c>
      <c r="BG19" s="74">
        <v>-212366.66666666666</v>
      </c>
      <c r="BH19" s="74">
        <v>-212366.66666666666</v>
      </c>
      <c r="BI19" s="74">
        <v>-212366.66666666666</v>
      </c>
      <c r="BJ19" s="74">
        <v>-212366.66666666666</v>
      </c>
      <c r="BK19" s="74">
        <v>-212366.66666666666</v>
      </c>
      <c r="BL19" s="74">
        <v>-212366.66666666666</v>
      </c>
      <c r="BM19" s="74">
        <v>-212366.66666666666</v>
      </c>
      <c r="BN19" s="74">
        <v>-212366.66666666666</v>
      </c>
      <c r="BO19" s="74">
        <v>-212366.66666666666</v>
      </c>
      <c r="BP19" s="74">
        <v>-212366.66666666666</v>
      </c>
      <c r="BQ19" s="74">
        <v>-212366.66666666666</v>
      </c>
      <c r="BR19" s="74">
        <v>-212366.66666666666</v>
      </c>
      <c r="BS19" s="74">
        <v>-212366.66666666666</v>
      </c>
      <c r="BT19" s="74">
        <v>-212366.66666666666</v>
      </c>
      <c r="BU19" s="74">
        <v>-212366.66666666666</v>
      </c>
      <c r="BV19" s="74">
        <v>-212366.66666666666</v>
      </c>
      <c r="BW19" s="74">
        <v>-212366.66666666666</v>
      </c>
      <c r="BX19" s="74">
        <v>-212366.66666666666</v>
      </c>
      <c r="BY19" s="74">
        <v>-212366.66666666666</v>
      </c>
      <c r="BZ19" s="74">
        <v>-212366.66666666666</v>
      </c>
      <c r="CA19" s="74">
        <v>-212366.66666666666</v>
      </c>
      <c r="CB19" s="74">
        <v>-212366.66666666666</v>
      </c>
      <c r="CC19" s="74">
        <v>-212366.66666666666</v>
      </c>
      <c r="CD19" s="74">
        <v>-212366.66666666666</v>
      </c>
      <c r="CE19" s="74">
        <v>-212366.66666666666</v>
      </c>
      <c r="CF19" s="74">
        <v>-212366.66666666666</v>
      </c>
      <c r="CG19" s="74">
        <v>-212366.66666666666</v>
      </c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74">
        <v>0</v>
      </c>
      <c r="CU19" s="74">
        <v>0</v>
      </c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</row>
    <row r="20" spans="1:127">
      <c r="A20" s="86" t="s">
        <v>131</v>
      </c>
      <c r="B20" s="87">
        <v>254306</v>
      </c>
      <c r="C20" s="48">
        <v>3602115</v>
      </c>
      <c r="D20" s="49">
        <v>9254306</v>
      </c>
      <c r="E20" s="87">
        <v>407410</v>
      </c>
      <c r="F20" s="48">
        <v>5961025</v>
      </c>
      <c r="G20" s="49">
        <v>9407410</v>
      </c>
      <c r="H20" s="50"/>
      <c r="I20" s="91" t="s">
        <v>70</v>
      </c>
      <c r="J20" s="52"/>
      <c r="K20" s="52"/>
      <c r="L20" s="53">
        <v>-5880000</v>
      </c>
      <c r="M20" s="52"/>
      <c r="N20" s="52">
        <v>-5880000</v>
      </c>
      <c r="O20" s="52">
        <v>-98000</v>
      </c>
      <c r="P20" s="46"/>
      <c r="Q20" s="52"/>
      <c r="R20" s="46"/>
      <c r="S20" s="89">
        <v>42461</v>
      </c>
      <c r="T20" s="46"/>
      <c r="U20" s="74"/>
      <c r="V20" s="74"/>
      <c r="W20" s="74"/>
      <c r="X20" s="74"/>
      <c r="Y20" s="74"/>
      <c r="Z20" s="74"/>
      <c r="AA20" s="74"/>
      <c r="AB20" s="74"/>
      <c r="AC20" s="74">
        <v>-98000</v>
      </c>
      <c r="AD20" s="74">
        <v>-98000</v>
      </c>
      <c r="AE20" s="74">
        <v>-98000</v>
      </c>
      <c r="AF20" s="74">
        <v>-98000</v>
      </c>
      <c r="AG20" s="74">
        <v>-98000</v>
      </c>
      <c r="AH20" s="74">
        <v>-98000</v>
      </c>
      <c r="AI20" s="74">
        <v>-98000</v>
      </c>
      <c r="AJ20" s="74">
        <v>-98000</v>
      </c>
      <c r="AK20" s="74">
        <v>-98000</v>
      </c>
      <c r="AL20" s="74">
        <v>-98000</v>
      </c>
      <c r="AM20" s="74">
        <v>-98000</v>
      </c>
      <c r="AN20" s="74">
        <v>-98000</v>
      </c>
      <c r="AO20" s="74">
        <v>-98000</v>
      </c>
      <c r="AP20" s="74">
        <v>-98000</v>
      </c>
      <c r="AQ20" s="74">
        <v>-98000</v>
      </c>
      <c r="AR20" s="74">
        <v>-98000</v>
      </c>
      <c r="AS20" s="74">
        <v>-98000</v>
      </c>
      <c r="AT20" s="74">
        <v>-98000</v>
      </c>
      <c r="AU20" s="74">
        <v>-98000</v>
      </c>
      <c r="AV20" s="74">
        <v>-98000</v>
      </c>
      <c r="AW20" s="74">
        <v>-98000</v>
      </c>
      <c r="AX20" s="74">
        <v>-98000</v>
      </c>
      <c r="AY20" s="74">
        <v>-98000</v>
      </c>
      <c r="AZ20" s="74">
        <v>-98000</v>
      </c>
      <c r="BA20" s="74">
        <v>-98000</v>
      </c>
      <c r="BB20" s="74">
        <v>-98000</v>
      </c>
      <c r="BC20" s="74">
        <v>-98000</v>
      </c>
      <c r="BD20" s="74">
        <v>-98000</v>
      </c>
      <c r="BE20" s="74">
        <v>-98000</v>
      </c>
      <c r="BF20" s="74">
        <v>-98000</v>
      </c>
      <c r="BG20" s="74">
        <v>-98000</v>
      </c>
      <c r="BH20" s="74">
        <v>-98000</v>
      </c>
      <c r="BI20" s="74">
        <v>-98000</v>
      </c>
      <c r="BJ20" s="74">
        <v>-98000</v>
      </c>
      <c r="BK20" s="74">
        <v>-98000</v>
      </c>
      <c r="BL20" s="74">
        <v>-98000</v>
      </c>
      <c r="BM20" s="74">
        <v>-98000</v>
      </c>
      <c r="BN20" s="74">
        <v>-98000</v>
      </c>
      <c r="BO20" s="74">
        <v>-98000</v>
      </c>
      <c r="BP20" s="74">
        <v>-98000</v>
      </c>
      <c r="BQ20" s="74">
        <v>-98000</v>
      </c>
      <c r="BR20" s="74">
        <v>-98000</v>
      </c>
      <c r="BS20" s="74">
        <v>-98000</v>
      </c>
      <c r="BT20" s="74">
        <v>-98000</v>
      </c>
      <c r="BU20" s="74">
        <v>-98000</v>
      </c>
      <c r="BV20" s="74">
        <v>-98000</v>
      </c>
      <c r="BW20" s="74">
        <v>-98000</v>
      </c>
      <c r="BX20" s="74">
        <v>-98000</v>
      </c>
      <c r="BY20" s="74">
        <v>-98000</v>
      </c>
      <c r="BZ20" s="74">
        <v>-98000</v>
      </c>
      <c r="CA20" s="74">
        <v>-98000</v>
      </c>
      <c r="CB20" s="74">
        <v>-98000</v>
      </c>
      <c r="CC20" s="74">
        <v>-98000</v>
      </c>
      <c r="CD20" s="74">
        <v>-98000</v>
      </c>
      <c r="CE20" s="74">
        <v>-98000</v>
      </c>
      <c r="CF20" s="74">
        <v>-98000</v>
      </c>
      <c r="CG20" s="74">
        <v>-98000</v>
      </c>
      <c r="CH20" s="74">
        <v>-98000</v>
      </c>
      <c r="CI20" s="74">
        <v>-98000</v>
      </c>
      <c r="CJ20" s="74">
        <v>-98000</v>
      </c>
      <c r="CK20" s="46"/>
      <c r="CL20" s="46"/>
      <c r="CM20" s="46"/>
      <c r="CN20" s="46"/>
      <c r="CO20" s="46"/>
      <c r="CP20" s="46"/>
      <c r="CQ20" s="46"/>
      <c r="CR20" s="46"/>
      <c r="CS20" s="46"/>
      <c r="CT20" s="74">
        <v>-294000</v>
      </c>
      <c r="CU20" s="74">
        <v>0</v>
      </c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74">
        <v>0</v>
      </c>
      <c r="DI20" s="74">
        <v>0</v>
      </c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74">
        <v>0</v>
      </c>
      <c r="DW20" s="74">
        <v>0</v>
      </c>
    </row>
    <row r="21" spans="1:127" ht="15.75" thickBot="1">
      <c r="H21" s="56"/>
      <c r="I21" s="57"/>
      <c r="L21" s="134"/>
      <c r="M21"/>
      <c r="P21"/>
    </row>
    <row r="22" spans="1:127" ht="15.75" thickBot="1">
      <c r="H22" s="56"/>
      <c r="I22" s="57"/>
      <c r="L22" s="92">
        <f>+L5+L11+L15+L16+L17+L18+L19+L20</f>
        <v>-50814796.252000004</v>
      </c>
      <c r="M22" s="93" t="s">
        <v>0</v>
      </c>
      <c r="P22"/>
      <c r="U22" t="s">
        <v>167</v>
      </c>
      <c r="V22" s="94">
        <f t="shared" ref="V22:BA22" si="0">SUM(V5:V21)</f>
        <v>-504658.45320000005</v>
      </c>
      <c r="W22" s="94">
        <f t="shared" si="0"/>
        <v>-536090.36986666673</v>
      </c>
      <c r="X22" s="94">
        <f t="shared" si="0"/>
        <v>-536090.36986666673</v>
      </c>
      <c r="Y22" s="94">
        <f t="shared" si="0"/>
        <v>-536090.36986666673</v>
      </c>
      <c r="Z22" s="94">
        <f t="shared" si="0"/>
        <v>-748457.03653333336</v>
      </c>
      <c r="AA22" s="94">
        <f t="shared" si="0"/>
        <v>-748457.03653333336</v>
      </c>
      <c r="AB22" s="94">
        <f t="shared" si="0"/>
        <v>-748457.03653333336</v>
      </c>
      <c r="AC22" s="94">
        <f t="shared" si="0"/>
        <v>-846457.03653333336</v>
      </c>
      <c r="AD22" s="94">
        <f t="shared" si="0"/>
        <v>-783923.79653333337</v>
      </c>
      <c r="AE22" s="94">
        <f t="shared" si="0"/>
        <v>-783923.75653333333</v>
      </c>
      <c r="AF22" s="94">
        <f t="shared" si="0"/>
        <v>-783923.75653333333</v>
      </c>
      <c r="AG22" s="94">
        <f t="shared" si="0"/>
        <v>-783923.75653333333</v>
      </c>
      <c r="AH22" s="94">
        <f t="shared" si="0"/>
        <v>-783923.75653333333</v>
      </c>
      <c r="AI22" s="94">
        <f t="shared" si="0"/>
        <v>-783923.75653333333</v>
      </c>
      <c r="AJ22" s="94">
        <f t="shared" si="0"/>
        <v>-783923.75653333333</v>
      </c>
      <c r="AK22" s="94">
        <f t="shared" si="0"/>
        <v>-783923.75653333333</v>
      </c>
      <c r="AL22" s="94">
        <f t="shared" si="0"/>
        <v>-783923.75653333333</v>
      </c>
      <c r="AM22" s="94">
        <f t="shared" si="0"/>
        <v>-783923.75653333333</v>
      </c>
      <c r="AN22" s="94">
        <f t="shared" si="0"/>
        <v>-783923.75653333333</v>
      </c>
      <c r="AO22" s="94">
        <f t="shared" si="0"/>
        <v>-783923.75653333333</v>
      </c>
      <c r="AP22" s="94">
        <f t="shared" si="0"/>
        <v>-783923.75653333333</v>
      </c>
      <c r="AQ22" s="94">
        <f t="shared" si="0"/>
        <v>-783923.75653333333</v>
      </c>
      <c r="AR22" s="94">
        <f t="shared" si="0"/>
        <v>-783923.75653333333</v>
      </c>
      <c r="AS22" s="94">
        <f t="shared" si="0"/>
        <v>-783923.75653333333</v>
      </c>
      <c r="AT22" s="94">
        <f t="shared" si="0"/>
        <v>-783923.75653333333</v>
      </c>
      <c r="AU22" s="94">
        <f t="shared" si="0"/>
        <v>-783923.75653333333</v>
      </c>
      <c r="AV22" s="94">
        <f t="shared" si="0"/>
        <v>-783923.75653333333</v>
      </c>
      <c r="AW22" s="94">
        <f t="shared" si="0"/>
        <v>-783923.75653333333</v>
      </c>
      <c r="AX22" s="94">
        <f t="shared" si="0"/>
        <v>-783923.75653333333</v>
      </c>
      <c r="AY22" s="94">
        <f t="shared" si="0"/>
        <v>-783923.75653333333</v>
      </c>
      <c r="AZ22" s="94">
        <f t="shared" si="0"/>
        <v>-783923.75653333333</v>
      </c>
      <c r="BA22" s="94">
        <f t="shared" si="0"/>
        <v>-783923.75653333333</v>
      </c>
      <c r="BB22" s="94">
        <f t="shared" ref="BB22:CG22" si="1">SUM(BB5:BB21)</f>
        <v>-783923.75653333333</v>
      </c>
      <c r="BC22" s="94">
        <f t="shared" si="1"/>
        <v>-783923.75653333333</v>
      </c>
      <c r="BD22" s="94">
        <f t="shared" si="1"/>
        <v>-783923.75653333333</v>
      </c>
      <c r="BE22" s="94">
        <f t="shared" si="1"/>
        <v>-783923.75653333333</v>
      </c>
      <c r="BF22" s="94">
        <f t="shared" si="1"/>
        <v>-783923.75653333333</v>
      </c>
      <c r="BG22" s="94">
        <f t="shared" si="1"/>
        <v>-783923.75653333333</v>
      </c>
      <c r="BH22" s="94">
        <f t="shared" si="1"/>
        <v>-783923.75653333333</v>
      </c>
      <c r="BI22" s="94">
        <f t="shared" si="1"/>
        <v>-783923.75653333333</v>
      </c>
      <c r="BJ22" s="94">
        <f t="shared" si="1"/>
        <v>-783923.58653333329</v>
      </c>
      <c r="BK22" s="94">
        <f t="shared" si="1"/>
        <v>-743089.79653333337</v>
      </c>
      <c r="BL22" s="94">
        <f t="shared" si="1"/>
        <v>-743089.79653333337</v>
      </c>
      <c r="BM22" s="94">
        <f t="shared" si="1"/>
        <v>-743089.79653333337</v>
      </c>
      <c r="BN22" s="94">
        <f t="shared" si="1"/>
        <v>-743089.79653333337</v>
      </c>
      <c r="BO22" s="94">
        <f t="shared" si="1"/>
        <v>-743089.79653333337</v>
      </c>
      <c r="BP22" s="94">
        <f t="shared" si="1"/>
        <v>-743089.79653333337</v>
      </c>
      <c r="BQ22" s="94">
        <f t="shared" si="1"/>
        <v>-743089.79653333337</v>
      </c>
      <c r="BR22" s="94">
        <f t="shared" si="1"/>
        <v>-743089.79653333337</v>
      </c>
      <c r="BS22" s="94">
        <f t="shared" si="1"/>
        <v>-743089.79653333337</v>
      </c>
      <c r="BT22" s="94">
        <f t="shared" si="1"/>
        <v>-743089.79653333337</v>
      </c>
      <c r="BU22" s="94">
        <f t="shared" si="1"/>
        <v>-743089.79653333337</v>
      </c>
      <c r="BV22" s="94">
        <f t="shared" si="1"/>
        <v>-399241.65653333336</v>
      </c>
      <c r="BW22" s="94">
        <f t="shared" si="1"/>
        <v>-399241.48653333331</v>
      </c>
      <c r="BX22" s="94">
        <f t="shared" si="1"/>
        <v>-399241.48653333331</v>
      </c>
      <c r="BY22" s="94">
        <f t="shared" si="1"/>
        <v>-399241.48653333331</v>
      </c>
      <c r="BZ22" s="94">
        <f t="shared" si="1"/>
        <v>-399241.48653333331</v>
      </c>
      <c r="CA22" s="94">
        <f t="shared" si="1"/>
        <v>-399241.48653333331</v>
      </c>
      <c r="CB22" s="94">
        <f t="shared" si="1"/>
        <v>-374225.74653333332</v>
      </c>
      <c r="CC22" s="94">
        <f t="shared" si="1"/>
        <v>-374225.58653333329</v>
      </c>
      <c r="CD22" s="94">
        <f t="shared" si="1"/>
        <v>-341798.58333333331</v>
      </c>
      <c r="CE22" s="94">
        <f t="shared" si="1"/>
        <v>-310366.66666666663</v>
      </c>
      <c r="CF22" s="94">
        <f t="shared" si="1"/>
        <v>-310366.66666666663</v>
      </c>
      <c r="CG22" s="94">
        <f t="shared" si="1"/>
        <v>-310366.66666666663</v>
      </c>
      <c r="CH22" s="94">
        <f t="shared" ref="CH22:CJ22" si="2">SUM(CH5:CH21)</f>
        <v>-98000</v>
      </c>
      <c r="CI22" s="94">
        <f t="shared" si="2"/>
        <v>-98000</v>
      </c>
      <c r="CJ22" s="94">
        <f t="shared" si="2"/>
        <v>-98000</v>
      </c>
      <c r="CK22" s="94"/>
    </row>
    <row r="23" spans="1:127" ht="15.75" thickBot="1">
      <c r="A23" s="18" t="s">
        <v>132</v>
      </c>
      <c r="H23" s="56"/>
      <c r="I23" s="57"/>
      <c r="L23" s="5"/>
      <c r="M23"/>
      <c r="P23"/>
      <c r="U23" t="s">
        <v>168</v>
      </c>
      <c r="V23" s="94">
        <v>-574684.56000000006</v>
      </c>
      <c r="W23" s="94">
        <v>-616252</v>
      </c>
      <c r="X23" s="94">
        <v>-633669</v>
      </c>
      <c r="Y23" s="94">
        <v>-635585</v>
      </c>
      <c r="Z23" s="94">
        <v>-847952</v>
      </c>
      <c r="AA23" s="94">
        <v>-847952</v>
      </c>
      <c r="AB23" s="94">
        <v>-847952</v>
      </c>
      <c r="AC23" s="94">
        <v>-945952</v>
      </c>
      <c r="AD23" s="94">
        <v>-883419</v>
      </c>
      <c r="AE23" s="94">
        <v>-883419</v>
      </c>
      <c r="AF23" s="94">
        <v>-883419</v>
      </c>
      <c r="AG23" s="94">
        <v>-883419</v>
      </c>
      <c r="AH23" s="94">
        <v>-883419</v>
      </c>
      <c r="AI23" s="94">
        <v>-883419</v>
      </c>
      <c r="AJ23" s="94">
        <v>-883419</v>
      </c>
      <c r="AK23" s="94">
        <v>-883419</v>
      </c>
      <c r="AL23" s="94">
        <v>-883419</v>
      </c>
      <c r="AM23" s="94">
        <v>-883419</v>
      </c>
      <c r="AN23" s="94">
        <v>-883340</v>
      </c>
      <c r="AO23" s="94">
        <v>-883340</v>
      </c>
      <c r="AP23" s="94">
        <v>-883340</v>
      </c>
      <c r="AQ23" s="94">
        <v>-883340</v>
      </c>
      <c r="AR23" s="94">
        <v>-883340</v>
      </c>
      <c r="AS23" s="94">
        <v>-883340</v>
      </c>
      <c r="AT23" s="94">
        <v>-883340</v>
      </c>
      <c r="AU23" s="94">
        <v>-883340</v>
      </c>
      <c r="AV23" s="94">
        <v>-883340</v>
      </c>
      <c r="AW23" s="94">
        <v>-883340</v>
      </c>
      <c r="AX23" s="94">
        <v>-883340</v>
      </c>
      <c r="AY23" s="94">
        <v>-883340</v>
      </c>
      <c r="AZ23" s="94">
        <v>-883340</v>
      </c>
      <c r="BA23" s="94">
        <v>-883340</v>
      </c>
      <c r="BB23" s="94">
        <v>-883340</v>
      </c>
      <c r="BC23" s="94">
        <v>-883340</v>
      </c>
      <c r="BD23" s="94">
        <v>-883340</v>
      </c>
      <c r="BE23" s="94">
        <v>-883340</v>
      </c>
      <c r="BF23" s="94">
        <v>-883340</v>
      </c>
      <c r="BG23" s="94">
        <v>-883340</v>
      </c>
      <c r="BH23" s="94">
        <v>-883340</v>
      </c>
      <c r="BI23" s="94">
        <v>-883340</v>
      </c>
      <c r="BJ23" s="94">
        <v>-883340</v>
      </c>
      <c r="BK23" s="94">
        <v>-841073</v>
      </c>
      <c r="BL23" s="94">
        <v>-841073</v>
      </c>
      <c r="BM23" s="94">
        <v>-841074</v>
      </c>
      <c r="BN23" s="94">
        <v>-826756</v>
      </c>
      <c r="BO23" s="94">
        <v>-810872</v>
      </c>
      <c r="BP23" s="94">
        <v>-810872</v>
      </c>
      <c r="BQ23" s="94">
        <v>-807325</v>
      </c>
      <c r="BR23" s="94">
        <v>-807325</v>
      </c>
      <c r="BS23" s="94">
        <v>-807325</v>
      </c>
      <c r="BT23" s="94">
        <v>-806490</v>
      </c>
      <c r="BU23" s="94">
        <v>-805949</v>
      </c>
      <c r="BV23" s="94">
        <v>-462101</v>
      </c>
      <c r="BW23" s="94">
        <v>-450781</v>
      </c>
      <c r="BX23" s="94">
        <v>-450781</v>
      </c>
      <c r="BY23" s="94">
        <v>-450781</v>
      </c>
      <c r="BZ23" s="94">
        <v>-434326</v>
      </c>
      <c r="CA23" s="94">
        <v>-434326</v>
      </c>
      <c r="CB23" s="94">
        <v>-404059</v>
      </c>
      <c r="CC23" s="94">
        <v>-404059</v>
      </c>
      <c r="CD23" s="94">
        <v>-371632</v>
      </c>
      <c r="CE23" s="94">
        <v>-329700</v>
      </c>
      <c r="CF23" s="94">
        <v>-312283</v>
      </c>
      <c r="CG23" s="94">
        <v>-310367</v>
      </c>
      <c r="CH23" s="94"/>
      <c r="CI23" s="94"/>
      <c r="CJ23" s="94"/>
      <c r="CK23" s="94"/>
    </row>
    <row r="24" spans="1:127" ht="15.75" thickBot="1">
      <c r="A24" t="s">
        <v>166</v>
      </c>
      <c r="H24" s="56"/>
      <c r="I24" s="57"/>
      <c r="L24" s="92">
        <f>+L22-L16</f>
        <v>-47035572.962000005</v>
      </c>
      <c r="M24" s="93" t="s">
        <v>134</v>
      </c>
      <c r="P24"/>
    </row>
    <row r="25" spans="1:127">
      <c r="A25" t="s">
        <v>165</v>
      </c>
      <c r="H25" s="56"/>
      <c r="I25" s="57"/>
      <c r="L25" s="5"/>
      <c r="M25"/>
      <c r="P25"/>
    </row>
    <row r="26" spans="1:127">
      <c r="A26" t="s">
        <v>164</v>
      </c>
      <c r="H26" s="56"/>
      <c r="I26" s="57"/>
      <c r="L26" s="5"/>
      <c r="M26"/>
      <c r="P26"/>
    </row>
    <row r="27" spans="1:127">
      <c r="H27" s="56"/>
      <c r="I27" s="57"/>
      <c r="L27" s="5"/>
      <c r="M27"/>
      <c r="P27"/>
    </row>
    <row r="28" spans="1:127">
      <c r="A28" t="s">
        <v>135</v>
      </c>
      <c r="H28" s="56"/>
      <c r="I28" s="57"/>
      <c r="L28" s="5"/>
      <c r="M28"/>
      <c r="P28"/>
    </row>
    <row r="29" spans="1:127">
      <c r="A29" t="s">
        <v>136</v>
      </c>
      <c r="H29" s="56"/>
      <c r="I29" s="57"/>
      <c r="L29" s="5"/>
      <c r="M29"/>
      <c r="P29"/>
    </row>
    <row r="30" spans="1:127">
      <c r="A30" t="s">
        <v>137</v>
      </c>
      <c r="H30" s="56"/>
      <c r="I30" s="57"/>
      <c r="L30" s="5"/>
      <c r="M30"/>
      <c r="P30"/>
    </row>
    <row r="31" spans="1:127">
      <c r="H31" s="56"/>
      <c r="I31" s="57"/>
      <c r="L31" s="5"/>
      <c r="M31"/>
      <c r="P31"/>
    </row>
    <row r="32" spans="1:127">
      <c r="H32" s="56"/>
      <c r="I32" s="57"/>
      <c r="L32" s="5"/>
      <c r="M32"/>
      <c r="P32"/>
    </row>
    <row r="33" spans="8:16">
      <c r="H33" s="56"/>
      <c r="I33" s="57"/>
      <c r="L33" s="5"/>
      <c r="M33"/>
      <c r="P33"/>
    </row>
    <row r="34" spans="8:16">
      <c r="H34" s="56"/>
      <c r="I34" s="57"/>
      <c r="L34" s="5"/>
      <c r="M34"/>
      <c r="P34"/>
    </row>
    <row r="35" spans="8:16">
      <c r="H35" s="56"/>
      <c r="I35" s="57"/>
      <c r="L35" s="5"/>
      <c r="M35"/>
      <c r="P35"/>
    </row>
    <row r="36" spans="8:16">
      <c r="H36" s="56"/>
      <c r="I36" s="57"/>
      <c r="L36" s="5"/>
      <c r="M36"/>
      <c r="P36"/>
    </row>
    <row r="37" spans="8:16">
      <c r="H37" s="56"/>
      <c r="I37" s="57"/>
      <c r="L37" s="5"/>
      <c r="M37"/>
      <c r="P37"/>
    </row>
    <row r="38" spans="8:16">
      <c r="H38" s="56"/>
      <c r="I38" s="57"/>
      <c r="L38" s="5"/>
      <c r="M38"/>
      <c r="P38"/>
    </row>
    <row r="39" spans="8:16">
      <c r="H39" s="56"/>
      <c r="I39" s="57"/>
      <c r="L39" s="5"/>
      <c r="M39"/>
      <c r="P39"/>
    </row>
    <row r="40" spans="8:16">
      <c r="H40" s="56"/>
      <c r="I40" s="57"/>
      <c r="L40" s="5"/>
      <c r="M40"/>
      <c r="P40"/>
    </row>
    <row r="41" spans="8:16">
      <c r="H41" s="56"/>
      <c r="I41" s="57"/>
      <c r="L41" s="5"/>
      <c r="M41"/>
      <c r="P41"/>
    </row>
    <row r="42" spans="8:16">
      <c r="H42" s="56"/>
      <c r="I42" s="57"/>
      <c r="L42" s="5"/>
      <c r="M42"/>
      <c r="P42"/>
    </row>
    <row r="43" spans="8:16">
      <c r="H43" s="56"/>
      <c r="I43" s="57"/>
      <c r="L43" s="5"/>
      <c r="M43"/>
      <c r="P43"/>
    </row>
    <row r="44" spans="8:16">
      <c r="H44" s="56"/>
      <c r="I44" s="57"/>
      <c r="L44" s="5"/>
      <c r="M44"/>
      <c r="P44"/>
    </row>
    <row r="45" spans="8:16">
      <c r="H45" s="56"/>
      <c r="I45" s="57"/>
      <c r="L45" s="5"/>
      <c r="M45"/>
      <c r="P45"/>
    </row>
    <row r="46" spans="8:16">
      <c r="H46" s="56"/>
      <c r="I46" s="57"/>
      <c r="L46" s="5"/>
      <c r="M46"/>
      <c r="P46"/>
    </row>
    <row r="47" spans="8:16">
      <c r="H47" s="56"/>
      <c r="I47" s="57"/>
      <c r="L47" s="61"/>
      <c r="M47"/>
      <c r="P47"/>
    </row>
    <row r="48" spans="8:16">
      <c r="H48" s="56"/>
      <c r="I48" s="57"/>
      <c r="L48" s="61"/>
      <c r="M48"/>
      <c r="P48"/>
    </row>
    <row r="49" spans="8:16">
      <c r="H49" s="56"/>
      <c r="I49" s="57"/>
      <c r="L49" s="61"/>
      <c r="M49"/>
      <c r="P49"/>
    </row>
    <row r="50" spans="8:16">
      <c r="H50" s="56"/>
      <c r="I50" s="57"/>
      <c r="L50" s="61"/>
      <c r="M50"/>
      <c r="P50"/>
    </row>
    <row r="51" spans="8:16">
      <c r="H51" s="56"/>
      <c r="I51" s="57"/>
      <c r="L51" s="61"/>
      <c r="M51"/>
      <c r="P51"/>
    </row>
    <row r="52" spans="8:16">
      <c r="H52" s="56"/>
      <c r="I52" s="57"/>
      <c r="L52" s="61"/>
      <c r="M52"/>
      <c r="P52"/>
    </row>
    <row r="53" spans="8:16">
      <c r="H53" s="56"/>
      <c r="I53" s="57"/>
      <c r="L53" s="61"/>
      <c r="M53"/>
      <c r="P53"/>
    </row>
    <row r="54" spans="8:16">
      <c r="H54" s="56"/>
      <c r="I54" s="57"/>
      <c r="L54" s="61"/>
      <c r="M54"/>
      <c r="P54"/>
    </row>
    <row r="55" spans="8:16">
      <c r="H55" s="56"/>
      <c r="I55" s="57"/>
      <c r="L55" s="61"/>
      <c r="M55"/>
      <c r="P55"/>
    </row>
    <row r="56" spans="8:16">
      <c r="H56" s="56"/>
      <c r="I56" s="57"/>
      <c r="L56" s="61"/>
      <c r="M56"/>
      <c r="P56"/>
    </row>
    <row r="57" spans="8:16">
      <c r="H57" s="56"/>
      <c r="I57" s="57"/>
      <c r="L57" s="61"/>
      <c r="M57"/>
      <c r="P57"/>
    </row>
    <row r="58" spans="8:16">
      <c r="H58" s="56"/>
      <c r="I58" s="57"/>
      <c r="L58" s="61"/>
      <c r="M58"/>
      <c r="P58"/>
    </row>
    <row r="59" spans="8:16">
      <c r="H59" s="56"/>
      <c r="I59" s="57"/>
      <c r="L59" s="61"/>
      <c r="M59"/>
      <c r="P59"/>
    </row>
    <row r="60" spans="8:16">
      <c r="H60" s="56"/>
      <c r="I60" s="57"/>
      <c r="L60" s="61"/>
      <c r="M60"/>
      <c r="P60"/>
    </row>
    <row r="61" spans="8:16">
      <c r="H61" s="56"/>
      <c r="I61" s="57"/>
      <c r="L61" s="61"/>
      <c r="M61"/>
      <c r="P61"/>
    </row>
    <row r="62" spans="8:16">
      <c r="H62" s="56"/>
      <c r="I62" s="57"/>
      <c r="L62" s="61"/>
      <c r="M62"/>
      <c r="P62"/>
    </row>
    <row r="63" spans="8:16">
      <c r="H63" s="56"/>
      <c r="I63" s="57"/>
      <c r="L63" s="61"/>
      <c r="M63"/>
      <c r="P63"/>
    </row>
    <row r="64" spans="8:16">
      <c r="H64" s="56"/>
      <c r="I64" s="57"/>
      <c r="L64" s="61"/>
      <c r="M64"/>
      <c r="P64"/>
    </row>
    <row r="65" spans="8:16">
      <c r="H65" s="56"/>
      <c r="I65" s="57"/>
      <c r="L65" s="61"/>
      <c r="M65"/>
      <c r="P65"/>
    </row>
    <row r="66" spans="8:16">
      <c r="H66" s="56"/>
      <c r="I66" s="57"/>
      <c r="L66" s="61"/>
      <c r="M66"/>
      <c r="P66"/>
    </row>
    <row r="67" spans="8:16">
      <c r="H67" s="56"/>
      <c r="I67" s="57"/>
      <c r="L67" s="61"/>
      <c r="M67"/>
      <c r="P67"/>
    </row>
    <row r="68" spans="8:16">
      <c r="H68" s="56"/>
      <c r="I68" s="57"/>
      <c r="L68" s="61"/>
      <c r="M68"/>
      <c r="P68"/>
    </row>
    <row r="69" spans="8:16">
      <c r="H69" s="56"/>
      <c r="I69" s="57"/>
      <c r="L69" s="61"/>
      <c r="M69"/>
      <c r="P69"/>
    </row>
    <row r="70" spans="8:16">
      <c r="H70" s="56"/>
      <c r="I70" s="57"/>
      <c r="L70" s="61"/>
      <c r="M70"/>
      <c r="P70"/>
    </row>
    <row r="71" spans="8:16">
      <c r="H71" s="56"/>
      <c r="I71" s="57"/>
      <c r="L71" s="61"/>
      <c r="M71"/>
      <c r="P71"/>
    </row>
    <row r="72" spans="8:16">
      <c r="H72" s="56"/>
      <c r="I72" s="57"/>
      <c r="L72" s="61"/>
      <c r="M72"/>
      <c r="P72"/>
    </row>
    <row r="73" spans="8:16">
      <c r="H73" s="56"/>
      <c r="I73" s="57"/>
      <c r="L73" s="61"/>
      <c r="M73"/>
      <c r="P73"/>
    </row>
    <row r="74" spans="8:16">
      <c r="H74" s="56"/>
      <c r="I74" s="57"/>
      <c r="L74" s="61"/>
      <c r="M74"/>
      <c r="P74"/>
    </row>
    <row r="75" spans="8:16">
      <c r="H75" s="56"/>
      <c r="I75" s="57"/>
      <c r="L75" s="61"/>
      <c r="M75"/>
      <c r="P75"/>
    </row>
    <row r="76" spans="8:16">
      <c r="H76" s="56"/>
      <c r="I76" s="57"/>
      <c r="L76" s="61"/>
      <c r="M76"/>
      <c r="P76"/>
    </row>
    <row r="77" spans="8:16">
      <c r="H77" s="56"/>
      <c r="I77" s="57"/>
      <c r="L77" s="61"/>
      <c r="M77"/>
      <c r="P77"/>
    </row>
    <row r="78" spans="8:16">
      <c r="H78" s="56"/>
      <c r="I78" s="57"/>
      <c r="L78" s="61"/>
      <c r="M78"/>
      <c r="P78"/>
    </row>
    <row r="79" spans="8:16">
      <c r="H79" s="56"/>
      <c r="I79" s="57"/>
      <c r="L79" s="61"/>
      <c r="M79"/>
      <c r="P79"/>
    </row>
    <row r="80" spans="8:16">
      <c r="H80" s="56"/>
      <c r="I80" s="57"/>
      <c r="L80" s="61"/>
      <c r="M80"/>
      <c r="P80"/>
    </row>
    <row r="81" spans="1:127">
      <c r="H81" s="56"/>
      <c r="I81" s="57"/>
      <c r="L81" s="61"/>
      <c r="M81"/>
      <c r="P81"/>
    </row>
    <row r="82" spans="1:127">
      <c r="H82" s="56"/>
      <c r="I82" s="57"/>
      <c r="L82" s="61"/>
      <c r="M82"/>
      <c r="P82"/>
    </row>
    <row r="83" spans="1:127">
      <c r="H83" s="56"/>
      <c r="I83" s="57"/>
      <c r="L83" s="61"/>
      <c r="M83"/>
      <c r="P83"/>
    </row>
    <row r="84" spans="1:127">
      <c r="H84" s="56"/>
      <c r="I84" s="57"/>
      <c r="L84" s="61"/>
      <c r="M84"/>
      <c r="P84"/>
    </row>
    <row r="85" spans="1:127">
      <c r="H85" s="56"/>
      <c r="I85" s="57"/>
      <c r="L85" s="61"/>
      <c r="M85"/>
      <c r="P85"/>
    </row>
    <row r="86" spans="1:127">
      <c r="H86" s="56"/>
      <c r="I86" s="57"/>
      <c r="L86" s="61"/>
      <c r="M86"/>
      <c r="P86"/>
    </row>
    <row r="87" spans="1:127" s="61" customFormat="1">
      <c r="A87"/>
      <c r="B87"/>
      <c r="C87"/>
      <c r="D87"/>
      <c r="E87"/>
      <c r="F87"/>
      <c r="G87"/>
      <c r="H87" s="56"/>
      <c r="I87" s="57"/>
      <c r="J87"/>
      <c r="K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</row>
    <row r="88" spans="1:127">
      <c r="H88" s="56"/>
      <c r="I88" s="57"/>
      <c r="L88" s="61"/>
      <c r="M88"/>
      <c r="P88"/>
    </row>
    <row r="89" spans="1:127">
      <c r="H89" s="56"/>
      <c r="I89" s="57"/>
      <c r="L89" s="61"/>
      <c r="M89"/>
      <c r="P89"/>
    </row>
    <row r="90" spans="1:127">
      <c r="H90" s="56"/>
      <c r="I90" s="57"/>
      <c r="L90" s="61"/>
      <c r="M90"/>
      <c r="P90"/>
    </row>
    <row r="91" spans="1:127">
      <c r="H91" s="56"/>
      <c r="I91" s="57"/>
      <c r="L91" s="61"/>
      <c r="M91"/>
      <c r="P91"/>
    </row>
    <row r="92" spans="1:127">
      <c r="H92" s="56"/>
      <c r="I92" s="57"/>
      <c r="L92" s="61"/>
      <c r="M92"/>
      <c r="P92"/>
    </row>
    <row r="93" spans="1:127">
      <c r="H93" s="56"/>
      <c r="I93" s="57"/>
      <c r="L93" s="61"/>
      <c r="M93"/>
      <c r="P93"/>
    </row>
    <row r="94" spans="1:127">
      <c r="H94" s="56"/>
      <c r="I94" s="57"/>
      <c r="L94" s="61"/>
      <c r="M94"/>
      <c r="P94"/>
    </row>
    <row r="95" spans="1:127">
      <c r="H95" s="56"/>
      <c r="I95" s="57"/>
      <c r="L95" s="61"/>
      <c r="M95"/>
      <c r="P95"/>
    </row>
    <row r="96" spans="1:127">
      <c r="H96" s="56"/>
      <c r="I96" s="57"/>
      <c r="L96" s="61"/>
      <c r="M96"/>
      <c r="P96"/>
    </row>
    <row r="97" spans="8:16">
      <c r="H97" s="56"/>
      <c r="I97" s="57"/>
      <c r="L97" s="61"/>
      <c r="M97"/>
      <c r="P97"/>
    </row>
    <row r="98" spans="8:16">
      <c r="H98" s="56"/>
      <c r="I98" s="57"/>
      <c r="L98" s="61"/>
      <c r="M98"/>
      <c r="P98"/>
    </row>
    <row r="99" spans="8:16">
      <c r="H99" s="56"/>
      <c r="I99" s="57"/>
      <c r="L99" s="61"/>
      <c r="M99"/>
      <c r="P99"/>
    </row>
    <row r="100" spans="8:16">
      <c r="H100" s="56"/>
      <c r="I100" s="57"/>
      <c r="L100" s="61"/>
      <c r="M100"/>
      <c r="P100"/>
    </row>
    <row r="101" spans="8:16">
      <c r="H101" s="56"/>
      <c r="I101" s="57"/>
      <c r="L101" s="61"/>
      <c r="M101"/>
      <c r="P101"/>
    </row>
    <row r="102" spans="8:16">
      <c r="H102" s="56"/>
      <c r="I102" s="57"/>
      <c r="L102" s="61"/>
      <c r="M102"/>
      <c r="P102"/>
    </row>
    <row r="103" spans="8:16">
      <c r="H103" s="56"/>
      <c r="I103" s="57"/>
      <c r="L103" s="61"/>
      <c r="M103"/>
      <c r="P103"/>
    </row>
    <row r="104" spans="8:16">
      <c r="H104" s="56"/>
      <c r="I104" s="57"/>
      <c r="L104" s="61"/>
      <c r="M104"/>
      <c r="P104"/>
    </row>
    <row r="105" spans="8:16">
      <c r="H105" s="56"/>
      <c r="I105" s="57"/>
      <c r="L105" s="61"/>
      <c r="M105"/>
      <c r="P105"/>
    </row>
    <row r="106" spans="8:16">
      <c r="H106" s="56"/>
      <c r="I106" s="57"/>
      <c r="L106" s="61"/>
      <c r="M106"/>
      <c r="P106"/>
    </row>
    <row r="107" spans="8:16">
      <c r="H107" s="56"/>
      <c r="I107" s="57"/>
      <c r="L107" s="61"/>
      <c r="M107"/>
      <c r="P107"/>
    </row>
    <row r="108" spans="8:16">
      <c r="H108" s="56"/>
      <c r="I108" s="57"/>
      <c r="L108" s="61"/>
      <c r="M108"/>
      <c r="P108"/>
    </row>
    <row r="109" spans="8:16">
      <c r="H109" s="56"/>
      <c r="I109" s="57"/>
      <c r="L109" s="61"/>
      <c r="M109"/>
      <c r="P109"/>
    </row>
    <row r="110" spans="8:16">
      <c r="H110" s="56"/>
      <c r="I110" s="57"/>
      <c r="L110" s="61"/>
      <c r="M110"/>
      <c r="P110"/>
    </row>
    <row r="111" spans="8:16">
      <c r="H111" s="56"/>
      <c r="I111" s="57"/>
      <c r="L111" s="61"/>
      <c r="M111"/>
      <c r="P111"/>
    </row>
    <row r="112" spans="8:16">
      <c r="H112" s="56"/>
      <c r="I112" s="57"/>
      <c r="L112" s="61"/>
      <c r="M112"/>
      <c r="P112"/>
    </row>
    <row r="113" spans="1:127">
      <c r="H113" s="56"/>
      <c r="I113" s="57"/>
      <c r="L113" s="61"/>
      <c r="M113"/>
      <c r="P113"/>
    </row>
    <row r="114" spans="1:127">
      <c r="H114" s="56"/>
      <c r="I114" s="57"/>
      <c r="L114" s="61"/>
      <c r="M114"/>
      <c r="P114"/>
    </row>
    <row r="115" spans="1:127">
      <c r="H115" s="56"/>
      <c r="I115" s="57"/>
      <c r="L115" s="61"/>
      <c r="M115"/>
      <c r="P115"/>
    </row>
    <row r="116" spans="1:127">
      <c r="H116" s="56"/>
      <c r="I116" s="57"/>
      <c r="L116" s="61"/>
      <c r="M116"/>
      <c r="P116"/>
    </row>
    <row r="117" spans="1:127">
      <c r="H117" s="56"/>
      <c r="I117" s="57"/>
      <c r="L117" s="61"/>
      <c r="M117"/>
      <c r="P117"/>
    </row>
    <row r="118" spans="1:127">
      <c r="H118" s="56"/>
      <c r="I118" s="57"/>
      <c r="L118" s="61"/>
      <c r="M118"/>
      <c r="P118"/>
    </row>
    <row r="119" spans="1:127">
      <c r="H119" s="56"/>
      <c r="I119" s="57"/>
      <c r="L119" s="61"/>
      <c r="M119"/>
      <c r="P119"/>
    </row>
    <row r="120" spans="1:127">
      <c r="H120" s="56"/>
      <c r="I120" s="57"/>
      <c r="L120" s="61"/>
      <c r="M120"/>
      <c r="P120"/>
    </row>
    <row r="121" spans="1:127">
      <c r="H121" s="56"/>
      <c r="I121" s="57"/>
      <c r="L121" s="61"/>
      <c r="M121"/>
      <c r="P121"/>
    </row>
    <row r="122" spans="1:127">
      <c r="H122" s="56"/>
      <c r="I122" s="57"/>
      <c r="L122" s="61"/>
      <c r="M122"/>
      <c r="P122"/>
    </row>
    <row r="123" spans="1:127">
      <c r="H123" s="56"/>
      <c r="I123" s="57"/>
      <c r="L123" s="61"/>
      <c r="M123"/>
      <c r="P123"/>
    </row>
    <row r="124" spans="1:127">
      <c r="H124" s="56"/>
      <c r="I124" s="57"/>
      <c r="L124" s="61"/>
      <c r="M124"/>
      <c r="P124"/>
    </row>
    <row r="125" spans="1:127" s="61" customFormat="1">
      <c r="A125"/>
      <c r="B125"/>
      <c r="C125"/>
      <c r="D125"/>
      <c r="E125"/>
      <c r="F125"/>
      <c r="G125"/>
      <c r="H125" s="56"/>
      <c r="I125" s="57"/>
      <c r="J125"/>
      <c r="K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</row>
    <row r="126" spans="1:127">
      <c r="H126" s="56"/>
      <c r="I126" s="57"/>
      <c r="L126" s="61"/>
      <c r="M126"/>
      <c r="P126"/>
    </row>
    <row r="127" spans="1:127">
      <c r="H127" s="56"/>
      <c r="I127" s="57"/>
      <c r="L127" s="61"/>
      <c r="M127"/>
      <c r="P127"/>
    </row>
    <row r="128" spans="1:127">
      <c r="H128" s="56"/>
      <c r="I128" s="57"/>
      <c r="L128" s="61"/>
      <c r="M128"/>
      <c r="P128"/>
    </row>
    <row r="129" spans="1:127">
      <c r="H129" s="56"/>
      <c r="I129" s="57"/>
      <c r="L129" s="61"/>
      <c r="M129"/>
      <c r="P129"/>
    </row>
    <row r="130" spans="1:127">
      <c r="H130" s="56"/>
      <c r="I130" s="57"/>
      <c r="L130" s="61"/>
      <c r="M130"/>
      <c r="P130"/>
    </row>
    <row r="131" spans="1:127">
      <c r="H131" s="56"/>
      <c r="I131" s="57"/>
      <c r="L131" s="61"/>
      <c r="M131"/>
      <c r="P131"/>
    </row>
    <row r="132" spans="1:127">
      <c r="H132" s="56"/>
      <c r="I132" s="57"/>
      <c r="L132" s="61"/>
      <c r="M132"/>
      <c r="P132"/>
    </row>
    <row r="133" spans="1:127">
      <c r="H133" s="56"/>
      <c r="I133" s="57"/>
      <c r="L133" s="61"/>
      <c r="M133"/>
      <c r="P133"/>
    </row>
    <row r="134" spans="1:127">
      <c r="H134" s="56"/>
      <c r="I134" s="57"/>
      <c r="L134" s="61"/>
      <c r="M134"/>
      <c r="P134"/>
    </row>
    <row r="135" spans="1:127">
      <c r="H135" s="56"/>
      <c r="I135" s="57"/>
      <c r="L135" s="61"/>
      <c r="M135"/>
      <c r="P135"/>
    </row>
    <row r="136" spans="1:127">
      <c r="H136" s="56"/>
      <c r="I136" s="57"/>
      <c r="L136" s="61"/>
      <c r="M136"/>
      <c r="P136"/>
    </row>
    <row r="137" spans="1:127">
      <c r="H137" s="56"/>
      <c r="I137" s="57"/>
      <c r="L137" s="61"/>
      <c r="M137"/>
      <c r="P137"/>
    </row>
    <row r="138" spans="1:127">
      <c r="H138" s="56"/>
      <c r="I138" s="57"/>
      <c r="L138" s="61"/>
      <c r="M138"/>
      <c r="P138"/>
    </row>
    <row r="139" spans="1:127">
      <c r="H139" s="56"/>
      <c r="I139" s="57"/>
      <c r="L139" s="61"/>
      <c r="M139"/>
      <c r="P139"/>
    </row>
    <row r="140" spans="1:127">
      <c r="H140" s="56"/>
      <c r="I140" s="57"/>
      <c r="L140" s="61"/>
      <c r="M140"/>
      <c r="P140"/>
    </row>
    <row r="141" spans="1:127">
      <c r="H141" s="56"/>
      <c r="I141" s="57"/>
      <c r="L141" s="61"/>
      <c r="M141"/>
      <c r="P141"/>
    </row>
    <row r="142" spans="1:127">
      <c r="H142" s="56"/>
      <c r="I142" s="57"/>
      <c r="L142" s="61"/>
      <c r="M142"/>
      <c r="P142"/>
    </row>
    <row r="143" spans="1:127" s="61" customFormat="1">
      <c r="A143"/>
      <c r="B143"/>
      <c r="C143"/>
      <c r="D143"/>
      <c r="E143"/>
      <c r="F143"/>
      <c r="G143"/>
      <c r="H143" s="56"/>
      <c r="I143" s="57"/>
      <c r="J143"/>
      <c r="K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</row>
    <row r="144" spans="1:127">
      <c r="H144" s="56"/>
      <c r="I144" s="57"/>
      <c r="L144" s="61"/>
      <c r="M144"/>
      <c r="P144"/>
    </row>
    <row r="145" spans="1:127">
      <c r="H145" s="56"/>
      <c r="I145" s="57"/>
      <c r="L145" s="61"/>
      <c r="M145"/>
      <c r="P145"/>
    </row>
    <row r="146" spans="1:127">
      <c r="H146" s="56"/>
      <c r="I146" s="57"/>
      <c r="L146" s="61"/>
      <c r="M146"/>
      <c r="P146"/>
    </row>
    <row r="147" spans="1:127">
      <c r="H147" s="56"/>
      <c r="I147" s="57"/>
      <c r="L147" s="61"/>
      <c r="M147"/>
      <c r="P147"/>
    </row>
    <row r="148" spans="1:127">
      <c r="H148" s="56"/>
      <c r="I148" s="57"/>
      <c r="L148" s="61"/>
      <c r="M148"/>
      <c r="P148"/>
    </row>
    <row r="149" spans="1:127">
      <c r="H149" s="56"/>
      <c r="I149" s="57"/>
      <c r="L149" s="61"/>
      <c r="M149"/>
      <c r="P149"/>
    </row>
    <row r="150" spans="1:127">
      <c r="H150" s="56"/>
      <c r="I150" s="57"/>
      <c r="L150" s="61"/>
      <c r="M150"/>
      <c r="P150"/>
    </row>
    <row r="151" spans="1:127">
      <c r="H151" s="56"/>
      <c r="I151" s="57"/>
      <c r="L151" s="61"/>
      <c r="M151"/>
      <c r="P151"/>
    </row>
    <row r="152" spans="1:127">
      <c r="H152" s="56"/>
      <c r="I152" s="57"/>
      <c r="L152" s="61"/>
      <c r="M152"/>
      <c r="P152"/>
    </row>
    <row r="153" spans="1:127">
      <c r="H153" s="56"/>
      <c r="I153" s="57"/>
      <c r="L153" s="61"/>
      <c r="M153"/>
      <c r="P153"/>
    </row>
    <row r="154" spans="1:127">
      <c r="H154" s="56"/>
      <c r="I154" s="57"/>
      <c r="L154" s="61"/>
      <c r="M154"/>
      <c r="P154"/>
    </row>
    <row r="155" spans="1:127" s="61" customFormat="1">
      <c r="A155"/>
      <c r="B155"/>
      <c r="C155"/>
      <c r="D155"/>
      <c r="E155"/>
      <c r="F155"/>
      <c r="G155"/>
      <c r="H155" s="56"/>
      <c r="I155" s="57"/>
      <c r="J155"/>
      <c r="K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</row>
    <row r="156" spans="1:127">
      <c r="H156" s="56"/>
      <c r="I156" s="57"/>
      <c r="L156" s="61"/>
      <c r="M156"/>
      <c r="P156"/>
    </row>
    <row r="157" spans="1:127">
      <c r="H157" s="56"/>
      <c r="I157" s="57"/>
      <c r="L157" s="61"/>
      <c r="M157"/>
      <c r="P157"/>
    </row>
    <row r="158" spans="1:127">
      <c r="H158" s="56"/>
      <c r="I158" s="57"/>
      <c r="L158" s="61"/>
      <c r="M158"/>
      <c r="P158"/>
    </row>
    <row r="159" spans="1:127" s="61" customFormat="1">
      <c r="A159"/>
      <c r="B159"/>
      <c r="C159"/>
      <c r="D159"/>
      <c r="E159"/>
      <c r="F159"/>
      <c r="G159"/>
      <c r="H159" s="56"/>
      <c r="I159" s="57"/>
      <c r="J159"/>
      <c r="K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</row>
    <row r="160" spans="1:127">
      <c r="H160" s="56"/>
      <c r="I160" s="57"/>
      <c r="L160" s="61"/>
      <c r="M160"/>
      <c r="P160"/>
    </row>
    <row r="161" spans="8:16">
      <c r="H161" s="56"/>
      <c r="I161" s="57"/>
      <c r="L161" s="61"/>
      <c r="M161"/>
      <c r="P161"/>
    </row>
    <row r="162" spans="8:16">
      <c r="H162" s="56"/>
      <c r="I162" s="57"/>
      <c r="L162" s="61"/>
      <c r="M162"/>
      <c r="P162"/>
    </row>
    <row r="163" spans="8:16">
      <c r="H163" s="56"/>
      <c r="I163" s="57"/>
      <c r="L163" s="61"/>
      <c r="M163"/>
      <c r="P163"/>
    </row>
    <row r="164" spans="8:16">
      <c r="H164" s="56"/>
      <c r="I164" s="57"/>
      <c r="L164" s="61"/>
      <c r="M164"/>
      <c r="P164"/>
    </row>
    <row r="165" spans="8:16">
      <c r="H165" s="56"/>
      <c r="I165" s="57"/>
      <c r="L165" s="61"/>
      <c r="M165"/>
      <c r="P165"/>
    </row>
    <row r="166" spans="8:16">
      <c r="H166" s="56"/>
      <c r="I166" s="57"/>
      <c r="L166" s="61"/>
      <c r="M166"/>
      <c r="P166"/>
    </row>
    <row r="167" spans="8:16">
      <c r="H167" s="56"/>
      <c r="I167" s="57"/>
      <c r="L167" s="61"/>
      <c r="M167"/>
      <c r="P167"/>
    </row>
    <row r="168" spans="8:16">
      <c r="H168" s="56"/>
      <c r="I168" s="57"/>
      <c r="L168" s="61"/>
      <c r="M168"/>
      <c r="P168"/>
    </row>
    <row r="169" spans="8:16">
      <c r="H169" s="56"/>
      <c r="I169" s="57"/>
      <c r="L169" s="61"/>
      <c r="M169"/>
      <c r="P169"/>
    </row>
    <row r="170" spans="8:16">
      <c r="H170" s="56"/>
      <c r="I170" s="57"/>
      <c r="L170" s="61"/>
      <c r="M170"/>
      <c r="P170"/>
    </row>
    <row r="171" spans="8:16">
      <c r="H171" s="56"/>
      <c r="I171" s="57"/>
      <c r="L171" s="61"/>
      <c r="M171"/>
      <c r="P171"/>
    </row>
    <row r="172" spans="8:16">
      <c r="H172" s="56"/>
      <c r="I172" s="57"/>
      <c r="L172" s="61"/>
      <c r="M172"/>
      <c r="P172"/>
    </row>
    <row r="173" spans="8:16">
      <c r="H173" s="56"/>
      <c r="I173" s="57"/>
      <c r="L173" s="61"/>
      <c r="M173"/>
      <c r="P173"/>
    </row>
    <row r="174" spans="8:16">
      <c r="H174" s="56"/>
      <c r="I174" s="57"/>
      <c r="L174" s="61"/>
      <c r="M174"/>
      <c r="P174"/>
    </row>
    <row r="175" spans="8:16">
      <c r="H175" s="56"/>
      <c r="I175" s="57"/>
      <c r="L175" s="61"/>
      <c r="M175"/>
      <c r="P175"/>
    </row>
    <row r="176" spans="8:16">
      <c r="H176" s="56"/>
      <c r="I176" s="57"/>
      <c r="L176" s="61"/>
      <c r="M176"/>
      <c r="P176"/>
    </row>
    <row r="177" spans="8:16">
      <c r="H177" s="56"/>
      <c r="I177" s="57"/>
      <c r="L177" s="61"/>
      <c r="M177"/>
      <c r="P177"/>
    </row>
    <row r="178" spans="8:16">
      <c r="H178" s="56"/>
      <c r="I178" s="57"/>
      <c r="L178" s="61"/>
      <c r="M178"/>
      <c r="P178"/>
    </row>
    <row r="179" spans="8:16">
      <c r="H179" s="56"/>
      <c r="I179" s="57"/>
      <c r="L179" s="61"/>
      <c r="M179"/>
      <c r="P179"/>
    </row>
    <row r="180" spans="8:16">
      <c r="H180" s="56"/>
      <c r="I180" s="57"/>
      <c r="L180" s="61"/>
      <c r="M180"/>
      <c r="P180"/>
    </row>
    <row r="181" spans="8:16">
      <c r="H181" s="56"/>
      <c r="I181" s="57"/>
      <c r="L181" s="61"/>
      <c r="M181"/>
      <c r="P181"/>
    </row>
    <row r="182" spans="8:16">
      <c r="H182" s="56"/>
      <c r="I182" s="57"/>
      <c r="L182" s="61"/>
      <c r="M182"/>
      <c r="P182"/>
    </row>
    <row r="183" spans="8:16">
      <c r="H183" s="56"/>
      <c r="I183" s="57"/>
      <c r="L183" s="61"/>
      <c r="M183"/>
      <c r="P183"/>
    </row>
    <row r="184" spans="8:16">
      <c r="H184" s="56"/>
      <c r="I184" s="57"/>
      <c r="L184" s="61"/>
      <c r="M184"/>
      <c r="P184"/>
    </row>
    <row r="185" spans="8:16">
      <c r="H185" s="56"/>
      <c r="I185" s="57"/>
      <c r="L185" s="61"/>
      <c r="M185"/>
      <c r="P185"/>
    </row>
    <row r="186" spans="8:16">
      <c r="H186" s="56"/>
      <c r="I186" s="57"/>
      <c r="L186" s="61"/>
      <c r="M186"/>
      <c r="P186"/>
    </row>
    <row r="187" spans="8:16">
      <c r="H187" s="56"/>
      <c r="I187" s="57"/>
      <c r="L187" s="61"/>
      <c r="M187"/>
      <c r="P187"/>
    </row>
    <row r="188" spans="8:16">
      <c r="H188" s="56"/>
      <c r="I188" s="57"/>
      <c r="L188" s="61"/>
      <c r="M188"/>
      <c r="P188"/>
    </row>
    <row r="189" spans="8:16">
      <c r="H189" s="56"/>
      <c r="I189" s="57"/>
      <c r="L189" s="61"/>
      <c r="M189"/>
      <c r="P189"/>
    </row>
    <row r="190" spans="8:16">
      <c r="H190" s="56"/>
      <c r="I190" s="57"/>
      <c r="L190" s="61"/>
      <c r="M190"/>
      <c r="P190"/>
    </row>
    <row r="191" spans="8:16">
      <c r="H191" s="56"/>
      <c r="I191" s="57"/>
      <c r="L191" s="61"/>
      <c r="M191"/>
      <c r="P191"/>
    </row>
    <row r="192" spans="8:16">
      <c r="H192" s="56"/>
      <c r="I192" s="57"/>
      <c r="L192" s="61"/>
      <c r="M192"/>
      <c r="P192"/>
    </row>
    <row r="193" spans="1:127">
      <c r="H193" s="56"/>
      <c r="I193" s="57"/>
      <c r="L193" s="61"/>
      <c r="M193"/>
      <c r="P193"/>
    </row>
    <row r="194" spans="1:127">
      <c r="H194" s="56"/>
      <c r="I194" s="57"/>
      <c r="L194" s="61"/>
      <c r="M194"/>
      <c r="P194"/>
    </row>
    <row r="195" spans="1:127">
      <c r="H195" s="56"/>
      <c r="I195" s="57"/>
      <c r="L195" s="61"/>
      <c r="M195"/>
      <c r="P195"/>
    </row>
    <row r="196" spans="1:127">
      <c r="H196" s="56"/>
      <c r="I196" s="57"/>
      <c r="L196" s="61"/>
      <c r="M196"/>
      <c r="P196"/>
    </row>
    <row r="197" spans="1:127">
      <c r="H197" s="56"/>
      <c r="I197" s="57"/>
      <c r="L197" s="61"/>
      <c r="M197"/>
      <c r="P197"/>
    </row>
    <row r="198" spans="1:127">
      <c r="H198" s="56"/>
      <c r="I198" s="57"/>
      <c r="L198" s="61"/>
      <c r="M198"/>
      <c r="P198"/>
    </row>
    <row r="199" spans="1:127">
      <c r="H199" s="56"/>
      <c r="I199" s="57"/>
      <c r="L199" s="61"/>
      <c r="M199"/>
      <c r="P199"/>
    </row>
    <row r="200" spans="1:127">
      <c r="H200" s="56"/>
      <c r="I200" s="57"/>
      <c r="L200" s="61"/>
      <c r="M200"/>
      <c r="P200"/>
    </row>
    <row r="201" spans="1:127" s="46" customFormat="1">
      <c r="A201"/>
      <c r="B201"/>
      <c r="C201"/>
      <c r="D201"/>
      <c r="E201"/>
      <c r="F201"/>
      <c r="G201"/>
      <c r="H201" s="56"/>
      <c r="I201" s="57"/>
      <c r="J201"/>
      <c r="K201"/>
      <c r="L201" s="6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</row>
    <row r="202" spans="1:127">
      <c r="H202" s="56"/>
      <c r="I202" s="57"/>
      <c r="L202" s="61"/>
      <c r="M202"/>
      <c r="P202"/>
    </row>
    <row r="203" spans="1:127">
      <c r="H203" s="56"/>
      <c r="I203" s="57"/>
      <c r="L203" s="61"/>
      <c r="M203"/>
      <c r="P203"/>
    </row>
    <row r="204" spans="1:127" s="61" customFormat="1">
      <c r="A204"/>
      <c r="B204"/>
      <c r="C204"/>
      <c r="D204"/>
      <c r="E204"/>
      <c r="F204"/>
      <c r="G204"/>
      <c r="H204" s="56"/>
      <c r="I204" s="57"/>
      <c r="J204"/>
      <c r="K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</row>
    <row r="205" spans="1:127" s="46" customFormat="1">
      <c r="A205"/>
      <c r="B205"/>
      <c r="C205"/>
      <c r="D205"/>
      <c r="E205"/>
      <c r="F205"/>
      <c r="G205"/>
      <c r="H205" s="56"/>
      <c r="I205" s="57"/>
      <c r="J205"/>
      <c r="K205"/>
      <c r="L205" s="61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</row>
    <row r="206" spans="1:127" s="18" customFormat="1">
      <c r="A206"/>
      <c r="B206"/>
      <c r="C206"/>
      <c r="D206"/>
      <c r="E206"/>
      <c r="F206"/>
      <c r="G206"/>
      <c r="H206" s="56"/>
      <c r="I206" s="57"/>
      <c r="J206"/>
      <c r="K206"/>
      <c r="L206" s="61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</row>
    <row r="207" spans="1:127" s="46" customFormat="1">
      <c r="A207"/>
      <c r="B207"/>
      <c r="C207"/>
      <c r="D207"/>
      <c r="E207"/>
      <c r="F207"/>
      <c r="G207"/>
      <c r="H207" s="56"/>
      <c r="I207" s="57"/>
      <c r="J207"/>
      <c r="K207"/>
      <c r="L207" s="61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</row>
    <row r="208" spans="1:127">
      <c r="H208" s="56"/>
      <c r="I208" s="57"/>
      <c r="L208" s="61"/>
      <c r="M208"/>
      <c r="P208"/>
    </row>
    <row r="209" spans="1:127" s="46" customFormat="1">
      <c r="A209"/>
      <c r="B209"/>
      <c r="C209"/>
      <c r="D209"/>
      <c r="E209"/>
      <c r="F209"/>
      <c r="G209"/>
      <c r="H209" s="56"/>
      <c r="I209" s="57"/>
      <c r="J209"/>
      <c r="K209"/>
      <c r="L209" s="61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</row>
    <row r="210" spans="1:127">
      <c r="H210" s="56"/>
      <c r="I210" s="57"/>
      <c r="L210" s="61"/>
      <c r="M210"/>
      <c r="P210"/>
    </row>
    <row r="211" spans="1:127">
      <c r="H211" s="56"/>
      <c r="I211" s="57"/>
      <c r="L211" s="61"/>
      <c r="M211"/>
      <c r="P211"/>
    </row>
    <row r="212" spans="1:127">
      <c r="H212" s="56"/>
      <c r="I212" s="57"/>
      <c r="L212" s="61"/>
      <c r="M212"/>
      <c r="P212"/>
    </row>
    <row r="213" spans="1:127" s="46" customFormat="1">
      <c r="A213"/>
      <c r="B213"/>
      <c r="C213"/>
      <c r="D213"/>
      <c r="E213"/>
      <c r="F213"/>
      <c r="G213"/>
      <c r="H213" s="56"/>
      <c r="I213" s="57"/>
      <c r="J213"/>
      <c r="K213"/>
      <c r="L213" s="61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</row>
    <row r="214" spans="1:127" s="46" customFormat="1">
      <c r="A214"/>
      <c r="B214"/>
      <c r="C214"/>
      <c r="D214"/>
      <c r="E214"/>
      <c r="F214"/>
      <c r="G214"/>
      <c r="H214" s="56"/>
      <c r="I214" s="57"/>
      <c r="J214"/>
      <c r="K214"/>
      <c r="L214" s="61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</row>
  </sheetData>
  <autoFilter ref="A4:EI20">
    <sortState ref="A2:EU337">
      <sortCondition ref="J1:J337"/>
    </sortState>
  </autoFilter>
  <pageMargins left="0.7" right="0.7" top="0.75" bottom="0.75" header="0.3" footer="0.3"/>
  <pageSetup scale="56" orientation="landscape" r:id="rId1"/>
  <colBreaks count="1" manualBreakCount="1">
    <brk id="5" min="3" max="2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564"/>
  <sheetViews>
    <sheetView zoomScale="90" zoomScaleNormal="90" workbookViewId="0">
      <selection activeCell="D29" sqref="D29"/>
    </sheetView>
  </sheetViews>
  <sheetFormatPr defaultColWidth="9.85546875" defaultRowHeight="15"/>
  <cols>
    <col min="1" max="3" width="9.85546875" customWidth="1"/>
    <col min="4" max="4" width="46.5703125" bestFit="1" customWidth="1"/>
    <col min="9" max="9" width="16.42578125" bestFit="1" customWidth="1"/>
    <col min="10" max="10" width="14.42578125" bestFit="1" customWidth="1"/>
    <col min="11" max="11" width="15" bestFit="1" customWidth="1"/>
    <col min="13" max="14" width="15.7109375" bestFit="1" customWidth="1"/>
    <col min="15" max="15" width="14.42578125" bestFit="1" customWidth="1"/>
    <col min="16" max="16" width="15.7109375" style="132" bestFit="1" customWidth="1"/>
    <col min="17" max="17" width="17.5703125" customWidth="1"/>
    <col min="18" max="18" width="16.42578125" customWidth="1"/>
    <col min="19" max="19" width="13.28515625" bestFit="1" customWidth="1"/>
    <col min="34" max="34" width="12.28515625" bestFit="1" customWidth="1"/>
    <col min="35" max="121" width="11.5703125" bestFit="1" customWidth="1"/>
  </cols>
  <sheetData>
    <row r="1" spans="1:132">
      <c r="A1" s="18" t="s">
        <v>172</v>
      </c>
    </row>
    <row r="2" spans="1:132">
      <c r="A2" s="18" t="s">
        <v>170</v>
      </c>
    </row>
    <row r="3" spans="1:132" ht="15.75" thickBot="1"/>
    <row r="4" spans="1:132" s="99" customFormat="1" ht="45">
      <c r="A4" s="42" t="s">
        <v>28</v>
      </c>
      <c r="B4" s="95" t="s">
        <v>29</v>
      </c>
      <c r="C4" s="96" t="s">
        <v>30</v>
      </c>
      <c r="D4" s="97" t="s">
        <v>31</v>
      </c>
      <c r="E4" s="95" t="s">
        <v>32</v>
      </c>
      <c r="F4" s="96" t="s">
        <v>30</v>
      </c>
      <c r="G4" s="97" t="s">
        <v>31</v>
      </c>
      <c r="H4" s="42" t="s">
        <v>33</v>
      </c>
      <c r="I4" s="42" t="s">
        <v>35</v>
      </c>
      <c r="J4" s="42" t="s">
        <v>36</v>
      </c>
      <c r="K4" s="42" t="s">
        <v>37</v>
      </c>
      <c r="L4" s="42" t="s">
        <v>38</v>
      </c>
      <c r="M4" s="42" t="s">
        <v>138</v>
      </c>
      <c r="N4" s="42" t="s">
        <v>39</v>
      </c>
      <c r="O4" s="42" t="s">
        <v>40</v>
      </c>
      <c r="P4" s="42" t="s">
        <v>41</v>
      </c>
      <c r="Q4" s="42" t="s">
        <v>42</v>
      </c>
      <c r="R4" s="42" t="s">
        <v>43</v>
      </c>
      <c r="S4" s="42" t="s">
        <v>44</v>
      </c>
      <c r="T4" s="98" t="s">
        <v>45</v>
      </c>
      <c r="U4" s="98">
        <v>42005</v>
      </c>
      <c r="V4" s="98">
        <v>42036</v>
      </c>
      <c r="W4" s="98">
        <v>42064</v>
      </c>
      <c r="X4" s="98">
        <v>42095</v>
      </c>
      <c r="Y4" s="98">
        <v>42125</v>
      </c>
      <c r="Z4" s="98">
        <v>42156</v>
      </c>
      <c r="AA4" s="98">
        <v>42186</v>
      </c>
      <c r="AB4" s="98">
        <v>42217</v>
      </c>
      <c r="AC4" s="98">
        <v>42248</v>
      </c>
      <c r="AD4" s="98">
        <v>42278</v>
      </c>
      <c r="AE4" s="98">
        <v>42309</v>
      </c>
      <c r="AF4" s="98">
        <v>42339</v>
      </c>
      <c r="AG4" s="98">
        <v>42370</v>
      </c>
      <c r="AH4" s="98">
        <v>42401</v>
      </c>
      <c r="AI4" s="98">
        <v>42430</v>
      </c>
      <c r="AJ4" s="98">
        <v>42461</v>
      </c>
      <c r="AK4" s="98">
        <v>42491</v>
      </c>
      <c r="AL4" s="98">
        <v>42522</v>
      </c>
      <c r="AM4" s="98">
        <v>42552</v>
      </c>
      <c r="AN4" s="98">
        <v>42583</v>
      </c>
      <c r="AO4" s="98">
        <v>42614</v>
      </c>
      <c r="AP4" s="98">
        <v>42644</v>
      </c>
      <c r="AQ4" s="98">
        <v>42675</v>
      </c>
      <c r="AR4" s="98">
        <v>42705</v>
      </c>
      <c r="AS4" s="98">
        <v>42736</v>
      </c>
      <c r="AT4" s="98">
        <v>42767</v>
      </c>
      <c r="AU4" s="98">
        <v>42795</v>
      </c>
      <c r="AV4" s="98">
        <v>42826</v>
      </c>
      <c r="AW4" s="98">
        <v>42856</v>
      </c>
      <c r="AX4" s="98">
        <v>42887</v>
      </c>
      <c r="AY4" s="98">
        <v>42917</v>
      </c>
      <c r="AZ4" s="98">
        <v>42948</v>
      </c>
      <c r="BA4" s="98">
        <v>42979</v>
      </c>
      <c r="BB4" s="98">
        <v>43009</v>
      </c>
      <c r="BC4" s="98">
        <v>43040</v>
      </c>
      <c r="BD4" s="98">
        <v>43070</v>
      </c>
      <c r="BE4" s="98">
        <v>43101</v>
      </c>
      <c r="BF4" s="98">
        <v>43132</v>
      </c>
      <c r="BG4" s="98">
        <v>43160</v>
      </c>
      <c r="BH4" s="98">
        <v>43191</v>
      </c>
      <c r="BI4" s="98">
        <v>43221</v>
      </c>
      <c r="BJ4" s="98">
        <v>43252</v>
      </c>
      <c r="BK4" s="98">
        <v>43282</v>
      </c>
      <c r="BL4" s="98">
        <v>43313</v>
      </c>
      <c r="BM4" s="98">
        <v>43344</v>
      </c>
      <c r="BN4" s="98">
        <v>43374</v>
      </c>
      <c r="BO4" s="98">
        <v>43405</v>
      </c>
      <c r="BP4" s="98">
        <v>43435</v>
      </c>
      <c r="BQ4" s="98">
        <v>43466</v>
      </c>
      <c r="BR4" s="98">
        <v>43497</v>
      </c>
      <c r="BS4" s="98">
        <v>43525</v>
      </c>
      <c r="BT4" s="98">
        <v>43556</v>
      </c>
      <c r="BU4" s="98">
        <v>43586</v>
      </c>
      <c r="BV4" s="98">
        <v>43617</v>
      </c>
      <c r="BW4" s="98">
        <v>43647</v>
      </c>
      <c r="BX4" s="98">
        <v>43678</v>
      </c>
      <c r="BY4" s="98">
        <v>43709</v>
      </c>
      <c r="BZ4" s="98">
        <v>43739</v>
      </c>
      <c r="CA4" s="98">
        <v>43770</v>
      </c>
      <c r="CB4" s="98">
        <v>43800</v>
      </c>
      <c r="CC4" s="98">
        <v>43831</v>
      </c>
      <c r="CD4" s="98">
        <v>43862</v>
      </c>
      <c r="CE4" s="98">
        <v>43891</v>
      </c>
      <c r="CF4" s="98">
        <v>43922</v>
      </c>
      <c r="CG4" s="98">
        <v>43952</v>
      </c>
      <c r="CH4" s="98">
        <v>43983</v>
      </c>
      <c r="CI4" s="98">
        <v>44013</v>
      </c>
      <c r="CJ4" s="98">
        <v>44044</v>
      </c>
      <c r="CK4" s="98">
        <v>44075</v>
      </c>
      <c r="CL4" s="98">
        <v>44105</v>
      </c>
      <c r="CM4" s="98">
        <v>44136</v>
      </c>
      <c r="CN4" s="98">
        <v>44166</v>
      </c>
      <c r="CO4" s="98">
        <v>44197</v>
      </c>
      <c r="CP4" s="98">
        <v>44228</v>
      </c>
      <c r="CQ4" s="98">
        <v>44256</v>
      </c>
      <c r="CR4" s="98">
        <v>44287</v>
      </c>
      <c r="CS4" s="98">
        <v>44317</v>
      </c>
      <c r="CT4" s="98">
        <v>44348</v>
      </c>
      <c r="CU4" s="98">
        <v>44378</v>
      </c>
      <c r="CV4" s="98">
        <v>44409</v>
      </c>
      <c r="CW4" s="98">
        <v>44440</v>
      </c>
      <c r="CX4" s="98">
        <v>44470</v>
      </c>
      <c r="CY4" s="98">
        <v>44501</v>
      </c>
      <c r="CZ4" s="98">
        <v>44531</v>
      </c>
      <c r="DA4" s="98">
        <v>44562</v>
      </c>
      <c r="DB4" s="98">
        <v>44593</v>
      </c>
      <c r="DC4" s="98">
        <v>44621</v>
      </c>
      <c r="DD4" s="98">
        <v>44652</v>
      </c>
      <c r="DE4" s="98">
        <v>44682</v>
      </c>
      <c r="DF4" s="98">
        <v>44713</v>
      </c>
      <c r="DG4" s="98">
        <v>44743</v>
      </c>
      <c r="DH4" s="98">
        <v>44774</v>
      </c>
      <c r="DI4" s="98">
        <v>44805</v>
      </c>
      <c r="DJ4" s="98">
        <v>44835</v>
      </c>
      <c r="DK4" s="98">
        <v>44866</v>
      </c>
      <c r="DL4" s="98">
        <v>44896</v>
      </c>
      <c r="DM4" s="98" t="s">
        <v>48</v>
      </c>
      <c r="DN4" s="98" t="s">
        <v>49</v>
      </c>
      <c r="DO4" s="98">
        <v>44927</v>
      </c>
      <c r="DP4" s="98">
        <v>44958</v>
      </c>
      <c r="DQ4" s="98">
        <v>44986</v>
      </c>
      <c r="DR4" s="98">
        <v>45017</v>
      </c>
      <c r="DS4" s="98">
        <v>45047</v>
      </c>
      <c r="DT4" s="98">
        <v>45078</v>
      </c>
      <c r="DU4" s="98">
        <v>45108</v>
      </c>
      <c r="DV4" s="98">
        <v>45139</v>
      </c>
      <c r="DW4" s="98">
        <v>45170</v>
      </c>
      <c r="DX4" s="98">
        <v>45200</v>
      </c>
      <c r="DY4" s="98">
        <v>45231</v>
      </c>
      <c r="DZ4" s="98">
        <v>45261</v>
      </c>
      <c r="EA4" s="98" t="s">
        <v>50</v>
      </c>
      <c r="EB4" s="98" t="s">
        <v>51</v>
      </c>
    </row>
    <row r="5" spans="1:132" s="100" customFormat="1" ht="17.25">
      <c r="A5" s="100" t="s">
        <v>139</v>
      </c>
      <c r="B5" s="101">
        <v>256100</v>
      </c>
      <c r="C5" s="102">
        <v>3602180</v>
      </c>
      <c r="D5" s="103">
        <v>9256100</v>
      </c>
      <c r="E5" s="101">
        <v>411610</v>
      </c>
      <c r="F5" s="102">
        <v>6402050</v>
      </c>
      <c r="G5" s="103">
        <v>9411610</v>
      </c>
      <c r="H5" s="100">
        <v>51</v>
      </c>
      <c r="I5" s="104">
        <v>-14789986.9</v>
      </c>
      <c r="J5" s="104">
        <v>141.88</v>
      </c>
      <c r="K5" s="105">
        <v>-14789845.02</v>
      </c>
      <c r="L5" s="104">
        <v>-2218478.8199999998</v>
      </c>
      <c r="M5" s="105">
        <v>-12571366.199999999</v>
      </c>
      <c r="N5" s="104">
        <v>-246497.38</v>
      </c>
      <c r="O5" s="106" t="s">
        <v>59</v>
      </c>
      <c r="P5" s="104">
        <v>-246497.38</v>
      </c>
      <c r="Q5" s="100">
        <v>141.88</v>
      </c>
      <c r="R5" s="107" t="s">
        <v>60</v>
      </c>
      <c r="S5" s="107" t="s">
        <v>61</v>
      </c>
      <c r="T5" s="108"/>
      <c r="U5" s="108"/>
      <c r="V5" s="108"/>
      <c r="W5" s="108"/>
      <c r="X5" s="108"/>
      <c r="Y5" s="108"/>
      <c r="Z5" s="108"/>
      <c r="AA5" s="108"/>
      <c r="AB5" s="108"/>
      <c r="AC5" s="108">
        <v>-246497.38</v>
      </c>
      <c r="AD5" s="108">
        <v>-246497.38</v>
      </c>
      <c r="AE5" s="108">
        <v>-246497.38</v>
      </c>
      <c r="AF5" s="108">
        <v>-246497.38</v>
      </c>
      <c r="AG5" s="108">
        <v>-246497.38</v>
      </c>
      <c r="AH5" s="108">
        <v>-246497.38</v>
      </c>
      <c r="AI5" s="108">
        <v>-246497.38</v>
      </c>
      <c r="AJ5" s="108">
        <v>-246497.38</v>
      </c>
      <c r="AK5" s="108">
        <v>-246497.38</v>
      </c>
      <c r="AL5" s="108">
        <v>-246497.38</v>
      </c>
      <c r="AM5" s="108">
        <v>-246497.38</v>
      </c>
      <c r="AN5" s="108">
        <v>-246497.38</v>
      </c>
      <c r="AO5" s="108">
        <v>-246497.38</v>
      </c>
      <c r="AP5" s="108">
        <v>-246497.38</v>
      </c>
      <c r="AQ5" s="108">
        <v>-246497.38</v>
      </c>
      <c r="AR5" s="108">
        <v>-246497.38</v>
      </c>
      <c r="AS5" s="108">
        <v>-246497.38</v>
      </c>
      <c r="AT5" s="108">
        <v>-246497.38</v>
      </c>
      <c r="AU5" s="108">
        <v>-246497.38</v>
      </c>
      <c r="AV5" s="108">
        <v>-246497.38</v>
      </c>
      <c r="AW5" s="108">
        <v>-246497.38</v>
      </c>
      <c r="AX5" s="108">
        <v>-246497.38</v>
      </c>
      <c r="AY5" s="108">
        <v>-246497.38</v>
      </c>
      <c r="AZ5" s="108">
        <v>-246497.38</v>
      </c>
      <c r="BA5" s="108">
        <v>-246497.38</v>
      </c>
      <c r="BB5" s="108">
        <v>-246497.38</v>
      </c>
      <c r="BC5" s="108">
        <v>-246497.38</v>
      </c>
      <c r="BD5" s="108">
        <v>-246497.38</v>
      </c>
      <c r="BE5" s="108">
        <v>-246497.38</v>
      </c>
      <c r="BF5" s="108">
        <v>-246497.38</v>
      </c>
      <c r="BG5" s="108">
        <v>-246497.38</v>
      </c>
      <c r="BH5" s="108">
        <v>-246497.38</v>
      </c>
      <c r="BI5" s="108">
        <v>-246497.38</v>
      </c>
      <c r="BJ5" s="108">
        <v>-246497.38</v>
      </c>
      <c r="BK5" s="108">
        <v>-246497.38</v>
      </c>
      <c r="BL5" s="108">
        <v>-246497.38</v>
      </c>
      <c r="BM5" s="108">
        <v>-246497.38</v>
      </c>
      <c r="BN5" s="108">
        <v>-246497.38</v>
      </c>
      <c r="BO5" s="108">
        <v>-246497.38</v>
      </c>
      <c r="BP5" s="108">
        <v>-246497.38</v>
      </c>
      <c r="BQ5" s="108">
        <v>-246497.38</v>
      </c>
      <c r="BR5" s="108">
        <v>-246497.38</v>
      </c>
      <c r="BS5" s="108">
        <v>-246497.38</v>
      </c>
      <c r="BT5" s="108">
        <v>-246497.38</v>
      </c>
      <c r="BU5" s="108">
        <v>-246497.38</v>
      </c>
      <c r="BV5" s="108">
        <v>-246497.38</v>
      </c>
      <c r="BW5" s="108">
        <v>-246497.38</v>
      </c>
      <c r="BX5" s="108">
        <v>-246497.38</v>
      </c>
      <c r="BY5" s="108">
        <v>-246497.38</v>
      </c>
      <c r="BZ5" s="108">
        <v>-246497.38</v>
      </c>
      <c r="CA5" s="108">
        <v>-246497.2</v>
      </c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DM5" s="108">
        <v>0</v>
      </c>
      <c r="DN5" s="108">
        <v>-3.7252902984619141E-9</v>
      </c>
      <c r="EA5" s="108">
        <v>0</v>
      </c>
      <c r="EB5" s="108">
        <v>-3.7252902984619141E-9</v>
      </c>
    </row>
    <row r="6" spans="1:132" ht="17.25">
      <c r="A6" t="s">
        <v>140</v>
      </c>
      <c r="B6" s="9">
        <v>256100</v>
      </c>
      <c r="C6" s="10">
        <v>3602180</v>
      </c>
      <c r="D6" s="11">
        <v>9256100</v>
      </c>
      <c r="E6" s="9">
        <v>411610</v>
      </c>
      <c r="F6" s="10">
        <v>6402050</v>
      </c>
      <c r="G6" s="11">
        <v>9411610</v>
      </c>
      <c r="H6">
        <v>-179</v>
      </c>
      <c r="I6" s="58">
        <v>-3326823.54</v>
      </c>
      <c r="J6" s="58">
        <v>58258.75</v>
      </c>
      <c r="K6" s="109">
        <v>-3268564.79</v>
      </c>
      <c r="L6" s="58">
        <v>-3268564.79</v>
      </c>
      <c r="M6" s="110">
        <v>0</v>
      </c>
      <c r="N6" s="58">
        <v>0</v>
      </c>
      <c r="O6" s="12" t="s">
        <v>99</v>
      </c>
      <c r="P6" s="58">
        <v>0</v>
      </c>
      <c r="Q6">
        <v>0</v>
      </c>
      <c r="R6" s="13" t="s">
        <v>87</v>
      </c>
      <c r="S6" s="13" t="s">
        <v>98</v>
      </c>
      <c r="T6" s="60"/>
      <c r="DM6" s="60"/>
      <c r="DN6" s="60"/>
      <c r="EA6" s="60"/>
      <c r="EB6" s="60"/>
    </row>
    <row r="7" spans="1:132" ht="17.25">
      <c r="A7" t="s">
        <v>141</v>
      </c>
      <c r="B7" s="9">
        <v>256100</v>
      </c>
      <c r="C7" s="10">
        <v>3602180</v>
      </c>
      <c r="D7" s="11">
        <v>9256100</v>
      </c>
      <c r="E7" s="9">
        <v>411610</v>
      </c>
      <c r="F7" s="10">
        <v>6402050</v>
      </c>
      <c r="G7" s="11">
        <v>9411610</v>
      </c>
      <c r="H7">
        <v>-45</v>
      </c>
      <c r="I7" s="58">
        <v>-1448818.49</v>
      </c>
      <c r="J7" s="58">
        <v>178475.56</v>
      </c>
      <c r="K7" s="109">
        <v>-1270342.93</v>
      </c>
      <c r="L7" s="58">
        <v>-1270342.93</v>
      </c>
      <c r="M7" s="110">
        <v>0</v>
      </c>
      <c r="N7" s="58">
        <v>0</v>
      </c>
      <c r="O7" s="12" t="s">
        <v>142</v>
      </c>
      <c r="P7" s="58">
        <v>0</v>
      </c>
      <c r="Q7">
        <v>178475.56</v>
      </c>
      <c r="R7" s="13" t="s">
        <v>143</v>
      </c>
      <c r="S7" s="13" t="s">
        <v>100</v>
      </c>
      <c r="T7" s="60"/>
      <c r="DM7" s="60"/>
      <c r="DN7" s="60"/>
      <c r="EA7" s="60"/>
      <c r="EB7" s="60"/>
    </row>
    <row r="8" spans="1:132" s="100" customFormat="1" ht="17.25">
      <c r="A8" s="100" t="s">
        <v>144</v>
      </c>
      <c r="B8" s="111">
        <v>256100</v>
      </c>
      <c r="C8" s="102">
        <v>3602180</v>
      </c>
      <c r="D8" s="103">
        <v>9256100</v>
      </c>
      <c r="E8" s="111">
        <v>411610</v>
      </c>
      <c r="F8" s="102">
        <v>6402050</v>
      </c>
      <c r="G8" s="103">
        <v>9411610</v>
      </c>
      <c r="H8" s="100">
        <v>46</v>
      </c>
      <c r="I8" s="104">
        <v>-1241758.07</v>
      </c>
      <c r="J8" s="104">
        <v>1972</v>
      </c>
      <c r="K8" s="105">
        <v>-1239786.07</v>
      </c>
      <c r="L8" s="104">
        <v>-289309</v>
      </c>
      <c r="M8" s="105">
        <v>-950477.07000000007</v>
      </c>
      <c r="N8" s="104">
        <v>-20662.54</v>
      </c>
      <c r="O8" s="106" t="s">
        <v>57</v>
      </c>
      <c r="P8" s="104">
        <v>-20662.54</v>
      </c>
      <c r="Q8" s="100">
        <v>1972</v>
      </c>
      <c r="R8" s="107" t="s">
        <v>56</v>
      </c>
      <c r="S8" s="107" t="s">
        <v>58</v>
      </c>
      <c r="T8" s="108"/>
      <c r="U8" s="108"/>
      <c r="V8" s="108"/>
      <c r="W8" s="108"/>
      <c r="X8" s="108"/>
      <c r="Y8" s="108"/>
      <c r="Z8" s="108"/>
      <c r="AA8" s="108"/>
      <c r="AB8" s="108"/>
      <c r="AC8" s="108">
        <v>-20662.54</v>
      </c>
      <c r="AD8" s="108">
        <v>-20662.54</v>
      </c>
      <c r="AE8" s="108">
        <v>-20662.54</v>
      </c>
      <c r="AF8" s="108">
        <v>-20662.54</v>
      </c>
      <c r="AG8" s="108">
        <v>-20662.54</v>
      </c>
      <c r="AH8" s="108">
        <v>-20662.54</v>
      </c>
      <c r="AI8" s="108">
        <v>-20662.54</v>
      </c>
      <c r="AJ8" s="108">
        <v>-20662.54</v>
      </c>
      <c r="AK8" s="108">
        <v>-20662.54</v>
      </c>
      <c r="AL8" s="108">
        <v>-20662.54</v>
      </c>
      <c r="AM8" s="108">
        <v>-20662.54</v>
      </c>
      <c r="AN8" s="108">
        <v>-20662.54</v>
      </c>
      <c r="AO8" s="108">
        <v>-20662.54</v>
      </c>
      <c r="AP8" s="108">
        <v>-20662.54</v>
      </c>
      <c r="AQ8" s="108">
        <v>-20662.54</v>
      </c>
      <c r="AR8" s="108">
        <v>-20662.54</v>
      </c>
      <c r="AS8" s="108">
        <v>-20662.54</v>
      </c>
      <c r="AT8" s="108">
        <v>-20662.54</v>
      </c>
      <c r="AU8" s="108">
        <v>-20662.54</v>
      </c>
      <c r="AV8" s="108">
        <v>-20662.54</v>
      </c>
      <c r="AW8" s="108">
        <v>-20662.54</v>
      </c>
      <c r="AX8" s="108">
        <v>-20662.54</v>
      </c>
      <c r="AY8" s="108">
        <v>-20662.54</v>
      </c>
      <c r="AZ8" s="108">
        <v>-20662.54</v>
      </c>
      <c r="BA8" s="108">
        <v>-20662.54</v>
      </c>
      <c r="BB8" s="108">
        <v>-20662.54</v>
      </c>
      <c r="BC8" s="108">
        <v>-20662.54</v>
      </c>
      <c r="BD8" s="108">
        <v>-20662.54</v>
      </c>
      <c r="BE8" s="108">
        <v>-20662.54</v>
      </c>
      <c r="BF8" s="108">
        <v>-20662.54</v>
      </c>
      <c r="BG8" s="108">
        <v>-20662.54</v>
      </c>
      <c r="BH8" s="108">
        <v>-20662.54</v>
      </c>
      <c r="BI8" s="108">
        <v>-20662.54</v>
      </c>
      <c r="BJ8" s="108">
        <v>-20662.54</v>
      </c>
      <c r="BK8" s="108">
        <v>-20662.54</v>
      </c>
      <c r="BL8" s="108">
        <v>-20662.54</v>
      </c>
      <c r="BM8" s="108">
        <v>-20662.54</v>
      </c>
      <c r="BN8" s="108">
        <v>-20662.54</v>
      </c>
      <c r="BO8" s="108">
        <v>-20662.54</v>
      </c>
      <c r="BP8" s="108">
        <v>-20662.54</v>
      </c>
      <c r="BQ8" s="108">
        <v>-20662.54</v>
      </c>
      <c r="BR8" s="108">
        <v>-20662.54</v>
      </c>
      <c r="BS8" s="108">
        <v>-20662.54</v>
      </c>
      <c r="BT8" s="108">
        <v>-20662.54</v>
      </c>
      <c r="BU8" s="108">
        <v>-20662.54</v>
      </c>
      <c r="BV8" s="108">
        <v>-20662.54</v>
      </c>
      <c r="BW8" s="108">
        <v>-0.23</v>
      </c>
      <c r="BX8" s="108"/>
      <c r="BY8" s="108"/>
      <c r="BZ8" s="108"/>
      <c r="CA8" s="108"/>
      <c r="CB8" s="108"/>
      <c r="DM8" s="108">
        <v>0</v>
      </c>
      <c r="DN8" s="108">
        <v>2.4738255888223648E-10</v>
      </c>
      <c r="EA8" s="108">
        <v>0</v>
      </c>
      <c r="EB8" s="108">
        <v>2.4738255888223648E-10</v>
      </c>
    </row>
    <row r="9" spans="1:132" s="100" customFormat="1" ht="17.25">
      <c r="A9" s="100" t="s">
        <v>145</v>
      </c>
      <c r="B9" s="111">
        <v>256100</v>
      </c>
      <c r="C9" s="102">
        <v>3602180</v>
      </c>
      <c r="D9" s="103">
        <v>9256100</v>
      </c>
      <c r="E9" s="111">
        <v>411610</v>
      </c>
      <c r="F9" s="102">
        <v>6402050</v>
      </c>
      <c r="G9" s="103">
        <v>9411610</v>
      </c>
      <c r="H9" s="100">
        <v>46</v>
      </c>
      <c r="I9" s="104">
        <v>-1188064.8500000001</v>
      </c>
      <c r="J9" s="104">
        <v>0</v>
      </c>
      <c r="K9" s="105">
        <v>-1188064.8500000001</v>
      </c>
      <c r="L9" s="104">
        <v>-277215.12</v>
      </c>
      <c r="M9" s="105">
        <v>-910849.7300000001</v>
      </c>
      <c r="N9" s="104">
        <v>-19801.080000000002</v>
      </c>
      <c r="O9" s="106" t="s">
        <v>55</v>
      </c>
      <c r="P9" s="104">
        <v>-19801.080000000002</v>
      </c>
      <c r="Q9" s="100">
        <v>0</v>
      </c>
      <c r="R9" s="107" t="s">
        <v>56</v>
      </c>
      <c r="S9" s="107" t="s">
        <v>56</v>
      </c>
      <c r="T9" s="108"/>
      <c r="U9" s="108"/>
      <c r="V9" s="108"/>
      <c r="W9" s="108"/>
      <c r="X9" s="108"/>
      <c r="Y9" s="108"/>
      <c r="Z9" s="108"/>
      <c r="AA9" s="108"/>
      <c r="AB9" s="108"/>
      <c r="AC9" s="108">
        <v>-19801.080000000002</v>
      </c>
      <c r="AD9" s="108">
        <v>-19801.080000000002</v>
      </c>
      <c r="AE9" s="108">
        <v>-19801.080000000002</v>
      </c>
      <c r="AF9" s="108">
        <v>-19801.080000000002</v>
      </c>
      <c r="AG9" s="108">
        <v>-19801.080000000002</v>
      </c>
      <c r="AH9" s="108">
        <v>-19801.080000000002</v>
      </c>
      <c r="AI9" s="108">
        <v>-19801.080000000002</v>
      </c>
      <c r="AJ9" s="108">
        <v>-19801.080000000002</v>
      </c>
      <c r="AK9" s="108">
        <v>-19801.080000000002</v>
      </c>
      <c r="AL9" s="108">
        <v>-19801.080000000002</v>
      </c>
      <c r="AM9" s="108">
        <v>-19801.080000000002</v>
      </c>
      <c r="AN9" s="108">
        <v>-19801.080000000002</v>
      </c>
      <c r="AO9" s="108">
        <v>-19801.080000000002</v>
      </c>
      <c r="AP9" s="108">
        <v>-19801.080000000002</v>
      </c>
      <c r="AQ9" s="108">
        <v>-19801.080000000002</v>
      </c>
      <c r="AR9" s="108">
        <v>-19801.080000000002</v>
      </c>
      <c r="AS9" s="108">
        <v>-19801.080000000002</v>
      </c>
      <c r="AT9" s="108">
        <v>-19801.080000000002</v>
      </c>
      <c r="AU9" s="108">
        <v>-19801.080000000002</v>
      </c>
      <c r="AV9" s="108">
        <v>-19801.080000000002</v>
      </c>
      <c r="AW9" s="108">
        <v>-19801.080000000002</v>
      </c>
      <c r="AX9" s="108">
        <v>-19801.080000000002</v>
      </c>
      <c r="AY9" s="108">
        <v>-19801.080000000002</v>
      </c>
      <c r="AZ9" s="108">
        <v>-19801.080000000002</v>
      </c>
      <c r="BA9" s="108">
        <v>-19801.080000000002</v>
      </c>
      <c r="BB9" s="108">
        <v>-19801.080000000002</v>
      </c>
      <c r="BC9" s="108">
        <v>-19801.080000000002</v>
      </c>
      <c r="BD9" s="108">
        <v>-19801.080000000002</v>
      </c>
      <c r="BE9" s="108">
        <v>-19801.080000000002</v>
      </c>
      <c r="BF9" s="108">
        <v>-19801.080000000002</v>
      </c>
      <c r="BG9" s="108">
        <v>-19801.080000000002</v>
      </c>
      <c r="BH9" s="108">
        <v>-19801.080000000002</v>
      </c>
      <c r="BI9" s="108">
        <v>-19801.080000000002</v>
      </c>
      <c r="BJ9" s="108">
        <v>-19801.080000000002</v>
      </c>
      <c r="BK9" s="108">
        <v>-19801.080000000002</v>
      </c>
      <c r="BL9" s="108">
        <v>-19801.080000000002</v>
      </c>
      <c r="BM9" s="108">
        <v>-19801.080000000002</v>
      </c>
      <c r="BN9" s="108">
        <v>-19801.080000000002</v>
      </c>
      <c r="BO9" s="108">
        <v>-19801.080000000002</v>
      </c>
      <c r="BP9" s="108">
        <v>-19801.080000000002</v>
      </c>
      <c r="BQ9" s="108">
        <v>-19801.080000000002</v>
      </c>
      <c r="BR9" s="108">
        <v>-19801.080000000002</v>
      </c>
      <c r="BS9" s="108">
        <v>-19801.080000000002</v>
      </c>
      <c r="BT9" s="108">
        <v>-19801.080000000002</v>
      </c>
      <c r="BU9" s="108">
        <v>-19801.080000000002</v>
      </c>
      <c r="BV9" s="108">
        <v>-19801.13</v>
      </c>
      <c r="BW9" s="108"/>
      <c r="BX9" s="108"/>
      <c r="BY9" s="108"/>
      <c r="BZ9" s="108"/>
      <c r="CA9" s="108"/>
      <c r="CB9" s="108"/>
      <c r="DM9" s="108">
        <v>0</v>
      </c>
      <c r="DN9" s="108">
        <v>0</v>
      </c>
      <c r="EA9" s="108">
        <v>0</v>
      </c>
      <c r="EB9" s="108">
        <v>0</v>
      </c>
    </row>
    <row r="10" spans="1:132">
      <c r="A10" s="75"/>
      <c r="B10" s="62"/>
      <c r="C10" s="10"/>
      <c r="D10" s="11"/>
      <c r="E10" s="63"/>
      <c r="F10" s="10"/>
      <c r="G10" s="11"/>
      <c r="K10" s="113"/>
      <c r="M10" s="110"/>
      <c r="N10" s="58"/>
      <c r="P10"/>
      <c r="R10" s="8"/>
      <c r="T10" s="14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</row>
    <row r="11" spans="1:132">
      <c r="A11" s="75"/>
      <c r="B11" s="62"/>
      <c r="C11" s="10"/>
      <c r="D11" s="11"/>
      <c r="E11" s="63"/>
      <c r="F11" s="10"/>
      <c r="G11" s="11"/>
      <c r="K11" s="113"/>
      <c r="M11" s="110"/>
      <c r="N11" s="58"/>
      <c r="P11"/>
      <c r="R11" s="8"/>
      <c r="T11" s="14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</row>
    <row r="12" spans="1:132">
      <c r="A12" s="114" t="s">
        <v>146</v>
      </c>
      <c r="B12" s="9">
        <v>256200</v>
      </c>
      <c r="C12" s="10">
        <v>3602175</v>
      </c>
      <c r="D12" s="11">
        <v>9256100</v>
      </c>
      <c r="E12" s="9">
        <v>411630</v>
      </c>
      <c r="F12" s="10">
        <v>6402050</v>
      </c>
      <c r="G12" s="11">
        <v>9411610</v>
      </c>
      <c r="I12" s="115"/>
      <c r="J12" s="115"/>
      <c r="K12" s="113"/>
      <c r="L12" s="116" t="s">
        <v>147</v>
      </c>
      <c r="M12" s="117">
        <v>-694450</v>
      </c>
      <c r="N12" s="58">
        <v>-11574.166666666666</v>
      </c>
      <c r="O12" s="118"/>
      <c r="P12" s="58"/>
      <c r="R12">
        <v>201601</v>
      </c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v>-11574.166666666666</v>
      </c>
      <c r="AH12" s="15">
        <v>-11574.166666666666</v>
      </c>
      <c r="AI12" s="15">
        <v>-11574.166666666666</v>
      </c>
      <c r="AJ12" s="15">
        <v>-11574.166666666666</v>
      </c>
      <c r="AK12" s="15">
        <v>-11574.166666666666</v>
      </c>
      <c r="AL12" s="15">
        <v>-11574.166666666666</v>
      </c>
      <c r="AM12" s="15">
        <v>-11574.166666666666</v>
      </c>
      <c r="AN12" s="15">
        <v>-11574.166666666666</v>
      </c>
      <c r="AO12" s="15">
        <v>-11574.166666666666</v>
      </c>
      <c r="AP12" s="15">
        <v>-11574.166666666666</v>
      </c>
      <c r="AQ12" s="15">
        <v>-11574.166666666666</v>
      </c>
      <c r="AR12" s="15">
        <v>-11574.166666666666</v>
      </c>
      <c r="AS12" s="15">
        <v>-11574.166666666666</v>
      </c>
      <c r="AT12" s="15">
        <v>-11574.166666666666</v>
      </c>
      <c r="AU12" s="15">
        <v>-11574.166666666666</v>
      </c>
      <c r="AV12" s="15">
        <v>-11574.166666666666</v>
      </c>
      <c r="AW12" s="15">
        <v>-11574.166666666666</v>
      </c>
      <c r="AX12" s="15">
        <v>-11574.166666666666</v>
      </c>
      <c r="AY12" s="15">
        <v>-11574.166666666666</v>
      </c>
      <c r="AZ12" s="15">
        <v>-11574.166666666666</v>
      </c>
      <c r="BA12" s="15">
        <v>-11574.166666666666</v>
      </c>
      <c r="BB12" s="15">
        <v>-11574.166666666666</v>
      </c>
      <c r="BC12" s="15">
        <v>-11574.166666666666</v>
      </c>
      <c r="BD12" s="15">
        <v>-11574.166666666666</v>
      </c>
      <c r="BE12" s="15">
        <v>-11574.166666666666</v>
      </c>
      <c r="BF12" s="15">
        <v>-11574.166666666666</v>
      </c>
      <c r="BG12" s="15">
        <v>-11574.166666666666</v>
      </c>
      <c r="BH12" s="15">
        <v>-11574.166666666666</v>
      </c>
      <c r="BI12" s="15">
        <v>-11574.166666666666</v>
      </c>
      <c r="BJ12" s="15">
        <v>-11574.166666666666</v>
      </c>
      <c r="BK12" s="15">
        <v>-11574.166666666666</v>
      </c>
      <c r="BL12" s="15">
        <v>-11574.166666666666</v>
      </c>
      <c r="BM12" s="15">
        <v>-11574.166666666666</v>
      </c>
      <c r="BN12" s="15">
        <v>-11574.166666666666</v>
      </c>
      <c r="BO12" s="15">
        <v>-11574.166666666666</v>
      </c>
      <c r="BP12" s="15">
        <v>-11574.166666666666</v>
      </c>
      <c r="BQ12" s="15">
        <v>-11574.166666666666</v>
      </c>
      <c r="BR12" s="15">
        <v>-11574.166666666666</v>
      </c>
      <c r="BS12" s="15">
        <v>-11574.166666666666</v>
      </c>
      <c r="BT12" s="15">
        <v>-11574.166666666666</v>
      </c>
      <c r="BU12" s="15">
        <v>-11574.166666666666</v>
      </c>
      <c r="BV12" s="15">
        <v>-11574.166666666666</v>
      </c>
      <c r="BW12" s="15">
        <v>-11574.166666666666</v>
      </c>
      <c r="BX12" s="15">
        <v>-11574.166666666666</v>
      </c>
      <c r="BY12" s="15">
        <v>-11574.166666666666</v>
      </c>
      <c r="BZ12" s="15">
        <v>-11574.166666666666</v>
      </c>
      <c r="CA12" s="15">
        <v>-11574.166666666666</v>
      </c>
      <c r="CB12" s="15">
        <v>-11574.166666666666</v>
      </c>
      <c r="CC12" s="15">
        <v>-11574.166666666666</v>
      </c>
      <c r="CD12" s="15">
        <v>-11574.166666666666</v>
      </c>
      <c r="CE12" s="15">
        <v>-11574.166666666666</v>
      </c>
      <c r="CF12" s="15">
        <v>-11574.166666666666</v>
      </c>
      <c r="CG12" s="15">
        <v>-11574.166666666666</v>
      </c>
      <c r="CH12" s="15">
        <v>-11574.166666666666</v>
      </c>
      <c r="CI12" s="15">
        <v>-11574.166666666666</v>
      </c>
      <c r="CJ12" s="15">
        <v>-11574.166666666666</v>
      </c>
      <c r="CK12" s="15">
        <v>-11574.166666666666</v>
      </c>
      <c r="CL12" s="15">
        <v>-11574.166666666666</v>
      </c>
      <c r="CM12" s="15">
        <v>-11574.166666666666</v>
      </c>
      <c r="CN12" s="15">
        <v>-11574.166666666666</v>
      </c>
      <c r="CO12" s="15"/>
      <c r="DA12" s="15"/>
      <c r="DM12" s="14">
        <v>0</v>
      </c>
      <c r="DN12" s="14">
        <v>0</v>
      </c>
      <c r="DO12" s="15"/>
      <c r="EA12" s="14">
        <v>0</v>
      </c>
      <c r="EB12" s="14">
        <v>0</v>
      </c>
    </row>
    <row r="13" spans="1:132">
      <c r="A13" s="114" t="s">
        <v>146</v>
      </c>
      <c r="B13" s="9">
        <v>256200</v>
      </c>
      <c r="C13" s="10">
        <v>3602175</v>
      </c>
      <c r="D13" s="11">
        <v>9256100</v>
      </c>
      <c r="E13" s="9">
        <v>411630</v>
      </c>
      <c r="F13" s="10">
        <v>6402050</v>
      </c>
      <c r="G13" s="11">
        <v>9411610</v>
      </c>
      <c r="I13" s="115"/>
      <c r="J13" s="115"/>
      <c r="K13" s="113"/>
      <c r="L13" s="116" t="s">
        <v>148</v>
      </c>
      <c r="M13" s="117"/>
      <c r="N13" s="58">
        <v>0</v>
      </c>
      <c r="O13" s="118"/>
      <c r="P13" s="58"/>
      <c r="R13">
        <v>201601</v>
      </c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/>
      <c r="DA13" s="15"/>
      <c r="DM13" s="14">
        <v>0</v>
      </c>
      <c r="DN13" s="14">
        <v>0</v>
      </c>
      <c r="DO13" s="15"/>
      <c r="EA13" s="14">
        <v>0</v>
      </c>
      <c r="EB13" s="14">
        <v>0</v>
      </c>
    </row>
    <row r="14" spans="1:132">
      <c r="A14" s="114" t="s">
        <v>146</v>
      </c>
      <c r="B14" s="9">
        <v>256200</v>
      </c>
      <c r="C14" s="10">
        <v>3602175</v>
      </c>
      <c r="D14" s="11">
        <v>9256100</v>
      </c>
      <c r="E14" s="9">
        <v>411630</v>
      </c>
      <c r="F14" s="10">
        <v>6402050</v>
      </c>
      <c r="G14" s="11">
        <v>9411610</v>
      </c>
      <c r="I14" s="115"/>
      <c r="J14" s="115"/>
      <c r="K14" s="113"/>
      <c r="L14" s="116"/>
      <c r="M14" s="117"/>
      <c r="N14" s="58">
        <v>0</v>
      </c>
      <c r="O14" s="119"/>
      <c r="P14" s="58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/>
      <c r="DA14" s="15"/>
      <c r="DM14" s="14">
        <v>0</v>
      </c>
      <c r="DN14" s="14">
        <v>0</v>
      </c>
      <c r="DO14" s="15"/>
      <c r="EA14" s="14">
        <v>0</v>
      </c>
      <c r="EB14" s="14">
        <v>0</v>
      </c>
    </row>
    <row r="15" spans="1:132">
      <c r="A15" s="114" t="s">
        <v>149</v>
      </c>
      <c r="B15" s="9">
        <v>256200</v>
      </c>
      <c r="C15" s="10">
        <v>3602175</v>
      </c>
      <c r="D15" s="11">
        <v>9256100</v>
      </c>
      <c r="E15" s="9">
        <v>411630</v>
      </c>
      <c r="F15" s="10">
        <v>6402050</v>
      </c>
      <c r="G15" s="11">
        <v>9411610</v>
      </c>
      <c r="I15" s="115"/>
      <c r="J15" s="115"/>
      <c r="K15" s="113"/>
      <c r="L15" s="116" t="s">
        <v>150</v>
      </c>
      <c r="M15" s="117">
        <v>-25143522.300000001</v>
      </c>
      <c r="N15" s="58">
        <v>-419058.70500000002</v>
      </c>
      <c r="O15" s="120"/>
      <c r="P15" s="58"/>
      <c r="R15">
        <v>201801</v>
      </c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>
        <v>-419058.70500000002</v>
      </c>
      <c r="BF15" s="15">
        <v>-419058.70500000002</v>
      </c>
      <c r="BG15" s="15">
        <v>-419058.70500000002</v>
      </c>
      <c r="BH15" s="15">
        <v>-419058.70500000002</v>
      </c>
      <c r="BI15" s="15">
        <v>-419058.70500000002</v>
      </c>
      <c r="BJ15" s="15">
        <v>-419058.70500000002</v>
      </c>
      <c r="BK15" s="15">
        <v>-419058.70500000002</v>
      </c>
      <c r="BL15" s="15">
        <v>-419058.70500000002</v>
      </c>
      <c r="BM15" s="15">
        <v>-419058.70500000002</v>
      </c>
      <c r="BN15" s="15">
        <v>-419058.70500000002</v>
      </c>
      <c r="BO15" s="15">
        <v>-419058.70500000002</v>
      </c>
      <c r="BP15" s="15">
        <v>-419058.70500000002</v>
      </c>
      <c r="BQ15" s="15">
        <v>-419058.70500000002</v>
      </c>
      <c r="BR15" s="15">
        <v>-419058.70500000002</v>
      </c>
      <c r="BS15" s="15">
        <v>-419058.70500000002</v>
      </c>
      <c r="BT15" s="15">
        <v>-419058.70500000002</v>
      </c>
      <c r="BU15" s="15">
        <v>-419058.70500000002</v>
      </c>
      <c r="BV15" s="15">
        <v>-419058.70500000002</v>
      </c>
      <c r="BW15" s="15">
        <v>-419058.70500000002</v>
      </c>
      <c r="BX15" s="15">
        <v>-419058.70500000002</v>
      </c>
      <c r="BY15" s="15">
        <v>-419058.70500000002</v>
      </c>
      <c r="BZ15" s="15">
        <v>-419058.70500000002</v>
      </c>
      <c r="CA15" s="15">
        <v>-419058.70500000002</v>
      </c>
      <c r="CB15" s="15">
        <v>-419058.70500000002</v>
      </c>
      <c r="CC15" s="15">
        <v>-419058.70500000002</v>
      </c>
      <c r="CD15" s="15">
        <v>-419058.70500000002</v>
      </c>
      <c r="CE15" s="15">
        <v>-419058.70500000002</v>
      </c>
      <c r="CF15" s="15">
        <v>-419058.70500000002</v>
      </c>
      <c r="CG15" s="15">
        <v>-419058.70500000002</v>
      </c>
      <c r="CH15" s="15">
        <v>-419058.70500000002</v>
      </c>
      <c r="CI15" s="15">
        <v>-419058.70500000002</v>
      </c>
      <c r="CJ15" s="15">
        <v>-419058.70500000002</v>
      </c>
      <c r="CK15" s="15">
        <v>-419058.70500000002</v>
      </c>
      <c r="CL15" s="15">
        <v>-419058.70500000002</v>
      </c>
      <c r="CM15" s="15">
        <v>-419058.70500000002</v>
      </c>
      <c r="CN15" s="15">
        <v>-419058.70500000002</v>
      </c>
      <c r="CO15" s="15">
        <v>-419058.70500000002</v>
      </c>
      <c r="CP15" s="15">
        <v>-419058.70500000002</v>
      </c>
      <c r="CQ15" s="15">
        <v>-419058.70500000002</v>
      </c>
      <c r="CR15" s="15">
        <v>-419058.70500000002</v>
      </c>
      <c r="CS15" s="15">
        <v>-419058.70500000002</v>
      </c>
      <c r="CT15" s="15">
        <v>-419058.70500000002</v>
      </c>
      <c r="CU15" s="15">
        <v>-419058.70500000002</v>
      </c>
      <c r="CV15" s="15">
        <v>-419058.70500000002</v>
      </c>
      <c r="CW15" s="15">
        <v>-419058.70500000002</v>
      </c>
      <c r="CX15" s="15">
        <v>-419058.70500000002</v>
      </c>
      <c r="CY15" s="15">
        <v>-419058.70500000002</v>
      </c>
      <c r="CZ15" s="15">
        <v>-419058.70500000002</v>
      </c>
      <c r="DA15" s="15">
        <v>-419058.70500000002</v>
      </c>
      <c r="DB15" s="15">
        <v>-419058.70500000002</v>
      </c>
      <c r="DC15" s="15">
        <v>-419058.70500000002</v>
      </c>
      <c r="DD15" s="15">
        <v>-419058.70500000002</v>
      </c>
      <c r="DE15" s="15">
        <v>-419058.70500000002</v>
      </c>
      <c r="DF15" s="15">
        <v>-419058.70500000002</v>
      </c>
      <c r="DG15" s="15">
        <v>-419058.70500000002</v>
      </c>
      <c r="DH15" s="15">
        <v>-419058.70500000002</v>
      </c>
      <c r="DI15" s="15">
        <v>-419058.70500000002</v>
      </c>
      <c r="DJ15" s="15">
        <v>-419058.70500000002</v>
      </c>
      <c r="DK15" s="15">
        <v>-419058.70500000002</v>
      </c>
      <c r="DL15" s="15">
        <v>-419058.70500000002</v>
      </c>
      <c r="DM15" s="14">
        <v>-5028704.46</v>
      </c>
      <c r="DN15" s="14">
        <v>0</v>
      </c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4">
        <v>0</v>
      </c>
      <c r="EB15" s="14">
        <v>0</v>
      </c>
    </row>
    <row r="16" spans="1:132">
      <c r="A16" s="114" t="s">
        <v>149</v>
      </c>
      <c r="B16" s="9">
        <v>256200</v>
      </c>
      <c r="C16" s="10">
        <v>3602175</v>
      </c>
      <c r="D16" s="11">
        <v>9256100</v>
      </c>
      <c r="E16" s="9">
        <v>411630</v>
      </c>
      <c r="F16" s="10">
        <v>6402050</v>
      </c>
      <c r="G16" s="11">
        <v>9411610</v>
      </c>
      <c r="I16" s="115"/>
      <c r="J16" s="115"/>
      <c r="K16" s="113"/>
      <c r="L16" s="116" t="s">
        <v>151</v>
      </c>
      <c r="M16" s="117">
        <v>0</v>
      </c>
      <c r="N16" s="58">
        <v>0</v>
      </c>
      <c r="O16" s="118"/>
      <c r="P16" s="58"/>
      <c r="R16">
        <v>201801</v>
      </c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  <c r="BW16" s="15">
        <v>0</v>
      </c>
      <c r="BX16" s="15">
        <v>0</v>
      </c>
      <c r="BY16" s="15">
        <v>0</v>
      </c>
      <c r="BZ16" s="15">
        <v>0</v>
      </c>
      <c r="CA16" s="15">
        <v>0</v>
      </c>
      <c r="CB16" s="15">
        <v>0</v>
      </c>
      <c r="CC16" s="15">
        <v>0</v>
      </c>
      <c r="CD16" s="15">
        <v>0</v>
      </c>
      <c r="CE16" s="15">
        <v>0</v>
      </c>
      <c r="CF16" s="15">
        <v>0</v>
      </c>
      <c r="CG16" s="15">
        <v>0</v>
      </c>
      <c r="CH16" s="15">
        <v>0</v>
      </c>
      <c r="CI16" s="15">
        <v>0</v>
      </c>
      <c r="CJ16" s="15">
        <v>0</v>
      </c>
      <c r="CK16" s="15">
        <v>0</v>
      </c>
      <c r="CL16" s="15">
        <v>0</v>
      </c>
      <c r="CM16" s="15">
        <v>0</v>
      </c>
      <c r="CN16" s="15">
        <v>0</v>
      </c>
      <c r="CO16" s="15">
        <v>0</v>
      </c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5">
        <v>0</v>
      </c>
      <c r="DD16" s="15">
        <v>0</v>
      </c>
      <c r="DE16" s="15">
        <v>0</v>
      </c>
      <c r="DF16" s="15">
        <v>0</v>
      </c>
      <c r="DG16" s="15">
        <v>0</v>
      </c>
      <c r="DH16" s="15">
        <v>0</v>
      </c>
      <c r="DI16" s="15">
        <v>0</v>
      </c>
      <c r="DJ16" s="15">
        <v>0</v>
      </c>
      <c r="DK16" s="15">
        <v>0</v>
      </c>
      <c r="DL16" s="15">
        <v>0</v>
      </c>
      <c r="DM16" s="14">
        <v>0</v>
      </c>
      <c r="DN16" s="14">
        <v>0</v>
      </c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4">
        <v>0</v>
      </c>
      <c r="EB16" s="14">
        <v>0</v>
      </c>
    </row>
    <row r="17" spans="1:132">
      <c r="A17" s="114" t="s">
        <v>149</v>
      </c>
      <c r="B17" s="9">
        <v>256200</v>
      </c>
      <c r="C17" s="10">
        <v>3602175</v>
      </c>
      <c r="D17" s="11">
        <v>9256100</v>
      </c>
      <c r="E17" s="9">
        <v>411630</v>
      </c>
      <c r="F17" s="10">
        <v>6402050</v>
      </c>
      <c r="G17" s="11">
        <v>9411610</v>
      </c>
      <c r="I17" s="115"/>
      <c r="J17" s="115"/>
      <c r="K17" s="113"/>
      <c r="L17" s="121"/>
      <c r="M17" s="117"/>
      <c r="N17" s="58">
        <v>0</v>
      </c>
      <c r="O17" s="12"/>
      <c r="P17" s="58"/>
      <c r="R17">
        <v>201801</v>
      </c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5">
        <v>0</v>
      </c>
      <c r="BW17" s="15">
        <v>0</v>
      </c>
      <c r="BX17" s="15">
        <v>0</v>
      </c>
      <c r="BY17" s="15">
        <v>0</v>
      </c>
      <c r="BZ17" s="15">
        <v>0</v>
      </c>
      <c r="CA17" s="15">
        <v>0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15">
        <v>0</v>
      </c>
      <c r="CJ17" s="15">
        <v>0</v>
      </c>
      <c r="CK17" s="15">
        <v>0</v>
      </c>
      <c r="CL17" s="15">
        <v>0</v>
      </c>
      <c r="CM17" s="15">
        <v>0</v>
      </c>
      <c r="CN17" s="15">
        <v>0</v>
      </c>
      <c r="CO17" s="15">
        <v>0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5">
        <v>0</v>
      </c>
      <c r="DJ17" s="15">
        <v>0</v>
      </c>
      <c r="DK17" s="15">
        <v>0</v>
      </c>
      <c r="DL17" s="15">
        <v>0</v>
      </c>
      <c r="DM17" s="14">
        <v>0</v>
      </c>
      <c r="DN17" s="14">
        <v>0</v>
      </c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4">
        <v>0</v>
      </c>
      <c r="EB17" s="14">
        <v>0</v>
      </c>
    </row>
    <row r="18" spans="1:132">
      <c r="A18" s="60" t="s">
        <v>62</v>
      </c>
      <c r="B18" s="9">
        <v>256200</v>
      </c>
      <c r="C18" s="10">
        <v>3602175</v>
      </c>
      <c r="D18" s="11">
        <v>9256100</v>
      </c>
      <c r="E18" s="9">
        <v>411630</v>
      </c>
      <c r="F18" s="10">
        <v>6402050</v>
      </c>
      <c r="G18" s="11">
        <v>9411610</v>
      </c>
      <c r="H18">
        <v>52</v>
      </c>
      <c r="I18" s="58">
        <v>-6227843</v>
      </c>
      <c r="J18" s="58">
        <v>0</v>
      </c>
      <c r="K18" s="122">
        <v>-6227843</v>
      </c>
      <c r="L18" s="58">
        <v>-830379.04</v>
      </c>
      <c r="M18" s="110">
        <v>-5397463.96</v>
      </c>
      <c r="N18" s="58">
        <v>-103797.38</v>
      </c>
      <c r="O18" s="12" t="s">
        <v>59</v>
      </c>
      <c r="P18" s="58">
        <v>-103797.38</v>
      </c>
      <c r="Q18">
        <v>0</v>
      </c>
      <c r="R18" s="13" t="s">
        <v>63</v>
      </c>
      <c r="S18" s="13" t="s">
        <v>61</v>
      </c>
      <c r="T18" s="14"/>
      <c r="U18" s="15"/>
      <c r="V18" s="15"/>
      <c r="W18" s="15"/>
      <c r="X18" s="15"/>
      <c r="Y18" s="15"/>
      <c r="Z18" s="15"/>
      <c r="AA18" s="15"/>
      <c r="AB18" s="15"/>
      <c r="AC18" s="15">
        <v>-103797.38</v>
      </c>
      <c r="AD18" s="15">
        <v>-103797.38</v>
      </c>
      <c r="AE18" s="15">
        <v>-103797.38</v>
      </c>
      <c r="AF18" s="15">
        <v>-103797.38</v>
      </c>
      <c r="AG18" s="15">
        <v>-103797.38</v>
      </c>
      <c r="AH18" s="15">
        <v>-103797.38</v>
      </c>
      <c r="AI18" s="15">
        <v>-103797.38</v>
      </c>
      <c r="AJ18" s="15">
        <v>-103797.38</v>
      </c>
      <c r="AK18" s="15">
        <v>-103797.38</v>
      </c>
      <c r="AL18" s="15">
        <v>-103797.38</v>
      </c>
      <c r="AM18" s="15">
        <v>-103797.38</v>
      </c>
      <c r="AN18" s="15">
        <v>-103797.38</v>
      </c>
      <c r="AO18" s="15">
        <v>-103797.38</v>
      </c>
      <c r="AP18" s="15">
        <v>-103797.38</v>
      </c>
      <c r="AQ18" s="15">
        <v>-103797.38</v>
      </c>
      <c r="AR18" s="15">
        <v>-103797.38</v>
      </c>
      <c r="AS18" s="15">
        <v>-103797.38</v>
      </c>
      <c r="AT18" s="15">
        <v>-103797.38</v>
      </c>
      <c r="AU18" s="15">
        <v>-103797.38</v>
      </c>
      <c r="AV18" s="15">
        <v>-103797.38</v>
      </c>
      <c r="AW18" s="15">
        <v>-103797.38</v>
      </c>
      <c r="AX18" s="15">
        <v>-103797.38</v>
      </c>
      <c r="AY18" s="15">
        <v>-103797.38</v>
      </c>
      <c r="AZ18" s="15">
        <v>-103797.38</v>
      </c>
      <c r="BA18" s="15">
        <v>-103797.38</v>
      </c>
      <c r="BB18" s="15">
        <v>-103797.38</v>
      </c>
      <c r="BC18" s="15">
        <v>-103797.38</v>
      </c>
      <c r="BD18" s="15">
        <v>-103797.38</v>
      </c>
      <c r="BE18" s="15">
        <v>-103797.38</v>
      </c>
      <c r="BF18" s="15">
        <v>-103797.38</v>
      </c>
      <c r="BG18" s="15">
        <v>-103797.38</v>
      </c>
      <c r="BH18" s="15">
        <v>-103797.38</v>
      </c>
      <c r="BI18" s="15">
        <v>-103797.38</v>
      </c>
      <c r="BJ18" s="15">
        <v>-103797.38</v>
      </c>
      <c r="BK18" s="15">
        <v>-103797.38</v>
      </c>
      <c r="BL18" s="15">
        <v>-103797.38</v>
      </c>
      <c r="BM18" s="15">
        <v>-103797.38</v>
      </c>
      <c r="BN18" s="15">
        <v>-103797.38</v>
      </c>
      <c r="BO18" s="15">
        <v>-103797.38</v>
      </c>
      <c r="BP18" s="15">
        <v>-103797.38</v>
      </c>
      <c r="BQ18" s="15">
        <v>-103797.38</v>
      </c>
      <c r="BR18" s="15">
        <v>-103797.38</v>
      </c>
      <c r="BS18" s="15">
        <v>-103797.38</v>
      </c>
      <c r="BT18" s="15">
        <v>-103797.38</v>
      </c>
      <c r="BU18" s="15">
        <v>-103797.38</v>
      </c>
      <c r="BV18" s="15">
        <v>-103797.38</v>
      </c>
      <c r="BW18" s="15">
        <v>-103797.38</v>
      </c>
      <c r="BX18" s="15">
        <v>-103797.38</v>
      </c>
      <c r="BY18" s="15">
        <v>-103797.38</v>
      </c>
      <c r="BZ18" s="15">
        <v>-103797.38</v>
      </c>
      <c r="CA18" s="15">
        <v>-103797.38</v>
      </c>
      <c r="CB18" s="15">
        <v>-103797.58</v>
      </c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DM18" s="14">
        <v>0</v>
      </c>
      <c r="DN18" s="14">
        <v>0</v>
      </c>
      <c r="EA18" s="14">
        <v>0</v>
      </c>
      <c r="EB18" s="14">
        <v>0</v>
      </c>
    </row>
    <row r="19" spans="1:132">
      <c r="A19" s="60" t="s">
        <v>152</v>
      </c>
      <c r="B19" s="9">
        <v>256200</v>
      </c>
      <c r="C19" s="10">
        <v>3602175</v>
      </c>
      <c r="D19" s="11">
        <v>9256100</v>
      </c>
      <c r="E19" s="9">
        <v>411630</v>
      </c>
      <c r="F19" s="10">
        <v>6402050</v>
      </c>
      <c r="G19" s="11">
        <v>9411610</v>
      </c>
      <c r="H19">
        <v>-44</v>
      </c>
      <c r="I19" s="58">
        <v>-1536427.83</v>
      </c>
      <c r="J19" s="58">
        <v>0</v>
      </c>
      <c r="K19" s="122">
        <v>-1536427.83</v>
      </c>
      <c r="L19" s="58">
        <v>-1536427.83</v>
      </c>
      <c r="M19" s="110">
        <v>0</v>
      </c>
      <c r="N19" s="58">
        <v>0</v>
      </c>
      <c r="O19" s="12" t="s">
        <v>153</v>
      </c>
      <c r="P19" s="58">
        <v>0</v>
      </c>
      <c r="Q19">
        <v>0</v>
      </c>
      <c r="R19" s="13" t="s">
        <v>96</v>
      </c>
      <c r="S19" s="13" t="s">
        <v>154</v>
      </c>
      <c r="T19" s="60"/>
      <c r="DM19" s="60"/>
      <c r="DN19" s="60"/>
      <c r="EA19" s="60"/>
      <c r="EB19" s="60"/>
    </row>
    <row r="20" spans="1:132">
      <c r="I20" s="58"/>
      <c r="J20" s="58"/>
      <c r="K20" s="122"/>
      <c r="L20" s="58"/>
      <c r="M20" s="58"/>
      <c r="N20" s="58"/>
      <c r="P20" s="58"/>
      <c r="T20" s="60"/>
      <c r="AC20" s="94">
        <f t="shared" ref="AC20:BH20" si="0">SUM(AC5:AC18)</f>
        <v>-390758.38</v>
      </c>
      <c r="AD20" s="94">
        <f t="shared" si="0"/>
        <v>-390758.38</v>
      </c>
      <c r="AE20" s="94">
        <f t="shared" si="0"/>
        <v>-390758.38</v>
      </c>
      <c r="AF20" s="94">
        <f t="shared" si="0"/>
        <v>-390758.38</v>
      </c>
      <c r="AG20" s="94">
        <f t="shared" si="0"/>
        <v>-402332.54666666669</v>
      </c>
      <c r="AH20" s="94">
        <f t="shared" si="0"/>
        <v>-402332.54666666669</v>
      </c>
      <c r="AI20" s="94">
        <f t="shared" si="0"/>
        <v>-402332.54666666669</v>
      </c>
      <c r="AJ20" s="94">
        <f t="shared" si="0"/>
        <v>-402332.54666666669</v>
      </c>
      <c r="AK20" s="94">
        <f t="shared" si="0"/>
        <v>-402332.54666666669</v>
      </c>
      <c r="AL20" s="94">
        <f t="shared" si="0"/>
        <v>-402332.54666666669</v>
      </c>
      <c r="AM20" s="94">
        <f t="shared" si="0"/>
        <v>-402332.54666666669</v>
      </c>
      <c r="AN20" s="94">
        <f t="shared" si="0"/>
        <v>-402332.54666666669</v>
      </c>
      <c r="AO20" s="94">
        <f t="shared" si="0"/>
        <v>-402332.54666666669</v>
      </c>
      <c r="AP20" s="94">
        <f t="shared" si="0"/>
        <v>-402332.54666666669</v>
      </c>
      <c r="AQ20" s="94">
        <f t="shared" si="0"/>
        <v>-402332.54666666669</v>
      </c>
      <c r="AR20" s="94">
        <f t="shared" si="0"/>
        <v>-402332.54666666669</v>
      </c>
      <c r="AS20" s="94">
        <f t="shared" si="0"/>
        <v>-402332.54666666669</v>
      </c>
      <c r="AT20" s="94">
        <f t="shared" si="0"/>
        <v>-402332.54666666669</v>
      </c>
      <c r="AU20" s="94">
        <f t="shared" si="0"/>
        <v>-402332.54666666669</v>
      </c>
      <c r="AV20" s="94">
        <f t="shared" si="0"/>
        <v>-402332.54666666669</v>
      </c>
      <c r="AW20" s="94">
        <f t="shared" si="0"/>
        <v>-402332.54666666669</v>
      </c>
      <c r="AX20" s="94">
        <f t="shared" si="0"/>
        <v>-402332.54666666669</v>
      </c>
      <c r="AY20" s="94">
        <f t="shared" si="0"/>
        <v>-402332.54666666669</v>
      </c>
      <c r="AZ20" s="94">
        <f t="shared" si="0"/>
        <v>-402332.54666666669</v>
      </c>
      <c r="BA20" s="94">
        <f t="shared" si="0"/>
        <v>-402332.54666666669</v>
      </c>
      <c r="BB20" s="94">
        <f t="shared" si="0"/>
        <v>-402332.54666666669</v>
      </c>
      <c r="BC20" s="94">
        <f t="shared" si="0"/>
        <v>-402332.54666666669</v>
      </c>
      <c r="BD20" s="94">
        <f t="shared" si="0"/>
        <v>-402332.54666666669</v>
      </c>
      <c r="BE20" s="94">
        <f t="shared" si="0"/>
        <v>-821391.25166666671</v>
      </c>
      <c r="BF20" s="94">
        <f t="shared" si="0"/>
        <v>-821391.25166666671</v>
      </c>
      <c r="BG20" s="94">
        <f t="shared" si="0"/>
        <v>-821391.25166666671</v>
      </c>
      <c r="BH20" s="94">
        <f t="shared" si="0"/>
        <v>-821391.25166666671</v>
      </c>
      <c r="BI20" s="94">
        <f t="shared" ref="BI20:CN20" si="1">SUM(BI5:BI18)</f>
        <v>-821391.25166666671</v>
      </c>
      <c r="BJ20" s="94">
        <f t="shared" si="1"/>
        <v>-821391.25166666671</v>
      </c>
      <c r="BK20" s="94">
        <f t="shared" si="1"/>
        <v>-821391.25166666671</v>
      </c>
      <c r="BL20" s="94">
        <f t="shared" si="1"/>
        <v>-821391.25166666671</v>
      </c>
      <c r="BM20" s="94">
        <f t="shared" si="1"/>
        <v>-821391.25166666671</v>
      </c>
      <c r="BN20" s="94">
        <f t="shared" si="1"/>
        <v>-821391.25166666671</v>
      </c>
      <c r="BO20" s="94">
        <f t="shared" si="1"/>
        <v>-821391.25166666671</v>
      </c>
      <c r="BP20" s="94">
        <f t="shared" si="1"/>
        <v>-821391.25166666671</v>
      </c>
      <c r="BQ20" s="94">
        <f t="shared" si="1"/>
        <v>-821391.25166666671</v>
      </c>
      <c r="BR20" s="94">
        <f t="shared" si="1"/>
        <v>-821391.25166666671</v>
      </c>
      <c r="BS20" s="94">
        <f t="shared" si="1"/>
        <v>-821391.25166666671</v>
      </c>
      <c r="BT20" s="94">
        <f t="shared" si="1"/>
        <v>-821391.25166666671</v>
      </c>
      <c r="BU20" s="94">
        <f t="shared" si="1"/>
        <v>-821391.25166666671</v>
      </c>
      <c r="BV20" s="94">
        <f t="shared" si="1"/>
        <v>-821391.30166666664</v>
      </c>
      <c r="BW20" s="94">
        <f t="shared" si="1"/>
        <v>-780927.86166666669</v>
      </c>
      <c r="BX20" s="94">
        <f t="shared" si="1"/>
        <v>-780927.63166666671</v>
      </c>
      <c r="BY20" s="94">
        <f t="shared" si="1"/>
        <v>-780927.63166666671</v>
      </c>
      <c r="BZ20" s="94">
        <f t="shared" si="1"/>
        <v>-780927.63166666671</v>
      </c>
      <c r="CA20" s="94">
        <f t="shared" si="1"/>
        <v>-780927.45166666666</v>
      </c>
      <c r="CB20" s="94">
        <f t="shared" si="1"/>
        <v>-534430.45166666666</v>
      </c>
      <c r="CC20" s="94">
        <f t="shared" si="1"/>
        <v>-430632.8716666667</v>
      </c>
      <c r="CD20" s="94">
        <f t="shared" si="1"/>
        <v>-430632.8716666667</v>
      </c>
      <c r="CE20" s="94">
        <f t="shared" si="1"/>
        <v>-430632.8716666667</v>
      </c>
      <c r="CF20" s="94">
        <f t="shared" si="1"/>
        <v>-430632.8716666667</v>
      </c>
      <c r="CG20" s="94">
        <f t="shared" si="1"/>
        <v>-430632.8716666667</v>
      </c>
      <c r="CH20" s="94">
        <f t="shared" si="1"/>
        <v>-430632.8716666667</v>
      </c>
      <c r="CI20" s="94">
        <f t="shared" si="1"/>
        <v>-430632.8716666667</v>
      </c>
      <c r="CJ20" s="94">
        <f t="shared" si="1"/>
        <v>-430632.8716666667</v>
      </c>
      <c r="CK20" s="94">
        <f t="shared" si="1"/>
        <v>-430632.8716666667</v>
      </c>
      <c r="CL20" s="94">
        <f t="shared" si="1"/>
        <v>-430632.8716666667</v>
      </c>
      <c r="CM20" s="94">
        <f t="shared" si="1"/>
        <v>-430632.8716666667</v>
      </c>
      <c r="CN20" s="94">
        <f t="shared" si="1"/>
        <v>-430632.8716666667</v>
      </c>
      <c r="CO20" s="94">
        <f t="shared" ref="CO20:DL20" si="2">SUM(CO5:CO18)</f>
        <v>-419058.70500000002</v>
      </c>
      <c r="CP20" s="94">
        <f t="shared" si="2"/>
        <v>-419058.70500000002</v>
      </c>
      <c r="CQ20" s="94">
        <f t="shared" si="2"/>
        <v>-419058.70500000002</v>
      </c>
      <c r="CR20" s="94">
        <f t="shared" si="2"/>
        <v>-419058.70500000002</v>
      </c>
      <c r="CS20" s="94">
        <f t="shared" si="2"/>
        <v>-419058.70500000002</v>
      </c>
      <c r="CT20" s="94">
        <f t="shared" si="2"/>
        <v>-419058.70500000002</v>
      </c>
      <c r="CU20" s="94">
        <f t="shared" si="2"/>
        <v>-419058.70500000002</v>
      </c>
      <c r="CV20" s="94">
        <f t="shared" si="2"/>
        <v>-419058.70500000002</v>
      </c>
      <c r="CW20" s="94">
        <f t="shared" si="2"/>
        <v>-419058.70500000002</v>
      </c>
      <c r="CX20" s="94">
        <f t="shared" si="2"/>
        <v>-419058.70500000002</v>
      </c>
      <c r="CY20" s="94">
        <f t="shared" si="2"/>
        <v>-419058.70500000002</v>
      </c>
      <c r="CZ20" s="94">
        <f t="shared" si="2"/>
        <v>-419058.70500000002</v>
      </c>
      <c r="DA20" s="94">
        <f t="shared" si="2"/>
        <v>-419058.70500000002</v>
      </c>
      <c r="DB20" s="94">
        <f t="shared" si="2"/>
        <v>-419058.70500000002</v>
      </c>
      <c r="DC20" s="94">
        <f t="shared" si="2"/>
        <v>-419058.70500000002</v>
      </c>
      <c r="DD20" s="94">
        <f t="shared" si="2"/>
        <v>-419058.70500000002</v>
      </c>
      <c r="DE20" s="94">
        <f t="shared" si="2"/>
        <v>-419058.70500000002</v>
      </c>
      <c r="DF20" s="94">
        <f t="shared" si="2"/>
        <v>-419058.70500000002</v>
      </c>
      <c r="DG20" s="94">
        <f t="shared" si="2"/>
        <v>-419058.70500000002</v>
      </c>
      <c r="DH20" s="94">
        <f t="shared" si="2"/>
        <v>-419058.70500000002</v>
      </c>
      <c r="DI20" s="94">
        <f t="shared" si="2"/>
        <v>-419058.70500000002</v>
      </c>
      <c r="DJ20" s="94">
        <f t="shared" si="2"/>
        <v>-419058.70500000002</v>
      </c>
      <c r="DK20" s="94">
        <f t="shared" si="2"/>
        <v>-419058.70500000002</v>
      </c>
      <c r="DL20" s="94">
        <f t="shared" si="2"/>
        <v>-419058.70500000002</v>
      </c>
      <c r="DM20" s="60"/>
      <c r="DN20" s="60"/>
      <c r="EA20" s="60"/>
      <c r="EB20" s="60"/>
    </row>
    <row r="21" spans="1:132">
      <c r="A21" s="18" t="s">
        <v>155</v>
      </c>
      <c r="I21" s="58"/>
      <c r="J21" s="58"/>
      <c r="K21" s="122"/>
      <c r="L21" s="58"/>
      <c r="M21" s="58"/>
      <c r="N21" s="58"/>
      <c r="P21" s="58"/>
      <c r="T21" s="60"/>
      <c r="AC21" s="94">
        <v>-482564.31</v>
      </c>
      <c r="AD21" s="94">
        <v>-482564</v>
      </c>
      <c r="AE21" s="94">
        <v>-485597</v>
      </c>
      <c r="AF21" s="94">
        <v>-490431</v>
      </c>
      <c r="AG21" s="94">
        <v>-485824</v>
      </c>
      <c r="AH21" s="94">
        <v>-485824</v>
      </c>
      <c r="AI21" s="94">
        <v>-485824</v>
      </c>
      <c r="AJ21" s="94">
        <v>-485824</v>
      </c>
      <c r="AK21" s="94">
        <v>-485824</v>
      </c>
      <c r="AL21" s="94">
        <v>-481535</v>
      </c>
      <c r="AM21" s="94">
        <v>-481535</v>
      </c>
      <c r="AN21" s="94">
        <v>-481535</v>
      </c>
      <c r="AO21" s="94">
        <v>-481535</v>
      </c>
      <c r="AP21" s="94">
        <v>-481535</v>
      </c>
      <c r="AQ21" s="94">
        <v>-481535</v>
      </c>
      <c r="AR21" s="94">
        <v>-481535</v>
      </c>
      <c r="AS21" s="94">
        <v>-480807</v>
      </c>
      <c r="AT21" s="94">
        <v>-479862</v>
      </c>
      <c r="AU21" s="94">
        <v>-479862</v>
      </c>
      <c r="AV21" s="94">
        <v>-479862</v>
      </c>
      <c r="AW21" s="94">
        <v>-479862</v>
      </c>
      <c r="AX21" s="94">
        <v>-479862</v>
      </c>
      <c r="AY21" s="94">
        <v>-479862</v>
      </c>
      <c r="AZ21" s="94">
        <v>-479862</v>
      </c>
      <c r="BA21" s="94">
        <v>-479862</v>
      </c>
      <c r="BB21" s="94">
        <v>-479862</v>
      </c>
      <c r="BC21" s="94">
        <v>-479862</v>
      </c>
      <c r="BD21" s="94">
        <v>-479862</v>
      </c>
      <c r="BE21" s="94">
        <v>-898884</v>
      </c>
      <c r="BF21" s="94">
        <v>-898884</v>
      </c>
      <c r="BG21" s="94">
        <v>-898884</v>
      </c>
      <c r="BH21" s="94">
        <v>-897364</v>
      </c>
      <c r="BI21" s="94">
        <v>-897364</v>
      </c>
      <c r="BJ21" s="94">
        <v>-897364</v>
      </c>
      <c r="BK21" s="94">
        <v>-897364</v>
      </c>
      <c r="BL21" s="94">
        <v>-897364</v>
      </c>
      <c r="BM21" s="94">
        <v>-897364</v>
      </c>
      <c r="BN21" s="94">
        <v>-897364</v>
      </c>
      <c r="BO21" s="94">
        <v>-897363</v>
      </c>
      <c r="BP21" s="94">
        <v>-882994</v>
      </c>
      <c r="BQ21" s="94">
        <v>-869759</v>
      </c>
      <c r="BR21" s="94">
        <v>-869759</v>
      </c>
      <c r="BS21" s="94">
        <v>-869575</v>
      </c>
      <c r="BT21" s="94">
        <v>-869575</v>
      </c>
      <c r="BU21" s="94">
        <v>-869355</v>
      </c>
      <c r="BV21" s="94">
        <v>-869355</v>
      </c>
      <c r="BW21" s="94">
        <v>-828891</v>
      </c>
      <c r="BX21" s="94">
        <v>-828514</v>
      </c>
      <c r="BY21" s="94">
        <v>-828514</v>
      </c>
      <c r="BZ21" s="94">
        <v>-821855</v>
      </c>
      <c r="CA21" s="94">
        <v>-813843</v>
      </c>
      <c r="CB21" s="94">
        <v>-562452</v>
      </c>
      <c r="CC21" s="94">
        <v>-458655</v>
      </c>
      <c r="CD21" s="94">
        <v>-455966</v>
      </c>
      <c r="CE21" s="94">
        <v>-455966</v>
      </c>
      <c r="CF21" s="94">
        <v>-439206</v>
      </c>
      <c r="CG21" s="94">
        <v>-438500</v>
      </c>
      <c r="CH21" s="94">
        <v>-438500</v>
      </c>
      <c r="CI21" s="94">
        <v>-438500</v>
      </c>
      <c r="CJ21" s="94">
        <v>-438500</v>
      </c>
      <c r="CK21" s="94">
        <v>-438500</v>
      </c>
      <c r="CL21" s="94">
        <v>-438500</v>
      </c>
      <c r="CM21" s="94">
        <v>-435466</v>
      </c>
      <c r="CN21" s="94">
        <v>-430633</v>
      </c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60"/>
      <c r="DN21" s="60"/>
      <c r="EA21" s="60"/>
      <c r="EB21" s="60"/>
    </row>
    <row r="22" spans="1:132">
      <c r="A22" t="s">
        <v>133</v>
      </c>
      <c r="I22" s="58"/>
      <c r="J22" s="58"/>
      <c r="K22" s="122"/>
      <c r="L22" s="58"/>
      <c r="M22" s="58"/>
      <c r="N22" s="58"/>
      <c r="P22" s="58"/>
      <c r="T22" s="60"/>
      <c r="DM22" s="60"/>
      <c r="DN22" s="60"/>
      <c r="EA22" s="60"/>
      <c r="EB22" s="60"/>
    </row>
    <row r="23" spans="1:132" ht="15.75" thickBot="1">
      <c r="A23" t="s">
        <v>156</v>
      </c>
      <c r="I23" s="58"/>
      <c r="J23" s="58"/>
      <c r="K23" s="122"/>
      <c r="L23" s="58"/>
      <c r="M23" s="58"/>
      <c r="N23" s="58"/>
      <c r="P23" s="58"/>
      <c r="T23" s="60"/>
      <c r="DM23" s="60"/>
      <c r="DN23" s="60"/>
      <c r="EA23" s="60"/>
      <c r="EB23" s="60"/>
    </row>
    <row r="24" spans="1:132">
      <c r="I24" s="123" t="s">
        <v>157</v>
      </c>
      <c r="J24" s="124"/>
      <c r="K24" s="125"/>
      <c r="L24" s="58"/>
      <c r="M24" s="58"/>
      <c r="N24" s="58"/>
      <c r="P24" s="58"/>
      <c r="T24" s="60"/>
      <c r="DM24" s="60"/>
      <c r="DN24" s="60"/>
      <c r="EA24" s="60"/>
      <c r="EB24" s="60"/>
    </row>
    <row r="25" spans="1:132" ht="15.75" thickBot="1">
      <c r="A25" t="s">
        <v>135</v>
      </c>
      <c r="I25" s="126" t="s">
        <v>159</v>
      </c>
      <c r="J25" s="127"/>
      <c r="K25" s="128">
        <f>+K18</f>
        <v>-6227843</v>
      </c>
      <c r="L25" s="58" t="s">
        <v>158</v>
      </c>
      <c r="M25" s="58"/>
      <c r="N25" s="58"/>
      <c r="P25" s="58"/>
      <c r="T25" s="60"/>
      <c r="DM25" s="60"/>
      <c r="DN25" s="60"/>
      <c r="EA25" s="60"/>
      <c r="EB25" s="60"/>
    </row>
    <row r="26" spans="1:132">
      <c r="A26" t="s">
        <v>160</v>
      </c>
      <c r="I26" s="58"/>
      <c r="J26" s="58"/>
      <c r="K26" s="112"/>
      <c r="L26" s="58"/>
      <c r="M26" s="58"/>
      <c r="N26" s="58"/>
      <c r="P26" s="58"/>
      <c r="T26" s="60"/>
      <c r="DM26" s="60"/>
      <c r="DN26" s="60"/>
      <c r="EA26" s="60"/>
      <c r="EB26" s="60"/>
    </row>
    <row r="27" spans="1:132" ht="15.75" thickBot="1">
      <c r="A27" t="s">
        <v>161</v>
      </c>
      <c r="I27" s="58"/>
      <c r="J27" s="58"/>
      <c r="K27" s="112"/>
      <c r="L27" s="58"/>
      <c r="M27" s="58"/>
      <c r="N27" s="58"/>
      <c r="P27" s="58"/>
      <c r="T27" s="60"/>
      <c r="DM27" s="60"/>
      <c r="DN27" s="60"/>
      <c r="EA27" s="60"/>
      <c r="EB27" s="60"/>
    </row>
    <row r="28" spans="1:132" ht="15.75" thickBot="1">
      <c r="I28" s="129" t="s">
        <v>159</v>
      </c>
      <c r="J28" s="130"/>
      <c r="K28" s="131">
        <f>+M15</f>
        <v>-25143522.300000001</v>
      </c>
      <c r="L28" s="58" t="s">
        <v>162</v>
      </c>
      <c r="M28" s="58"/>
      <c r="N28" s="58"/>
      <c r="P28" s="58"/>
      <c r="T28" s="60"/>
      <c r="DM28" s="60"/>
      <c r="DN28" s="60"/>
      <c r="EA28" s="60"/>
      <c r="EB28" s="60"/>
    </row>
    <row r="29" spans="1:132">
      <c r="I29" s="58"/>
      <c r="J29" s="58"/>
      <c r="K29" s="112"/>
      <c r="L29" s="58"/>
      <c r="M29" s="58"/>
      <c r="N29" s="58"/>
      <c r="P29" s="58"/>
      <c r="T29" s="60"/>
      <c r="DM29" s="60"/>
      <c r="DN29" s="60"/>
      <c r="EA29" s="60"/>
      <c r="EB29" s="60"/>
    </row>
    <row r="30" spans="1:132">
      <c r="I30" s="58"/>
      <c r="J30" s="58"/>
      <c r="K30" s="112"/>
      <c r="L30" s="58"/>
      <c r="M30" s="58"/>
      <c r="N30" s="58"/>
      <c r="P30" s="58"/>
      <c r="T30" s="60"/>
      <c r="DM30" s="60"/>
      <c r="DN30" s="60"/>
      <c r="EA30" s="60"/>
      <c r="EB30" s="60"/>
    </row>
    <row r="31" spans="1:132">
      <c r="I31" s="58"/>
      <c r="J31" s="58"/>
      <c r="K31" s="112"/>
      <c r="L31" s="58"/>
      <c r="M31" s="58"/>
      <c r="N31" s="58"/>
      <c r="P31" s="58"/>
      <c r="T31" s="60"/>
      <c r="DM31" s="60"/>
      <c r="DN31" s="60"/>
      <c r="EA31" s="60"/>
      <c r="EB31" s="60"/>
    </row>
    <row r="32" spans="1:132">
      <c r="I32" s="58"/>
      <c r="J32" s="58"/>
      <c r="K32" s="112"/>
      <c r="L32" s="58"/>
      <c r="M32" s="58"/>
      <c r="N32" s="58"/>
      <c r="P32" s="58"/>
      <c r="T32" s="60"/>
      <c r="DM32" s="60"/>
      <c r="DN32" s="60"/>
      <c r="EA32" s="60"/>
      <c r="EB32" s="60"/>
    </row>
    <row r="33" spans="9:132">
      <c r="I33" s="58"/>
      <c r="J33" s="58"/>
      <c r="K33" s="112"/>
      <c r="L33" s="58"/>
      <c r="M33" s="58"/>
      <c r="N33" s="58"/>
      <c r="P33" s="58"/>
      <c r="T33" s="60"/>
      <c r="DM33" s="60"/>
      <c r="DN33" s="60"/>
      <c r="EA33" s="60"/>
      <c r="EB33" s="60"/>
    </row>
    <row r="34" spans="9:132">
      <c r="I34" s="58"/>
      <c r="J34" s="58"/>
      <c r="K34" s="112"/>
      <c r="L34" s="58"/>
      <c r="M34" s="58"/>
      <c r="N34" s="58"/>
      <c r="P34" s="58"/>
      <c r="T34" s="60"/>
      <c r="DM34" s="60"/>
      <c r="DN34" s="60"/>
      <c r="EA34" s="60"/>
      <c r="EB34" s="60"/>
    </row>
    <row r="35" spans="9:132">
      <c r="I35" s="58"/>
      <c r="J35" s="58"/>
      <c r="K35" s="112"/>
      <c r="L35" s="58"/>
      <c r="M35" s="58"/>
      <c r="N35" s="58"/>
      <c r="P35" s="58"/>
      <c r="T35" s="60"/>
      <c r="DM35" s="60"/>
      <c r="DN35" s="60"/>
      <c r="EA35" s="60"/>
      <c r="EB35" s="60"/>
    </row>
    <row r="36" spans="9:132">
      <c r="I36" s="58"/>
      <c r="J36" s="58"/>
      <c r="K36" s="112"/>
      <c r="L36" s="58"/>
      <c r="M36" s="58"/>
      <c r="N36" s="58"/>
      <c r="P36" s="58"/>
      <c r="T36" s="60"/>
      <c r="DM36" s="60"/>
      <c r="DN36" s="60"/>
      <c r="EA36" s="60"/>
      <c r="EB36" s="60"/>
    </row>
    <row r="37" spans="9:132">
      <c r="I37" s="58"/>
      <c r="J37" s="58"/>
      <c r="K37" s="112"/>
      <c r="L37" s="58"/>
      <c r="M37" s="58"/>
      <c r="N37" s="58"/>
      <c r="P37" s="58"/>
      <c r="T37" s="60"/>
      <c r="DM37" s="60"/>
      <c r="DN37" s="60"/>
      <c r="EA37" s="60"/>
      <c r="EB37" s="60"/>
    </row>
    <row r="38" spans="9:132">
      <c r="I38" s="58"/>
      <c r="J38" s="58"/>
      <c r="K38" s="112"/>
      <c r="L38" s="58"/>
      <c r="M38" s="58"/>
      <c r="N38" s="58"/>
      <c r="P38" s="58"/>
      <c r="T38" s="60"/>
      <c r="DM38" s="60"/>
      <c r="DN38" s="60"/>
      <c r="EA38" s="60"/>
      <c r="EB38" s="60"/>
    </row>
    <row r="39" spans="9:132">
      <c r="I39" s="58"/>
      <c r="J39" s="58"/>
      <c r="K39" s="112"/>
      <c r="L39" s="58"/>
      <c r="M39" s="58"/>
      <c r="N39" s="58"/>
      <c r="P39" s="58"/>
      <c r="T39" s="60"/>
      <c r="DM39" s="60"/>
      <c r="DN39" s="60"/>
      <c r="EA39" s="60"/>
      <c r="EB39" s="60"/>
    </row>
    <row r="40" spans="9:132">
      <c r="I40" s="58"/>
      <c r="J40" s="58"/>
      <c r="K40" s="112"/>
      <c r="L40" s="58"/>
      <c r="M40" s="58"/>
      <c r="N40" s="58"/>
      <c r="P40" s="58"/>
      <c r="T40" s="60"/>
      <c r="DM40" s="60"/>
      <c r="DN40" s="60"/>
      <c r="EA40" s="60"/>
      <c r="EB40" s="60"/>
    </row>
    <row r="41" spans="9:132">
      <c r="I41" s="58"/>
      <c r="J41" s="58"/>
      <c r="K41" s="112"/>
      <c r="L41" s="58"/>
      <c r="M41" s="58"/>
      <c r="N41" s="58"/>
      <c r="P41" s="58"/>
      <c r="T41" s="60"/>
      <c r="DM41" s="60"/>
      <c r="DN41" s="60"/>
      <c r="EA41" s="60"/>
      <c r="EB41" s="60"/>
    </row>
    <row r="42" spans="9:132">
      <c r="I42" s="58"/>
      <c r="J42" s="58"/>
      <c r="K42" s="112"/>
      <c r="L42" s="58"/>
      <c r="M42" s="58"/>
      <c r="N42" s="58"/>
      <c r="P42" s="58"/>
      <c r="T42" s="60"/>
      <c r="DM42" s="60"/>
      <c r="DN42" s="60"/>
      <c r="EA42" s="60"/>
      <c r="EB42" s="60"/>
    </row>
    <row r="43" spans="9:132">
      <c r="I43" s="58"/>
      <c r="J43" s="58"/>
      <c r="K43" s="112"/>
      <c r="L43" s="58"/>
      <c r="M43" s="58"/>
      <c r="N43" s="58"/>
      <c r="P43" s="58"/>
      <c r="T43" s="60"/>
      <c r="DM43" s="60"/>
      <c r="DN43" s="60"/>
      <c r="EA43" s="60"/>
      <c r="EB43" s="60"/>
    </row>
    <row r="44" spans="9:132">
      <c r="I44" s="58"/>
      <c r="J44" s="58"/>
      <c r="K44" s="112"/>
      <c r="L44" s="58"/>
      <c r="M44" s="58"/>
      <c r="N44" s="58"/>
      <c r="P44" s="58"/>
      <c r="T44" s="60"/>
      <c r="DM44" s="60"/>
      <c r="DN44" s="60"/>
      <c r="EA44" s="60"/>
      <c r="EB44" s="60"/>
    </row>
    <row r="45" spans="9:132">
      <c r="I45" s="58"/>
      <c r="J45" s="58"/>
      <c r="K45" s="112"/>
      <c r="L45" s="58"/>
      <c r="M45" s="58"/>
      <c r="N45" s="58"/>
      <c r="P45" s="58"/>
      <c r="T45" s="60"/>
      <c r="DM45" s="60"/>
      <c r="DN45" s="60"/>
      <c r="EA45" s="60"/>
      <c r="EB45" s="60"/>
    </row>
    <row r="46" spans="9:132">
      <c r="I46" s="58"/>
      <c r="J46" s="58"/>
      <c r="K46" s="112"/>
      <c r="L46" s="58"/>
      <c r="M46" s="58"/>
      <c r="N46" s="58"/>
      <c r="P46" s="58"/>
      <c r="T46" s="60"/>
      <c r="DM46" s="60"/>
      <c r="DN46" s="60"/>
      <c r="EA46" s="60"/>
      <c r="EB46" s="60"/>
    </row>
    <row r="47" spans="9:132">
      <c r="I47" s="58"/>
      <c r="J47" s="58"/>
      <c r="K47" s="112"/>
      <c r="L47" s="58"/>
      <c r="M47" s="58"/>
      <c r="N47" s="58"/>
      <c r="P47" s="58"/>
      <c r="T47" s="60"/>
      <c r="DM47" s="60"/>
      <c r="DN47" s="60"/>
      <c r="EA47" s="60"/>
      <c r="EB47" s="60"/>
    </row>
    <row r="48" spans="9:132">
      <c r="I48" s="58"/>
      <c r="J48" s="58"/>
      <c r="K48" s="112"/>
      <c r="L48" s="58"/>
      <c r="M48" s="58"/>
      <c r="N48" s="58"/>
      <c r="P48" s="58"/>
      <c r="T48" s="60"/>
      <c r="DM48" s="60"/>
      <c r="DN48" s="60"/>
      <c r="EA48" s="60"/>
      <c r="EB48" s="60"/>
    </row>
    <row r="49" spans="9:132">
      <c r="I49" s="58"/>
      <c r="J49" s="58"/>
      <c r="K49" s="112"/>
      <c r="L49" s="58"/>
      <c r="M49" s="58"/>
      <c r="N49" s="58"/>
      <c r="P49" s="58"/>
      <c r="T49" s="60"/>
      <c r="DM49" s="60"/>
      <c r="DN49" s="60"/>
      <c r="EA49" s="60"/>
      <c r="EB49" s="60"/>
    </row>
    <row r="50" spans="9:132">
      <c r="I50" s="58"/>
      <c r="J50" s="58"/>
      <c r="K50" s="112"/>
      <c r="L50" s="58"/>
      <c r="M50" s="58"/>
      <c r="N50" s="58"/>
      <c r="P50" s="58"/>
      <c r="T50" s="60"/>
      <c r="DM50" s="60"/>
      <c r="DN50" s="60"/>
      <c r="EA50" s="60"/>
      <c r="EB50" s="60"/>
    </row>
    <row r="51" spans="9:132">
      <c r="I51" s="58"/>
      <c r="J51" s="58"/>
      <c r="K51" s="112"/>
      <c r="L51" s="58"/>
      <c r="M51" s="58"/>
      <c r="N51" s="58"/>
      <c r="P51" s="58"/>
      <c r="T51" s="60"/>
      <c r="DM51" s="60"/>
      <c r="DN51" s="60"/>
      <c r="EA51" s="60"/>
      <c r="EB51" s="60"/>
    </row>
    <row r="52" spans="9:132">
      <c r="I52" s="58"/>
      <c r="J52" s="58"/>
      <c r="K52" s="112"/>
      <c r="L52" s="58"/>
      <c r="M52" s="58"/>
      <c r="N52" s="58"/>
      <c r="P52" s="58"/>
      <c r="T52" s="60"/>
      <c r="DM52" s="60"/>
      <c r="DN52" s="60"/>
      <c r="EA52" s="60"/>
      <c r="EB52" s="60"/>
    </row>
    <row r="53" spans="9:132">
      <c r="I53" s="58"/>
      <c r="J53" s="58"/>
      <c r="K53" s="112"/>
      <c r="L53" s="58"/>
      <c r="M53" s="58"/>
      <c r="N53" s="58"/>
      <c r="P53" s="58"/>
      <c r="T53" s="60"/>
      <c r="DM53" s="60"/>
      <c r="DN53" s="60"/>
      <c r="EA53" s="60"/>
      <c r="EB53" s="60"/>
    </row>
    <row r="54" spans="9:132">
      <c r="I54" s="58"/>
      <c r="J54" s="58"/>
      <c r="K54" s="112"/>
      <c r="L54" s="58"/>
      <c r="M54" s="58"/>
      <c r="N54" s="58"/>
      <c r="P54" s="58"/>
      <c r="T54" s="60"/>
      <c r="DM54" s="60"/>
      <c r="DN54" s="60"/>
      <c r="EA54" s="60"/>
      <c r="EB54" s="60"/>
    </row>
    <row r="55" spans="9:132">
      <c r="I55" s="58"/>
      <c r="J55" s="58"/>
      <c r="K55" s="112"/>
      <c r="L55" s="58"/>
      <c r="M55" s="58"/>
      <c r="N55" s="58"/>
      <c r="P55" s="58"/>
      <c r="T55" s="60"/>
      <c r="DM55" s="60"/>
      <c r="DN55" s="60"/>
      <c r="EA55" s="60"/>
      <c r="EB55" s="60"/>
    </row>
    <row r="56" spans="9:132">
      <c r="I56" s="58"/>
      <c r="J56" s="58"/>
      <c r="K56" s="112"/>
      <c r="L56" s="58"/>
      <c r="M56" s="58"/>
      <c r="N56" s="58"/>
      <c r="P56" s="58"/>
      <c r="T56" s="60"/>
      <c r="DM56" s="60"/>
      <c r="DN56" s="60"/>
      <c r="EA56" s="60"/>
      <c r="EB56" s="60"/>
    </row>
    <row r="57" spans="9:132">
      <c r="I57" s="58"/>
      <c r="J57" s="58"/>
      <c r="K57" s="112"/>
      <c r="L57" s="58"/>
      <c r="M57" s="58"/>
      <c r="N57" s="58"/>
      <c r="P57" s="58"/>
      <c r="T57" s="60"/>
      <c r="DM57" s="60"/>
      <c r="DN57" s="60"/>
      <c r="EA57" s="60"/>
      <c r="EB57" s="60"/>
    </row>
    <row r="58" spans="9:132">
      <c r="I58" s="58"/>
      <c r="J58" s="58"/>
      <c r="K58" s="112"/>
      <c r="L58" s="58"/>
      <c r="M58" s="58"/>
      <c r="N58" s="58"/>
      <c r="P58" s="58"/>
      <c r="T58" s="60"/>
      <c r="DM58" s="60"/>
      <c r="DN58" s="60"/>
      <c r="EA58" s="60"/>
      <c r="EB58" s="60"/>
    </row>
    <row r="59" spans="9:132">
      <c r="I59" s="58"/>
      <c r="J59" s="58"/>
      <c r="K59" s="112"/>
      <c r="L59" s="58"/>
      <c r="M59" s="58"/>
      <c r="N59" s="58"/>
      <c r="P59" s="58"/>
      <c r="T59" s="60"/>
      <c r="DM59" s="60"/>
      <c r="DN59" s="60"/>
      <c r="EA59" s="60"/>
      <c r="EB59" s="60"/>
    </row>
    <row r="60" spans="9:132">
      <c r="I60" s="58"/>
      <c r="J60" s="58"/>
      <c r="K60" s="112"/>
      <c r="L60" s="58"/>
      <c r="M60" s="58"/>
      <c r="N60" s="58"/>
      <c r="P60" s="58"/>
      <c r="T60" s="60"/>
      <c r="DM60" s="60"/>
      <c r="DN60" s="60"/>
      <c r="EA60" s="60"/>
      <c r="EB60" s="60"/>
    </row>
    <row r="61" spans="9:132">
      <c r="I61" s="58"/>
      <c r="J61" s="58"/>
      <c r="K61" s="112"/>
      <c r="L61" s="58"/>
      <c r="M61" s="58"/>
      <c r="N61" s="58"/>
      <c r="P61" s="58"/>
      <c r="T61" s="60"/>
      <c r="DM61" s="60"/>
      <c r="DN61" s="60"/>
      <c r="EA61" s="60"/>
      <c r="EB61" s="60"/>
    </row>
    <row r="62" spans="9:132">
      <c r="I62" s="58"/>
      <c r="J62" s="58"/>
      <c r="K62" s="112"/>
      <c r="L62" s="58"/>
      <c r="M62" s="58"/>
      <c r="N62" s="58"/>
      <c r="P62" s="58"/>
      <c r="T62" s="60"/>
      <c r="DM62" s="60"/>
      <c r="DN62" s="60"/>
      <c r="EA62" s="60"/>
      <c r="EB62" s="60"/>
    </row>
    <row r="63" spans="9:132">
      <c r="I63" s="58"/>
      <c r="J63" s="58"/>
      <c r="K63" s="112"/>
      <c r="L63" s="58"/>
      <c r="M63" s="58"/>
      <c r="N63" s="58"/>
      <c r="P63" s="58"/>
      <c r="T63" s="60"/>
      <c r="DM63" s="60"/>
      <c r="DN63" s="60"/>
      <c r="EA63" s="60"/>
      <c r="EB63" s="60"/>
    </row>
    <row r="64" spans="9:132">
      <c r="I64" s="58"/>
      <c r="J64" s="58"/>
      <c r="K64" s="112"/>
      <c r="L64" s="58"/>
      <c r="M64" s="58"/>
      <c r="N64" s="58"/>
      <c r="P64" s="58"/>
      <c r="T64" s="60"/>
      <c r="DM64" s="60"/>
      <c r="DN64" s="60"/>
      <c r="EA64" s="60"/>
      <c r="EB64" s="60"/>
    </row>
    <row r="65" spans="9:132">
      <c r="I65" s="58"/>
      <c r="J65" s="58"/>
      <c r="K65" s="112"/>
      <c r="L65" s="58"/>
      <c r="M65" s="58"/>
      <c r="N65" s="58"/>
      <c r="P65" s="58"/>
      <c r="T65" s="60"/>
      <c r="DM65" s="60"/>
      <c r="DN65" s="60"/>
      <c r="EA65" s="60"/>
      <c r="EB65" s="60"/>
    </row>
    <row r="66" spans="9:132">
      <c r="I66" s="58"/>
      <c r="J66" s="58"/>
      <c r="K66" s="112"/>
      <c r="L66" s="58"/>
      <c r="M66" s="58"/>
      <c r="N66" s="58"/>
      <c r="P66" s="58"/>
      <c r="T66" s="60"/>
      <c r="DM66" s="60"/>
      <c r="DN66" s="60"/>
      <c r="EA66" s="60"/>
      <c r="EB66" s="60"/>
    </row>
    <row r="67" spans="9:132">
      <c r="I67" s="58"/>
      <c r="J67" s="58"/>
      <c r="K67" s="112"/>
      <c r="L67" s="58"/>
      <c r="M67" s="58"/>
      <c r="N67" s="58"/>
      <c r="P67" s="58"/>
      <c r="T67" s="60"/>
      <c r="DM67" s="60"/>
      <c r="DN67" s="60"/>
      <c r="EA67" s="60"/>
      <c r="EB67" s="60"/>
    </row>
    <row r="68" spans="9:132">
      <c r="I68" s="58"/>
      <c r="J68" s="58"/>
      <c r="K68" s="112"/>
      <c r="L68" s="58"/>
      <c r="M68" s="58"/>
      <c r="N68" s="58"/>
      <c r="P68" s="58"/>
      <c r="T68" s="60"/>
      <c r="DM68" s="60"/>
      <c r="DN68" s="60"/>
      <c r="EA68" s="60"/>
      <c r="EB68" s="60"/>
    </row>
    <row r="69" spans="9:132">
      <c r="I69" s="58"/>
      <c r="J69" s="58"/>
      <c r="K69" s="112"/>
      <c r="L69" s="58"/>
      <c r="M69" s="58"/>
      <c r="N69" s="58"/>
      <c r="P69" s="58"/>
      <c r="T69" s="60"/>
      <c r="DM69" s="60"/>
      <c r="DN69" s="60"/>
      <c r="EA69" s="60"/>
      <c r="EB69" s="60"/>
    </row>
    <row r="70" spans="9:132">
      <c r="I70" s="58"/>
      <c r="J70" s="58"/>
      <c r="K70" s="112"/>
      <c r="L70" s="58"/>
      <c r="M70" s="58"/>
      <c r="N70" s="58"/>
      <c r="P70" s="58"/>
      <c r="T70" s="60"/>
      <c r="DM70" s="60"/>
      <c r="DN70" s="60"/>
      <c r="EA70" s="60"/>
      <c r="EB70" s="60"/>
    </row>
    <row r="71" spans="9:132">
      <c r="I71" s="58"/>
      <c r="J71" s="58"/>
      <c r="K71" s="112"/>
      <c r="L71" s="58"/>
      <c r="M71" s="58"/>
      <c r="N71" s="58"/>
      <c r="P71" s="58"/>
      <c r="T71" s="60"/>
      <c r="DM71" s="60"/>
      <c r="DN71" s="60"/>
      <c r="EA71" s="60"/>
      <c r="EB71" s="60"/>
    </row>
    <row r="72" spans="9:132">
      <c r="I72" s="58"/>
      <c r="J72" s="58"/>
      <c r="K72" s="112"/>
      <c r="L72" s="58"/>
      <c r="M72" s="58"/>
      <c r="N72" s="58"/>
      <c r="P72" s="58"/>
      <c r="T72" s="60"/>
      <c r="DM72" s="60"/>
      <c r="DN72" s="60"/>
      <c r="EA72" s="60"/>
      <c r="EB72" s="60"/>
    </row>
    <row r="73" spans="9:132">
      <c r="I73" s="58"/>
      <c r="J73" s="58"/>
      <c r="K73" s="112"/>
      <c r="L73" s="58"/>
      <c r="M73" s="58"/>
      <c r="N73" s="58"/>
      <c r="P73" s="58"/>
      <c r="T73" s="60"/>
      <c r="DM73" s="60"/>
      <c r="DN73" s="60"/>
      <c r="EA73" s="60"/>
      <c r="EB73" s="60"/>
    </row>
    <row r="74" spans="9:132">
      <c r="I74" s="58"/>
      <c r="J74" s="58"/>
      <c r="K74" s="112"/>
      <c r="L74" s="58"/>
      <c r="M74" s="58"/>
      <c r="N74" s="58"/>
      <c r="P74" s="58"/>
      <c r="T74" s="60"/>
      <c r="DM74" s="60"/>
      <c r="DN74" s="60"/>
      <c r="EA74" s="60"/>
      <c r="EB74" s="60"/>
    </row>
    <row r="75" spans="9:132">
      <c r="I75" s="58"/>
      <c r="J75" s="58"/>
      <c r="K75" s="112"/>
      <c r="L75" s="58"/>
      <c r="M75" s="58"/>
      <c r="N75" s="58"/>
      <c r="P75" s="58"/>
      <c r="T75" s="60"/>
      <c r="DM75" s="60"/>
      <c r="DN75" s="60"/>
      <c r="EA75" s="60"/>
      <c r="EB75" s="60"/>
    </row>
    <row r="76" spans="9:132">
      <c r="I76" s="58"/>
      <c r="J76" s="58"/>
      <c r="K76" s="112"/>
      <c r="L76" s="58"/>
      <c r="M76" s="58"/>
      <c r="N76" s="58"/>
      <c r="P76" s="58"/>
      <c r="T76" s="60"/>
      <c r="DM76" s="60"/>
      <c r="DN76" s="60"/>
      <c r="EA76" s="60"/>
      <c r="EB76" s="60"/>
    </row>
    <row r="77" spans="9:132">
      <c r="I77" s="58"/>
      <c r="J77" s="58"/>
      <c r="K77" s="112"/>
      <c r="L77" s="58"/>
      <c r="M77" s="58"/>
      <c r="N77" s="58"/>
      <c r="P77" s="58"/>
      <c r="T77" s="60"/>
      <c r="DM77" s="60"/>
      <c r="DN77" s="60"/>
      <c r="EA77" s="60"/>
      <c r="EB77" s="60"/>
    </row>
    <row r="78" spans="9:132">
      <c r="I78" s="58"/>
      <c r="J78" s="58"/>
      <c r="K78" s="112"/>
      <c r="L78" s="58"/>
      <c r="M78" s="58"/>
      <c r="N78" s="58"/>
      <c r="P78" s="58"/>
      <c r="T78" s="60"/>
      <c r="DM78" s="60"/>
      <c r="DN78" s="60"/>
      <c r="EA78" s="60"/>
      <c r="EB78" s="60"/>
    </row>
    <row r="79" spans="9:132">
      <c r="I79" s="58"/>
      <c r="J79" s="58"/>
      <c r="K79" s="112"/>
      <c r="L79" s="58"/>
      <c r="M79" s="58"/>
      <c r="N79" s="58"/>
      <c r="P79" s="58"/>
      <c r="T79" s="60"/>
      <c r="DM79" s="60"/>
      <c r="DN79" s="60"/>
      <c r="EA79" s="60"/>
      <c r="EB79" s="60"/>
    </row>
    <row r="80" spans="9:132">
      <c r="I80" s="58"/>
      <c r="J80" s="58"/>
      <c r="K80" s="112"/>
      <c r="L80" s="58"/>
      <c r="M80" s="58"/>
      <c r="N80" s="58"/>
      <c r="P80" s="58"/>
      <c r="T80" s="60"/>
      <c r="DM80" s="60"/>
      <c r="DN80" s="60"/>
      <c r="EA80" s="60"/>
      <c r="EB80" s="60"/>
    </row>
    <row r="81" spans="9:132" ht="15" customHeight="1">
      <c r="I81" s="58"/>
      <c r="J81" s="58"/>
      <c r="K81" s="112"/>
      <c r="L81" s="58"/>
      <c r="M81" s="58"/>
      <c r="N81" s="58"/>
      <c r="P81" s="58"/>
      <c r="T81" s="60"/>
      <c r="DM81" s="60"/>
      <c r="DN81" s="60"/>
      <c r="EA81" s="60"/>
      <c r="EB81" s="60"/>
    </row>
    <row r="82" spans="9:132" ht="15" customHeight="1">
      <c r="I82" s="58"/>
      <c r="J82" s="58"/>
      <c r="K82" s="112"/>
      <c r="L82" s="58"/>
      <c r="M82" s="58"/>
      <c r="N82" s="58"/>
      <c r="P82" s="58"/>
      <c r="T82" s="60"/>
      <c r="DM82" s="60"/>
      <c r="DN82" s="60"/>
      <c r="EA82" s="60"/>
      <c r="EB82" s="60"/>
    </row>
    <row r="83" spans="9:132">
      <c r="I83" s="58"/>
      <c r="J83" s="58"/>
      <c r="K83" s="112"/>
      <c r="L83" s="58"/>
      <c r="M83" s="58"/>
      <c r="N83" s="58"/>
      <c r="P83" s="58"/>
      <c r="T83" s="60"/>
      <c r="DM83" s="60"/>
      <c r="DN83" s="60"/>
      <c r="EA83" s="60"/>
      <c r="EB83" s="60"/>
    </row>
    <row r="84" spans="9:132">
      <c r="I84" s="58"/>
      <c r="J84" s="58"/>
      <c r="K84" s="112"/>
      <c r="L84" s="58"/>
      <c r="M84" s="58"/>
      <c r="N84" s="58"/>
      <c r="P84" s="58"/>
      <c r="T84" s="60"/>
      <c r="DM84" s="60"/>
      <c r="DN84" s="60"/>
      <c r="EA84" s="60"/>
      <c r="EB84" s="60"/>
    </row>
    <row r="85" spans="9:132">
      <c r="I85" s="58"/>
      <c r="J85" s="58"/>
      <c r="K85" s="112"/>
      <c r="L85" s="58"/>
      <c r="M85" s="58"/>
      <c r="N85" s="58"/>
      <c r="P85" s="58"/>
      <c r="T85" s="60"/>
      <c r="DM85" s="60"/>
      <c r="DN85" s="60"/>
      <c r="EA85" s="60"/>
      <c r="EB85" s="60"/>
    </row>
    <row r="86" spans="9:132">
      <c r="I86" s="58"/>
      <c r="J86" s="58"/>
      <c r="K86" s="112"/>
      <c r="L86" s="58"/>
      <c r="M86" s="58"/>
      <c r="N86" s="58"/>
      <c r="P86" s="58"/>
      <c r="T86" s="60"/>
      <c r="DM86" s="60"/>
      <c r="DN86" s="60"/>
      <c r="EA86" s="60"/>
      <c r="EB86" s="60"/>
    </row>
    <row r="87" spans="9:132">
      <c r="I87" s="58"/>
      <c r="J87" s="58"/>
      <c r="K87" s="112"/>
      <c r="L87" s="58"/>
      <c r="M87" s="58"/>
      <c r="N87" s="58"/>
      <c r="P87" s="58"/>
      <c r="T87" s="60"/>
      <c r="DM87" s="60"/>
      <c r="DN87" s="60"/>
      <c r="EA87" s="60"/>
      <c r="EB87" s="60"/>
    </row>
    <row r="88" spans="9:132">
      <c r="I88" s="58"/>
      <c r="J88" s="58"/>
      <c r="K88" s="112"/>
      <c r="L88" s="58"/>
      <c r="M88" s="58"/>
      <c r="N88" s="58"/>
      <c r="P88" s="58"/>
      <c r="T88" s="60"/>
      <c r="DM88" s="60"/>
      <c r="DN88" s="60"/>
      <c r="EA88" s="60"/>
      <c r="EB88" s="60"/>
    </row>
    <row r="89" spans="9:132">
      <c r="I89" s="58"/>
      <c r="J89" s="58"/>
      <c r="K89" s="112"/>
      <c r="L89" s="58"/>
      <c r="M89" s="58"/>
      <c r="N89" s="58"/>
      <c r="P89" s="58"/>
      <c r="T89" s="60"/>
      <c r="DM89" s="60"/>
      <c r="DN89" s="60"/>
      <c r="EA89" s="60"/>
      <c r="EB89" s="60"/>
    </row>
    <row r="90" spans="9:132">
      <c r="I90" s="58"/>
      <c r="J90" s="58"/>
      <c r="K90" s="112"/>
      <c r="L90" s="58"/>
      <c r="M90" s="58"/>
      <c r="N90" s="58"/>
      <c r="P90" s="58"/>
      <c r="T90" s="60"/>
      <c r="DM90" s="60"/>
      <c r="DN90" s="60"/>
      <c r="EA90" s="60"/>
      <c r="EB90" s="60"/>
    </row>
    <row r="91" spans="9:132">
      <c r="I91" s="58"/>
      <c r="J91" s="58"/>
      <c r="K91" s="112"/>
      <c r="L91" s="58"/>
      <c r="M91" s="58"/>
      <c r="N91" s="58"/>
      <c r="P91" s="58"/>
      <c r="T91" s="60"/>
      <c r="DM91" s="60"/>
      <c r="DN91" s="60"/>
      <c r="EA91" s="60"/>
      <c r="EB91" s="60"/>
    </row>
    <row r="92" spans="9:132">
      <c r="I92" s="58"/>
      <c r="J92" s="58"/>
      <c r="K92" s="112"/>
      <c r="L92" s="58"/>
      <c r="M92" s="58"/>
      <c r="N92" s="58"/>
      <c r="P92" s="58"/>
      <c r="T92" s="60"/>
      <c r="DM92" s="60"/>
      <c r="DN92" s="60"/>
      <c r="EA92" s="60"/>
      <c r="EB92" s="60"/>
    </row>
    <row r="93" spans="9:132">
      <c r="I93" s="58"/>
      <c r="J93" s="58"/>
      <c r="K93" s="112"/>
      <c r="L93" s="58"/>
      <c r="M93" s="58"/>
      <c r="N93" s="58"/>
      <c r="P93" s="58"/>
      <c r="T93" s="60"/>
      <c r="DM93" s="60"/>
      <c r="DN93" s="60"/>
      <c r="EA93" s="60"/>
      <c r="EB93" s="60"/>
    </row>
    <row r="94" spans="9:132">
      <c r="I94" s="58"/>
      <c r="J94" s="58"/>
      <c r="K94" s="112"/>
      <c r="L94" s="58"/>
      <c r="M94" s="58"/>
      <c r="N94" s="58"/>
      <c r="P94" s="58"/>
      <c r="T94" s="60"/>
      <c r="DM94" s="60"/>
      <c r="DN94" s="60"/>
      <c r="EA94" s="60"/>
      <c r="EB94" s="60"/>
    </row>
    <row r="95" spans="9:132">
      <c r="I95" s="58"/>
      <c r="J95" s="58"/>
      <c r="K95" s="112"/>
      <c r="L95" s="58"/>
      <c r="M95" s="58"/>
      <c r="N95" s="58"/>
      <c r="P95" s="58"/>
      <c r="T95" s="60"/>
      <c r="DM95" s="60"/>
      <c r="DN95" s="60"/>
      <c r="EA95" s="60"/>
      <c r="EB95" s="60"/>
    </row>
    <row r="96" spans="9:132">
      <c r="I96" s="58"/>
      <c r="J96" s="58"/>
      <c r="K96" s="112"/>
      <c r="L96" s="58"/>
      <c r="M96" s="58"/>
      <c r="N96" s="58"/>
      <c r="P96" s="58"/>
      <c r="T96" s="60"/>
      <c r="DM96" s="60"/>
      <c r="DN96" s="60"/>
      <c r="EA96" s="60"/>
      <c r="EB96" s="60"/>
    </row>
    <row r="97" spans="9:132">
      <c r="I97" s="58"/>
      <c r="J97" s="58"/>
      <c r="K97" s="112"/>
      <c r="L97" s="58"/>
      <c r="M97" s="58"/>
      <c r="N97" s="58"/>
      <c r="P97" s="58"/>
      <c r="T97" s="60"/>
      <c r="DM97" s="60"/>
      <c r="DN97" s="60"/>
      <c r="EA97" s="60"/>
      <c r="EB97" s="60"/>
    </row>
    <row r="98" spans="9:132">
      <c r="I98" s="58"/>
      <c r="J98" s="58"/>
      <c r="K98" s="112"/>
      <c r="L98" s="58"/>
      <c r="M98" s="58"/>
      <c r="N98" s="58"/>
      <c r="P98" s="58"/>
      <c r="T98" s="60"/>
      <c r="DM98" s="60"/>
      <c r="DN98" s="60"/>
      <c r="EA98" s="60"/>
      <c r="EB98" s="60"/>
    </row>
    <row r="99" spans="9:132">
      <c r="I99" s="58"/>
      <c r="J99" s="58"/>
      <c r="K99" s="112"/>
      <c r="L99" s="58"/>
      <c r="M99" s="58"/>
      <c r="N99" s="58"/>
      <c r="P99" s="58"/>
      <c r="T99" s="60"/>
      <c r="DM99" s="60"/>
      <c r="DN99" s="60"/>
      <c r="EA99" s="60"/>
      <c r="EB99" s="60"/>
    </row>
    <row r="100" spans="9:132">
      <c r="I100" s="58"/>
      <c r="J100" s="58"/>
      <c r="K100" s="112"/>
      <c r="L100" s="58"/>
      <c r="M100" s="58"/>
      <c r="N100" s="58"/>
      <c r="P100" s="58"/>
      <c r="T100" s="60"/>
      <c r="DM100" s="60"/>
      <c r="DN100" s="60"/>
      <c r="EA100" s="60"/>
      <c r="EB100" s="60"/>
    </row>
    <row r="101" spans="9:132">
      <c r="I101" s="58"/>
      <c r="J101" s="58"/>
      <c r="K101" s="112"/>
      <c r="L101" s="58"/>
      <c r="M101" s="58"/>
      <c r="N101" s="58"/>
      <c r="P101" s="58"/>
      <c r="T101" s="60"/>
      <c r="DM101" s="60"/>
      <c r="DN101" s="60"/>
      <c r="EA101" s="60"/>
      <c r="EB101" s="60"/>
    </row>
    <row r="102" spans="9:132">
      <c r="I102" s="58"/>
      <c r="J102" s="58"/>
      <c r="K102" s="112"/>
      <c r="L102" s="58"/>
      <c r="M102" s="58"/>
      <c r="N102" s="58"/>
      <c r="P102" s="58"/>
      <c r="T102" s="60"/>
      <c r="DM102" s="60"/>
      <c r="DN102" s="60"/>
      <c r="EA102" s="60"/>
      <c r="EB102" s="60"/>
    </row>
    <row r="103" spans="9:132">
      <c r="I103" s="58"/>
      <c r="J103" s="58"/>
      <c r="K103" s="112"/>
      <c r="L103" s="58"/>
      <c r="M103" s="58"/>
      <c r="N103" s="58"/>
      <c r="P103" s="58"/>
      <c r="T103" s="60"/>
      <c r="DM103" s="60"/>
      <c r="DN103" s="60"/>
      <c r="EA103" s="60"/>
      <c r="EB103" s="60"/>
    </row>
    <row r="104" spans="9:132">
      <c r="I104" s="58"/>
      <c r="J104" s="58"/>
      <c r="K104" s="112"/>
      <c r="L104" s="58"/>
      <c r="M104" s="58"/>
      <c r="N104" s="58"/>
      <c r="P104" s="58"/>
      <c r="T104" s="60"/>
      <c r="DM104" s="60"/>
      <c r="DN104" s="60"/>
      <c r="EA104" s="60"/>
      <c r="EB104" s="60"/>
    </row>
    <row r="105" spans="9:132">
      <c r="I105" s="58"/>
      <c r="J105" s="58"/>
      <c r="K105" s="112"/>
      <c r="L105" s="58"/>
      <c r="M105" s="58"/>
      <c r="N105" s="58"/>
      <c r="P105" s="58"/>
      <c r="T105" s="60"/>
      <c r="DM105" s="60"/>
      <c r="DN105" s="60"/>
      <c r="EA105" s="60"/>
      <c r="EB105" s="60"/>
    </row>
    <row r="106" spans="9:132">
      <c r="I106" s="58"/>
      <c r="J106" s="58"/>
      <c r="K106" s="112"/>
      <c r="L106" s="58"/>
      <c r="M106" s="58"/>
      <c r="N106" s="58"/>
      <c r="P106" s="58"/>
      <c r="T106" s="60"/>
      <c r="DM106" s="60"/>
      <c r="DN106" s="60"/>
      <c r="EA106" s="60"/>
      <c r="EB106" s="60"/>
    </row>
    <row r="107" spans="9:132">
      <c r="I107" s="58"/>
      <c r="J107" s="58"/>
      <c r="K107" s="112"/>
      <c r="L107" s="58"/>
      <c r="M107" s="58"/>
      <c r="N107" s="58"/>
      <c r="P107" s="58"/>
      <c r="T107" s="60"/>
      <c r="DM107" s="60"/>
      <c r="DN107" s="60"/>
      <c r="EA107" s="60"/>
      <c r="EB107" s="60"/>
    </row>
    <row r="108" spans="9:132">
      <c r="I108" s="58"/>
      <c r="J108" s="58"/>
      <c r="K108" s="112"/>
      <c r="L108" s="58"/>
      <c r="M108" s="58"/>
      <c r="N108" s="58"/>
      <c r="P108" s="58"/>
      <c r="T108" s="60"/>
      <c r="DM108" s="60"/>
      <c r="DN108" s="60"/>
      <c r="EA108" s="60"/>
      <c r="EB108" s="60"/>
    </row>
    <row r="109" spans="9:132">
      <c r="I109" s="58"/>
      <c r="J109" s="58"/>
      <c r="K109" s="112"/>
      <c r="L109" s="58"/>
      <c r="M109" s="58"/>
      <c r="N109" s="58"/>
      <c r="P109" s="58"/>
      <c r="T109" s="60"/>
      <c r="DM109" s="60"/>
      <c r="DN109" s="60"/>
      <c r="EA109" s="60"/>
      <c r="EB109" s="60"/>
    </row>
    <row r="110" spans="9:132">
      <c r="I110" s="58"/>
      <c r="J110" s="58"/>
      <c r="K110" s="112"/>
      <c r="L110" s="58"/>
      <c r="M110" s="58"/>
      <c r="N110" s="58"/>
      <c r="P110" s="58"/>
      <c r="T110" s="60"/>
      <c r="DM110" s="60"/>
      <c r="DN110" s="60"/>
      <c r="EA110" s="60"/>
      <c r="EB110" s="60"/>
    </row>
    <row r="111" spans="9:132">
      <c r="I111" s="58"/>
      <c r="J111" s="58"/>
      <c r="K111" s="112"/>
      <c r="L111" s="58"/>
      <c r="M111" s="58"/>
      <c r="N111" s="58"/>
      <c r="P111" s="58"/>
      <c r="T111" s="60"/>
      <c r="DM111" s="60"/>
      <c r="DN111" s="60"/>
      <c r="EA111" s="60"/>
      <c r="EB111" s="60"/>
    </row>
    <row r="112" spans="9:132">
      <c r="I112" s="58"/>
      <c r="J112" s="58"/>
      <c r="K112" s="112"/>
      <c r="L112" s="58"/>
      <c r="M112" s="58"/>
      <c r="N112" s="58"/>
      <c r="P112" s="58"/>
      <c r="T112" s="60"/>
      <c r="DM112" s="60"/>
      <c r="DN112" s="60"/>
      <c r="EA112" s="60"/>
      <c r="EB112" s="60"/>
    </row>
    <row r="113" spans="9:132">
      <c r="I113" s="58"/>
      <c r="J113" s="58"/>
      <c r="K113" s="112"/>
      <c r="L113" s="58"/>
      <c r="M113" s="58"/>
      <c r="N113" s="58"/>
      <c r="P113" s="58"/>
      <c r="T113" s="60"/>
      <c r="DM113" s="60"/>
      <c r="DN113" s="60"/>
      <c r="EA113" s="60"/>
      <c r="EB113" s="60"/>
    </row>
    <row r="114" spans="9:132">
      <c r="I114" s="58"/>
      <c r="J114" s="58"/>
      <c r="K114" s="112"/>
      <c r="L114" s="58"/>
      <c r="M114" s="58"/>
      <c r="N114" s="58"/>
      <c r="P114" s="58"/>
      <c r="T114" s="60"/>
      <c r="DM114" s="60"/>
      <c r="DN114" s="60"/>
      <c r="EA114" s="60"/>
      <c r="EB114" s="60"/>
    </row>
    <row r="115" spans="9:132">
      <c r="I115" s="58"/>
      <c r="J115" s="58"/>
      <c r="K115" s="112"/>
      <c r="L115" s="58"/>
      <c r="M115" s="58"/>
      <c r="N115" s="58"/>
      <c r="P115" s="58"/>
      <c r="T115" s="60"/>
      <c r="DM115" s="60"/>
      <c r="DN115" s="60"/>
      <c r="EA115" s="60"/>
      <c r="EB115" s="60"/>
    </row>
    <row r="116" spans="9:132">
      <c r="I116" s="58"/>
      <c r="J116" s="58"/>
      <c r="K116" s="112"/>
      <c r="L116" s="58"/>
      <c r="M116" s="58"/>
      <c r="N116" s="58"/>
      <c r="P116" s="58"/>
      <c r="T116" s="60"/>
      <c r="DM116" s="60"/>
      <c r="DN116" s="60"/>
      <c r="EA116" s="60"/>
      <c r="EB116" s="60"/>
    </row>
    <row r="117" spans="9:132">
      <c r="I117" s="58"/>
      <c r="J117" s="58"/>
      <c r="K117" s="112"/>
      <c r="L117" s="58"/>
      <c r="M117" s="58"/>
      <c r="N117" s="58"/>
      <c r="P117" s="58"/>
      <c r="T117" s="60"/>
      <c r="DM117" s="60"/>
      <c r="DN117" s="60"/>
      <c r="EA117" s="60"/>
      <c r="EB117" s="60"/>
    </row>
    <row r="118" spans="9:132">
      <c r="I118" s="58"/>
      <c r="J118" s="58"/>
      <c r="K118" s="112"/>
      <c r="L118" s="58"/>
      <c r="M118" s="58"/>
      <c r="N118" s="58"/>
      <c r="P118" s="58"/>
      <c r="T118" s="60"/>
      <c r="DM118" s="60"/>
      <c r="DN118" s="60"/>
      <c r="EA118" s="60"/>
      <c r="EB118" s="60"/>
    </row>
    <row r="119" spans="9:132">
      <c r="I119" s="58"/>
      <c r="J119" s="58"/>
      <c r="K119" s="112"/>
      <c r="L119" s="58"/>
      <c r="M119" s="58"/>
      <c r="N119" s="58"/>
      <c r="P119" s="58"/>
      <c r="T119" s="60"/>
      <c r="DM119" s="60"/>
      <c r="DN119" s="60"/>
      <c r="EA119" s="60"/>
      <c r="EB119" s="60"/>
    </row>
    <row r="120" spans="9:132">
      <c r="I120" s="58"/>
      <c r="J120" s="58"/>
      <c r="K120" s="112"/>
      <c r="L120" s="58"/>
      <c r="M120" s="58"/>
      <c r="N120" s="58"/>
      <c r="P120" s="58"/>
      <c r="T120" s="60"/>
      <c r="DM120" s="60"/>
      <c r="DN120" s="60"/>
      <c r="EA120" s="60"/>
      <c r="EB120" s="60"/>
    </row>
    <row r="121" spans="9:132">
      <c r="I121" s="58"/>
      <c r="J121" s="58"/>
      <c r="K121" s="112"/>
      <c r="L121" s="58"/>
      <c r="M121" s="58"/>
      <c r="N121" s="58"/>
      <c r="P121" s="58"/>
      <c r="T121" s="60"/>
      <c r="DM121" s="60"/>
      <c r="DN121" s="60"/>
      <c r="EA121" s="60"/>
      <c r="EB121" s="60"/>
    </row>
    <row r="122" spans="9:132">
      <c r="I122" s="58"/>
      <c r="J122" s="58"/>
      <c r="K122" s="112"/>
      <c r="L122" s="58"/>
      <c r="M122" s="58"/>
      <c r="N122" s="58"/>
      <c r="P122" s="58"/>
      <c r="T122" s="60"/>
      <c r="DM122" s="60"/>
      <c r="DN122" s="60"/>
      <c r="EA122" s="60"/>
      <c r="EB122" s="60"/>
    </row>
    <row r="123" spans="9:132">
      <c r="I123" s="58"/>
      <c r="J123" s="58"/>
      <c r="K123" s="112"/>
      <c r="L123" s="58"/>
      <c r="M123" s="58"/>
      <c r="N123" s="58"/>
      <c r="P123" s="58"/>
      <c r="T123" s="60"/>
      <c r="DM123" s="60"/>
      <c r="DN123" s="60"/>
      <c r="EA123" s="60"/>
      <c r="EB123" s="60"/>
    </row>
    <row r="124" spans="9:132">
      <c r="I124" s="58"/>
      <c r="J124" s="58"/>
      <c r="K124" s="112"/>
      <c r="L124" s="58"/>
      <c r="M124" s="58"/>
      <c r="N124" s="58"/>
      <c r="P124" s="58"/>
      <c r="T124" s="60"/>
      <c r="DM124" s="60"/>
      <c r="DN124" s="60"/>
      <c r="EA124" s="60"/>
      <c r="EB124" s="60"/>
    </row>
    <row r="125" spans="9:132">
      <c r="I125" s="58"/>
      <c r="J125" s="58"/>
      <c r="K125" s="112"/>
      <c r="L125" s="58"/>
      <c r="M125" s="58"/>
      <c r="N125" s="58"/>
      <c r="P125" s="58"/>
      <c r="T125" s="60"/>
      <c r="DM125" s="60"/>
      <c r="DN125" s="60"/>
      <c r="EA125" s="60"/>
      <c r="EB125" s="60"/>
    </row>
    <row r="126" spans="9:132">
      <c r="I126" s="58"/>
      <c r="J126" s="58"/>
      <c r="K126" s="112"/>
      <c r="L126" s="58"/>
      <c r="M126" s="58"/>
      <c r="N126" s="58"/>
      <c r="P126" s="58"/>
      <c r="T126" s="60"/>
      <c r="DM126" s="60"/>
      <c r="DN126" s="60"/>
      <c r="EA126" s="60"/>
      <c r="EB126" s="60"/>
    </row>
    <row r="127" spans="9:132">
      <c r="I127" s="58"/>
      <c r="J127" s="58"/>
      <c r="K127" s="112"/>
      <c r="L127" s="58"/>
      <c r="M127" s="58"/>
      <c r="N127" s="58"/>
      <c r="P127" s="58"/>
      <c r="T127" s="60"/>
      <c r="DM127" s="60"/>
      <c r="DN127" s="60"/>
      <c r="EA127" s="60"/>
      <c r="EB127" s="60"/>
    </row>
    <row r="128" spans="9:132">
      <c r="I128" s="58"/>
      <c r="J128" s="58"/>
      <c r="K128" s="112"/>
      <c r="L128" s="58"/>
      <c r="M128" s="58"/>
      <c r="N128" s="58"/>
      <c r="P128" s="58"/>
      <c r="T128" s="60"/>
      <c r="DM128" s="60"/>
      <c r="DN128" s="60"/>
      <c r="EA128" s="60"/>
      <c r="EB128" s="60"/>
    </row>
    <row r="129" spans="9:132">
      <c r="I129" s="58"/>
      <c r="J129" s="58"/>
      <c r="K129" s="112"/>
      <c r="L129" s="58"/>
      <c r="M129" s="58"/>
      <c r="N129" s="58"/>
      <c r="P129" s="58"/>
      <c r="T129" s="60"/>
      <c r="DM129" s="60"/>
      <c r="DN129" s="60"/>
      <c r="EA129" s="60"/>
      <c r="EB129" s="60"/>
    </row>
    <row r="130" spans="9:132">
      <c r="I130" s="58"/>
      <c r="J130" s="58"/>
      <c r="K130" s="112"/>
      <c r="L130" s="58"/>
      <c r="M130" s="58"/>
      <c r="N130" s="58"/>
      <c r="P130" s="58"/>
      <c r="T130" s="60"/>
      <c r="DM130" s="60"/>
      <c r="DN130" s="60"/>
      <c r="EA130" s="60"/>
      <c r="EB130" s="60"/>
    </row>
    <row r="131" spans="9:132">
      <c r="I131" s="58"/>
      <c r="J131" s="58"/>
      <c r="K131" s="112"/>
      <c r="L131" s="58"/>
      <c r="M131" s="58"/>
      <c r="N131" s="58"/>
      <c r="P131" s="58"/>
      <c r="T131" s="60"/>
      <c r="DM131" s="60"/>
      <c r="DN131" s="60"/>
      <c r="EA131" s="60"/>
      <c r="EB131" s="60"/>
    </row>
    <row r="132" spans="9:132">
      <c r="I132" s="58"/>
      <c r="J132" s="58"/>
      <c r="K132" s="112"/>
      <c r="L132" s="58"/>
      <c r="M132" s="58"/>
      <c r="N132" s="58"/>
      <c r="P132" s="58"/>
      <c r="T132" s="60"/>
      <c r="DM132" s="60"/>
      <c r="DN132" s="60"/>
      <c r="EA132" s="60"/>
      <c r="EB132" s="60"/>
    </row>
    <row r="133" spans="9:132">
      <c r="I133" s="58"/>
      <c r="J133" s="58"/>
      <c r="K133" s="112"/>
      <c r="L133" s="58"/>
      <c r="M133" s="58"/>
      <c r="N133" s="58"/>
      <c r="P133" s="58"/>
      <c r="T133" s="60"/>
      <c r="DM133" s="60"/>
      <c r="DN133" s="60"/>
      <c r="EA133" s="60"/>
      <c r="EB133" s="60"/>
    </row>
    <row r="134" spans="9:132">
      <c r="I134" s="58"/>
      <c r="J134" s="58"/>
      <c r="K134" s="112"/>
      <c r="L134" s="58"/>
      <c r="M134" s="58"/>
      <c r="N134" s="58"/>
      <c r="P134" s="58"/>
      <c r="T134" s="60"/>
      <c r="DM134" s="60"/>
      <c r="DN134" s="60"/>
      <c r="EA134" s="60"/>
      <c r="EB134" s="60"/>
    </row>
    <row r="135" spans="9:132">
      <c r="I135" s="58"/>
      <c r="J135" s="58"/>
      <c r="K135" s="112"/>
      <c r="L135" s="58"/>
      <c r="M135" s="58"/>
      <c r="N135" s="58"/>
      <c r="P135" s="58"/>
      <c r="T135" s="60"/>
      <c r="DM135" s="60"/>
      <c r="DN135" s="60"/>
      <c r="EA135" s="60"/>
      <c r="EB135" s="60"/>
    </row>
    <row r="136" spans="9:132">
      <c r="I136" s="58"/>
      <c r="J136" s="58"/>
      <c r="K136" s="112"/>
      <c r="L136" s="58"/>
      <c r="M136" s="58"/>
      <c r="N136" s="58"/>
      <c r="P136" s="58"/>
      <c r="T136" s="60"/>
      <c r="DM136" s="60"/>
      <c r="DN136" s="60"/>
      <c r="EA136" s="60"/>
      <c r="EB136" s="60"/>
    </row>
    <row r="137" spans="9:132">
      <c r="I137" s="58"/>
      <c r="J137" s="58"/>
      <c r="K137" s="112"/>
      <c r="L137" s="58"/>
      <c r="M137" s="58"/>
      <c r="N137" s="58"/>
      <c r="P137" s="58"/>
      <c r="T137" s="60"/>
      <c r="DM137" s="60"/>
      <c r="DN137" s="60"/>
      <c r="EA137" s="60"/>
      <c r="EB137" s="60"/>
    </row>
    <row r="138" spans="9:132">
      <c r="I138" s="58"/>
      <c r="J138" s="58"/>
      <c r="K138" s="112"/>
      <c r="L138" s="58"/>
      <c r="M138" s="58"/>
      <c r="N138" s="58"/>
      <c r="P138" s="58"/>
      <c r="T138" s="60"/>
      <c r="DM138" s="60"/>
      <c r="DN138" s="60"/>
      <c r="EA138" s="60"/>
      <c r="EB138" s="60"/>
    </row>
    <row r="139" spans="9:132">
      <c r="I139" s="58"/>
      <c r="J139" s="58"/>
      <c r="K139" s="112"/>
      <c r="L139" s="58"/>
      <c r="M139" s="58"/>
      <c r="N139" s="58"/>
      <c r="P139" s="58"/>
      <c r="T139" s="60"/>
      <c r="DM139" s="60"/>
      <c r="DN139" s="60"/>
      <c r="EA139" s="60"/>
      <c r="EB139" s="60"/>
    </row>
    <row r="140" spans="9:132">
      <c r="I140" s="58"/>
      <c r="J140" s="58"/>
      <c r="K140" s="112"/>
      <c r="L140" s="58"/>
      <c r="M140" s="58"/>
      <c r="N140" s="58"/>
      <c r="P140" s="58"/>
      <c r="T140" s="60"/>
      <c r="DM140" s="60"/>
      <c r="DN140" s="60"/>
      <c r="EA140" s="60"/>
      <c r="EB140" s="60"/>
    </row>
    <row r="141" spans="9:132">
      <c r="I141" s="58"/>
      <c r="J141" s="58"/>
      <c r="K141" s="112"/>
      <c r="L141" s="58"/>
      <c r="M141" s="58"/>
      <c r="N141" s="58"/>
      <c r="P141" s="58"/>
      <c r="T141" s="60"/>
      <c r="DM141" s="60"/>
      <c r="DN141" s="60"/>
      <c r="EA141" s="60"/>
      <c r="EB141" s="60"/>
    </row>
    <row r="142" spans="9:132">
      <c r="I142" s="58"/>
      <c r="J142" s="58"/>
      <c r="K142" s="112"/>
      <c r="L142" s="58"/>
      <c r="M142" s="58"/>
      <c r="N142" s="58"/>
      <c r="P142" s="58"/>
      <c r="T142" s="60"/>
      <c r="DM142" s="60"/>
      <c r="DN142" s="60"/>
      <c r="EA142" s="60"/>
      <c r="EB142" s="60"/>
    </row>
    <row r="143" spans="9:132">
      <c r="I143" s="58"/>
      <c r="J143" s="58"/>
      <c r="K143" s="112"/>
      <c r="L143" s="58"/>
      <c r="M143" s="58"/>
      <c r="N143" s="58"/>
      <c r="P143" s="58"/>
      <c r="T143" s="60"/>
      <c r="DM143" s="60"/>
      <c r="DN143" s="60"/>
      <c r="EA143" s="60"/>
      <c r="EB143" s="60"/>
    </row>
    <row r="144" spans="9:132">
      <c r="I144" s="58"/>
      <c r="J144" s="58"/>
      <c r="K144" s="112"/>
      <c r="L144" s="58"/>
      <c r="M144" s="58"/>
      <c r="N144" s="58"/>
      <c r="P144" s="58"/>
      <c r="T144" s="60"/>
      <c r="DM144" s="60"/>
      <c r="DN144" s="60"/>
      <c r="EA144" s="60"/>
      <c r="EB144" s="60"/>
    </row>
    <row r="145" spans="9:132">
      <c r="I145" s="58"/>
      <c r="J145" s="58"/>
      <c r="K145" s="112"/>
      <c r="L145" s="58"/>
      <c r="M145" s="58"/>
      <c r="N145" s="58"/>
      <c r="P145" s="58"/>
      <c r="T145" s="60"/>
      <c r="DM145" s="60"/>
      <c r="DN145" s="60"/>
      <c r="EA145" s="60"/>
      <c r="EB145" s="60"/>
    </row>
    <row r="146" spans="9:132">
      <c r="I146" s="58"/>
      <c r="J146" s="58"/>
      <c r="K146" s="112"/>
      <c r="L146" s="58"/>
      <c r="M146" s="58"/>
      <c r="N146" s="58"/>
      <c r="P146" s="58"/>
      <c r="T146" s="60"/>
      <c r="DM146" s="60"/>
      <c r="DN146" s="60"/>
      <c r="EA146" s="60"/>
      <c r="EB146" s="60"/>
    </row>
    <row r="147" spans="9:132">
      <c r="I147" s="58"/>
      <c r="J147" s="58"/>
      <c r="K147" s="112"/>
      <c r="L147" s="58"/>
      <c r="M147" s="58"/>
      <c r="N147" s="58"/>
      <c r="P147" s="58"/>
      <c r="T147" s="60"/>
      <c r="DM147" s="60"/>
      <c r="DN147" s="60"/>
      <c r="EA147" s="60"/>
      <c r="EB147" s="60"/>
    </row>
    <row r="148" spans="9:132">
      <c r="I148" s="58"/>
      <c r="J148" s="58"/>
      <c r="K148" s="112"/>
      <c r="L148" s="58"/>
      <c r="M148" s="58"/>
      <c r="N148" s="58"/>
      <c r="P148" s="58"/>
    </row>
    <row r="149" spans="9:132">
      <c r="I149" s="58"/>
      <c r="J149" s="58"/>
      <c r="K149" s="112"/>
      <c r="L149" s="58"/>
      <c r="M149" s="58"/>
      <c r="N149" s="58"/>
      <c r="P149" s="58"/>
    </row>
    <row r="150" spans="9:132">
      <c r="I150" s="58"/>
      <c r="J150" s="58"/>
      <c r="K150" s="112"/>
      <c r="L150" s="58"/>
      <c r="M150" s="58"/>
      <c r="N150" s="58"/>
      <c r="P150" s="58"/>
    </row>
    <row r="151" spans="9:132">
      <c r="I151" s="58"/>
      <c r="J151" s="58"/>
      <c r="K151" s="112"/>
      <c r="L151" s="58"/>
      <c r="M151" s="58"/>
      <c r="N151" s="58"/>
      <c r="P151" s="58"/>
    </row>
    <row r="152" spans="9:132">
      <c r="I152" s="58"/>
      <c r="J152" s="58"/>
      <c r="K152" s="112"/>
      <c r="L152" s="58"/>
      <c r="M152" s="58"/>
      <c r="N152" s="58"/>
      <c r="P152" s="58"/>
    </row>
    <row r="153" spans="9:132">
      <c r="I153" s="58"/>
      <c r="J153" s="58"/>
      <c r="K153" s="112"/>
      <c r="L153" s="58"/>
      <c r="M153" s="58"/>
      <c r="N153" s="58"/>
      <c r="P153" s="58"/>
    </row>
    <row r="154" spans="9:132">
      <c r="I154" s="58"/>
      <c r="J154" s="58"/>
      <c r="K154" s="112"/>
      <c r="L154" s="58"/>
      <c r="M154" s="58"/>
      <c r="N154" s="58"/>
      <c r="P154" s="58"/>
    </row>
    <row r="155" spans="9:132">
      <c r="I155" s="58"/>
      <c r="J155" s="58"/>
      <c r="K155" s="112"/>
      <c r="L155" s="58"/>
      <c r="M155" s="58"/>
      <c r="N155" s="58"/>
      <c r="P155" s="58"/>
    </row>
    <row r="156" spans="9:132">
      <c r="I156" s="58"/>
      <c r="J156" s="58"/>
      <c r="K156" s="112"/>
      <c r="L156" s="58"/>
      <c r="M156" s="58"/>
      <c r="N156" s="58"/>
      <c r="P156" s="58"/>
    </row>
    <row r="157" spans="9:132">
      <c r="I157" s="58"/>
      <c r="J157" s="58"/>
      <c r="K157" s="112"/>
      <c r="L157" s="58"/>
      <c r="M157" s="58"/>
      <c r="N157" s="58"/>
      <c r="P157" s="58"/>
    </row>
    <row r="158" spans="9:132">
      <c r="I158" s="58"/>
      <c r="J158" s="58"/>
      <c r="K158" s="112"/>
      <c r="L158" s="58"/>
      <c r="M158" s="58"/>
      <c r="N158" s="58"/>
      <c r="P158" s="58"/>
    </row>
    <row r="159" spans="9:132">
      <c r="I159" s="58"/>
      <c r="J159" s="58"/>
      <c r="K159" s="112"/>
      <c r="L159" s="58"/>
      <c r="M159" s="58"/>
      <c r="N159" s="58"/>
      <c r="P159" s="58"/>
    </row>
    <row r="160" spans="9:132">
      <c r="I160" s="58"/>
      <c r="J160" s="58"/>
      <c r="K160" s="112"/>
      <c r="L160" s="58"/>
      <c r="M160" s="58"/>
      <c r="N160" s="58"/>
      <c r="P160" s="58"/>
    </row>
    <row r="161" spans="9:16">
      <c r="I161" s="58"/>
      <c r="J161" s="58"/>
      <c r="K161" s="112"/>
      <c r="L161" s="58"/>
      <c r="M161" s="58"/>
      <c r="N161" s="58"/>
      <c r="P161" s="58"/>
    </row>
    <row r="162" spans="9:16">
      <c r="I162" s="58"/>
      <c r="J162" s="58"/>
      <c r="K162" s="112"/>
      <c r="L162" s="58"/>
      <c r="M162" s="58"/>
      <c r="N162" s="58"/>
      <c r="P162" s="58"/>
    </row>
    <row r="163" spans="9:16">
      <c r="I163" s="58"/>
      <c r="J163" s="58"/>
      <c r="K163" s="112"/>
      <c r="L163" s="58"/>
      <c r="M163" s="58"/>
      <c r="N163" s="58"/>
      <c r="P163" s="58"/>
    </row>
    <row r="164" spans="9:16">
      <c r="I164" s="58"/>
      <c r="J164" s="58"/>
      <c r="K164" s="112"/>
      <c r="L164" s="58"/>
      <c r="M164" s="58"/>
      <c r="N164" s="58"/>
      <c r="P164" s="58"/>
    </row>
    <row r="165" spans="9:16">
      <c r="I165" s="58"/>
      <c r="J165" s="58"/>
      <c r="K165" s="112"/>
      <c r="L165" s="58"/>
      <c r="M165" s="58"/>
      <c r="N165" s="58"/>
      <c r="P165" s="58"/>
    </row>
    <row r="166" spans="9:16">
      <c r="I166" s="58"/>
      <c r="J166" s="58"/>
      <c r="K166" s="112"/>
      <c r="L166" s="58"/>
      <c r="M166" s="58"/>
      <c r="N166" s="58"/>
      <c r="P166" s="58"/>
    </row>
    <row r="167" spans="9:16">
      <c r="I167" s="58"/>
      <c r="J167" s="58"/>
      <c r="K167" s="112"/>
      <c r="L167" s="58"/>
      <c r="M167" s="58"/>
      <c r="N167" s="58"/>
      <c r="P167" s="58"/>
    </row>
    <row r="168" spans="9:16">
      <c r="I168" s="58"/>
      <c r="J168" s="58"/>
      <c r="K168" s="112"/>
      <c r="L168" s="58"/>
      <c r="M168" s="58"/>
      <c r="N168" s="58"/>
      <c r="P168" s="58"/>
    </row>
    <row r="169" spans="9:16">
      <c r="I169" s="58"/>
      <c r="J169" s="58"/>
      <c r="K169" s="112"/>
      <c r="L169" s="58"/>
      <c r="M169" s="58"/>
      <c r="N169" s="58"/>
      <c r="P169" s="58"/>
    </row>
    <row r="170" spans="9:16">
      <c r="I170" s="58"/>
      <c r="J170" s="58"/>
      <c r="K170" s="112"/>
      <c r="L170" s="58"/>
      <c r="M170" s="58"/>
      <c r="N170" s="58"/>
      <c r="P170" s="58"/>
    </row>
    <row r="171" spans="9:16">
      <c r="I171" s="58"/>
      <c r="J171" s="58"/>
      <c r="K171" s="112"/>
      <c r="L171" s="58"/>
      <c r="M171" s="58"/>
      <c r="N171" s="58"/>
      <c r="P171" s="58"/>
    </row>
    <row r="172" spans="9:16">
      <c r="I172" s="58"/>
      <c r="J172" s="58"/>
      <c r="K172" s="112"/>
      <c r="L172" s="58"/>
      <c r="M172" s="58"/>
      <c r="N172" s="58"/>
      <c r="P172" s="58"/>
    </row>
    <row r="173" spans="9:16">
      <c r="I173" s="58"/>
      <c r="J173" s="58"/>
      <c r="K173" s="112"/>
      <c r="L173" s="58"/>
      <c r="M173" s="58"/>
      <c r="N173" s="58"/>
      <c r="P173" s="58"/>
    </row>
    <row r="174" spans="9:16">
      <c r="I174" s="58"/>
      <c r="J174" s="58"/>
      <c r="K174" s="112"/>
      <c r="L174" s="58"/>
      <c r="M174" s="58"/>
      <c r="N174" s="58"/>
      <c r="P174" s="58"/>
    </row>
    <row r="175" spans="9:16">
      <c r="I175" s="58"/>
      <c r="J175" s="58"/>
      <c r="K175" s="112"/>
      <c r="L175" s="58"/>
      <c r="M175" s="58"/>
      <c r="N175" s="58"/>
      <c r="P175" s="58"/>
    </row>
    <row r="176" spans="9:16">
      <c r="I176" s="58"/>
      <c r="J176" s="58"/>
      <c r="K176" s="112"/>
      <c r="L176" s="58"/>
      <c r="M176" s="58"/>
      <c r="N176" s="58"/>
      <c r="P176" s="58"/>
    </row>
    <row r="177" spans="9:16">
      <c r="I177" s="58"/>
      <c r="J177" s="58"/>
      <c r="K177" s="112"/>
      <c r="L177" s="58"/>
      <c r="M177" s="58"/>
      <c r="N177" s="58"/>
      <c r="P177" s="58"/>
    </row>
    <row r="178" spans="9:16">
      <c r="I178" s="58"/>
      <c r="J178" s="58"/>
      <c r="K178" s="112"/>
      <c r="L178" s="58"/>
      <c r="M178" s="58"/>
      <c r="N178" s="58"/>
      <c r="P178" s="58"/>
    </row>
    <row r="179" spans="9:16">
      <c r="I179" s="58"/>
      <c r="J179" s="58"/>
      <c r="K179" s="112"/>
      <c r="L179" s="58"/>
      <c r="M179" s="58"/>
      <c r="N179" s="58"/>
      <c r="P179" s="58"/>
    </row>
    <row r="180" spans="9:16">
      <c r="I180" s="58"/>
      <c r="J180" s="58"/>
      <c r="K180" s="112"/>
      <c r="L180" s="58"/>
      <c r="M180" s="58"/>
      <c r="N180" s="58"/>
      <c r="P180" s="58"/>
    </row>
    <row r="181" spans="9:16">
      <c r="I181" s="58"/>
      <c r="J181" s="58"/>
      <c r="K181" s="112"/>
      <c r="L181" s="58"/>
      <c r="M181" s="58"/>
      <c r="N181" s="58"/>
      <c r="P181" s="58"/>
    </row>
    <row r="182" spans="9:16">
      <c r="I182" s="58"/>
      <c r="J182" s="58"/>
      <c r="K182" s="112"/>
      <c r="L182" s="58"/>
      <c r="M182" s="58"/>
      <c r="N182" s="58"/>
      <c r="P182" s="58"/>
    </row>
    <row r="183" spans="9:16">
      <c r="I183" s="58"/>
      <c r="J183" s="58"/>
      <c r="K183" s="112"/>
      <c r="L183" s="58"/>
      <c r="M183" s="58"/>
      <c r="N183" s="58"/>
      <c r="P183" s="58"/>
    </row>
    <row r="184" spans="9:16">
      <c r="I184" s="58"/>
      <c r="J184" s="58"/>
      <c r="K184" s="112"/>
      <c r="L184" s="58"/>
      <c r="M184" s="58"/>
      <c r="N184" s="58"/>
      <c r="P184" s="58"/>
    </row>
    <row r="185" spans="9:16">
      <c r="I185" s="58"/>
      <c r="J185" s="58"/>
      <c r="K185" s="112"/>
      <c r="L185" s="58"/>
      <c r="M185" s="58"/>
      <c r="N185" s="58"/>
      <c r="P185" s="58"/>
    </row>
    <row r="186" spans="9:16">
      <c r="I186" s="58"/>
      <c r="J186" s="58"/>
      <c r="K186" s="112"/>
      <c r="L186" s="58"/>
      <c r="M186" s="58"/>
      <c r="N186" s="58"/>
      <c r="P186" s="58"/>
    </row>
    <row r="187" spans="9:16">
      <c r="I187" s="58"/>
      <c r="J187" s="58"/>
      <c r="K187" s="112"/>
      <c r="L187" s="58"/>
      <c r="M187" s="58"/>
      <c r="N187" s="58"/>
      <c r="P187" s="58"/>
    </row>
    <row r="188" spans="9:16">
      <c r="I188" s="58"/>
      <c r="J188" s="58"/>
      <c r="K188" s="112"/>
      <c r="L188" s="58"/>
      <c r="M188" s="58"/>
      <c r="N188" s="58"/>
      <c r="P188" s="58"/>
    </row>
    <row r="189" spans="9:16">
      <c r="I189" s="58"/>
      <c r="J189" s="58"/>
      <c r="K189" s="112"/>
      <c r="L189" s="58"/>
      <c r="M189" s="58"/>
      <c r="N189" s="58"/>
      <c r="P189" s="58"/>
    </row>
    <row r="190" spans="9:16">
      <c r="I190" s="58"/>
      <c r="J190" s="58"/>
      <c r="K190" s="112"/>
      <c r="L190" s="58"/>
      <c r="M190" s="58"/>
      <c r="N190" s="58"/>
      <c r="P190" s="58"/>
    </row>
    <row r="191" spans="9:16">
      <c r="I191" s="58"/>
      <c r="J191" s="58"/>
      <c r="K191" s="112"/>
      <c r="L191" s="58"/>
      <c r="M191" s="58"/>
      <c r="N191" s="58"/>
      <c r="P191" s="58"/>
    </row>
    <row r="192" spans="9:16">
      <c r="I192" s="58"/>
      <c r="J192" s="58"/>
      <c r="K192" s="112"/>
      <c r="L192" s="58"/>
      <c r="M192" s="58"/>
      <c r="N192" s="58"/>
      <c r="P192" s="58"/>
    </row>
    <row r="193" spans="9:16">
      <c r="I193" s="58"/>
      <c r="J193" s="58"/>
      <c r="K193" s="112"/>
      <c r="L193" s="58"/>
      <c r="M193" s="58"/>
      <c r="N193" s="58"/>
      <c r="P193" s="58"/>
    </row>
    <row r="194" spans="9:16">
      <c r="I194" s="58"/>
      <c r="J194" s="58"/>
      <c r="K194" s="112"/>
      <c r="L194" s="58"/>
      <c r="M194" s="58"/>
      <c r="N194" s="58"/>
      <c r="P194" s="58"/>
    </row>
    <row r="195" spans="9:16">
      <c r="I195" s="58"/>
      <c r="J195" s="58"/>
      <c r="K195" s="112"/>
      <c r="L195" s="58"/>
      <c r="M195" s="58"/>
      <c r="N195" s="58"/>
      <c r="P195" s="58"/>
    </row>
    <row r="196" spans="9:16">
      <c r="I196" s="58"/>
      <c r="J196" s="58"/>
      <c r="K196" s="112"/>
      <c r="L196" s="58"/>
      <c r="M196" s="58"/>
      <c r="N196" s="58"/>
      <c r="P196" s="58"/>
    </row>
    <row r="197" spans="9:16">
      <c r="I197" s="58"/>
      <c r="J197" s="58"/>
      <c r="K197" s="112"/>
      <c r="L197" s="58"/>
      <c r="M197" s="58"/>
      <c r="N197" s="58"/>
      <c r="P197" s="58"/>
    </row>
    <row r="198" spans="9:16">
      <c r="I198" s="58"/>
      <c r="J198" s="58"/>
      <c r="K198" s="112"/>
      <c r="L198" s="58"/>
      <c r="M198" s="58"/>
      <c r="N198" s="58"/>
      <c r="P198" s="58"/>
    </row>
    <row r="199" spans="9:16">
      <c r="I199" s="58"/>
      <c r="J199" s="58"/>
      <c r="K199" s="112"/>
      <c r="L199" s="58"/>
      <c r="M199" s="58"/>
      <c r="N199" s="58"/>
      <c r="P199" s="58"/>
    </row>
    <row r="200" spans="9:16">
      <c r="I200" s="58"/>
      <c r="J200" s="58"/>
      <c r="K200" s="112"/>
      <c r="L200" s="58"/>
      <c r="M200" s="58"/>
      <c r="N200" s="58"/>
      <c r="P200" s="58"/>
    </row>
    <row r="201" spans="9:16">
      <c r="I201" s="58"/>
      <c r="J201" s="58"/>
      <c r="K201" s="112"/>
      <c r="L201" s="58"/>
      <c r="M201" s="58"/>
      <c r="N201" s="58"/>
      <c r="P201" s="58"/>
    </row>
    <row r="202" spans="9:16">
      <c r="I202" s="58"/>
      <c r="J202" s="58"/>
      <c r="K202" s="112"/>
      <c r="L202" s="58"/>
      <c r="M202" s="58"/>
      <c r="N202" s="58"/>
      <c r="P202" s="58"/>
    </row>
    <row r="203" spans="9:16">
      <c r="I203" s="58"/>
      <c r="J203" s="58"/>
      <c r="K203" s="112"/>
      <c r="L203" s="58"/>
      <c r="M203" s="58"/>
      <c r="N203" s="58"/>
      <c r="P203" s="58"/>
    </row>
    <row r="204" spans="9:16">
      <c r="I204" s="58"/>
      <c r="J204" s="58"/>
      <c r="K204" s="112"/>
      <c r="L204" s="58"/>
      <c r="M204" s="58"/>
      <c r="N204" s="58"/>
      <c r="P204" s="58"/>
    </row>
    <row r="205" spans="9:16">
      <c r="I205" s="58"/>
      <c r="J205" s="58"/>
      <c r="K205" s="112"/>
      <c r="L205" s="58"/>
      <c r="M205" s="58"/>
      <c r="N205" s="58"/>
      <c r="P205" s="58"/>
    </row>
    <row r="206" spans="9:16">
      <c r="I206" s="58"/>
      <c r="J206" s="58"/>
      <c r="K206" s="112"/>
      <c r="L206" s="58"/>
      <c r="M206" s="58"/>
      <c r="N206" s="58"/>
      <c r="P206" s="58"/>
    </row>
    <row r="207" spans="9:16">
      <c r="I207" s="58"/>
      <c r="J207" s="58"/>
      <c r="K207" s="112"/>
      <c r="L207" s="58"/>
      <c r="M207" s="58"/>
      <c r="N207" s="58"/>
      <c r="P207" s="58"/>
    </row>
    <row r="208" spans="9:16">
      <c r="I208" s="58"/>
      <c r="J208" s="58"/>
      <c r="K208" s="112"/>
      <c r="L208" s="58"/>
      <c r="M208" s="58"/>
      <c r="N208" s="58"/>
      <c r="P208" s="58"/>
    </row>
    <row r="209" spans="9:16">
      <c r="I209" s="58"/>
      <c r="J209" s="58"/>
      <c r="K209" s="112"/>
      <c r="L209" s="58"/>
      <c r="M209" s="58"/>
      <c r="N209" s="58"/>
      <c r="P209" s="58"/>
    </row>
    <row r="210" spans="9:16">
      <c r="I210" s="58"/>
      <c r="J210" s="58"/>
      <c r="K210" s="112"/>
      <c r="L210" s="58"/>
      <c r="M210" s="58"/>
      <c r="N210" s="58"/>
      <c r="P210" s="58"/>
    </row>
    <row r="211" spans="9:16">
      <c r="I211" s="58"/>
      <c r="J211" s="58"/>
      <c r="K211" s="112"/>
      <c r="L211" s="58"/>
      <c r="M211" s="58"/>
      <c r="N211" s="58"/>
      <c r="P211" s="58"/>
    </row>
    <row r="212" spans="9:16">
      <c r="I212" s="58"/>
      <c r="J212" s="58"/>
      <c r="K212" s="112"/>
      <c r="L212" s="58"/>
      <c r="M212" s="58"/>
      <c r="N212" s="58"/>
      <c r="P212" s="58"/>
    </row>
    <row r="213" spans="9:16">
      <c r="I213" s="58"/>
      <c r="J213" s="58"/>
      <c r="K213" s="112"/>
      <c r="L213" s="58"/>
      <c r="M213" s="58"/>
      <c r="N213" s="58"/>
      <c r="P213" s="58"/>
    </row>
    <row r="214" spans="9:16">
      <c r="I214" s="58"/>
      <c r="J214" s="58"/>
      <c r="K214" s="112"/>
      <c r="L214" s="58"/>
      <c r="M214" s="58"/>
      <c r="N214" s="58"/>
      <c r="P214" s="58"/>
    </row>
    <row r="215" spans="9:16">
      <c r="I215" s="58"/>
      <c r="J215" s="58"/>
      <c r="K215" s="112"/>
      <c r="L215" s="58"/>
      <c r="M215" s="58"/>
      <c r="N215" s="58"/>
      <c r="P215" s="58"/>
    </row>
    <row r="216" spans="9:16">
      <c r="I216" s="58"/>
      <c r="J216" s="58"/>
      <c r="K216" s="112"/>
      <c r="L216" s="58"/>
      <c r="M216" s="58"/>
      <c r="N216" s="58"/>
      <c r="P216" s="58"/>
    </row>
    <row r="217" spans="9:16">
      <c r="I217" s="58"/>
      <c r="J217" s="58"/>
      <c r="K217" s="112"/>
      <c r="L217" s="58"/>
      <c r="M217" s="58"/>
      <c r="N217" s="58"/>
      <c r="P217" s="58"/>
    </row>
    <row r="218" spans="9:16">
      <c r="I218" s="58"/>
      <c r="J218" s="58"/>
      <c r="K218" s="112"/>
      <c r="L218" s="58"/>
      <c r="M218" s="58"/>
      <c r="N218" s="58"/>
      <c r="P218" s="58"/>
    </row>
    <row r="219" spans="9:16">
      <c r="I219" s="58"/>
      <c r="J219" s="58"/>
      <c r="K219" s="112"/>
      <c r="L219" s="58"/>
      <c r="M219" s="58"/>
      <c r="N219" s="58"/>
      <c r="P219" s="58"/>
    </row>
    <row r="220" spans="9:16">
      <c r="I220" s="58"/>
      <c r="J220" s="58"/>
      <c r="K220" s="112"/>
      <c r="L220" s="58"/>
      <c r="M220" s="58"/>
      <c r="N220" s="58"/>
      <c r="P220" s="58"/>
    </row>
    <row r="221" spans="9:16">
      <c r="I221" s="58"/>
      <c r="J221" s="58"/>
      <c r="K221" s="112"/>
      <c r="L221" s="58"/>
      <c r="M221" s="58"/>
      <c r="N221" s="58"/>
      <c r="P221" s="58"/>
    </row>
    <row r="222" spans="9:16">
      <c r="I222" s="58"/>
      <c r="J222" s="58"/>
      <c r="K222" s="112"/>
      <c r="L222" s="58"/>
      <c r="M222" s="58"/>
      <c r="N222" s="58"/>
      <c r="P222" s="58"/>
    </row>
    <row r="223" spans="9:16">
      <c r="I223" s="58"/>
      <c r="J223" s="58"/>
      <c r="K223" s="112"/>
      <c r="L223" s="58"/>
      <c r="M223" s="58"/>
      <c r="N223" s="58"/>
      <c r="P223" s="58"/>
    </row>
    <row r="224" spans="9:16">
      <c r="I224" s="58"/>
      <c r="J224" s="58"/>
      <c r="K224" s="112"/>
      <c r="L224" s="58"/>
      <c r="M224" s="58"/>
      <c r="N224" s="58"/>
      <c r="P224" s="58"/>
    </row>
    <row r="225" spans="9:16">
      <c r="I225" s="58"/>
      <c r="J225" s="58"/>
      <c r="K225" s="112"/>
      <c r="L225" s="58"/>
      <c r="M225" s="58"/>
      <c r="N225" s="58"/>
      <c r="P225" s="58"/>
    </row>
    <row r="226" spans="9:16">
      <c r="I226" s="58"/>
      <c r="J226" s="58"/>
      <c r="K226" s="112"/>
      <c r="L226" s="58"/>
      <c r="M226" s="58"/>
      <c r="N226" s="58"/>
      <c r="P226" s="58"/>
    </row>
    <row r="227" spans="9:16">
      <c r="I227" s="58"/>
      <c r="J227" s="58"/>
      <c r="K227" s="112"/>
      <c r="L227" s="58"/>
      <c r="M227" s="58"/>
      <c r="N227" s="58"/>
      <c r="P227" s="58"/>
    </row>
    <row r="228" spans="9:16">
      <c r="I228" s="58"/>
      <c r="J228" s="58"/>
      <c r="K228" s="112"/>
      <c r="L228" s="58"/>
      <c r="M228" s="58"/>
      <c r="N228" s="58"/>
      <c r="P228" s="58"/>
    </row>
    <row r="229" spans="9:16">
      <c r="I229" s="58"/>
      <c r="J229" s="58"/>
      <c r="K229" s="112"/>
      <c r="L229" s="58"/>
      <c r="M229" s="58"/>
      <c r="N229" s="58"/>
      <c r="P229" s="58"/>
    </row>
    <row r="230" spans="9:16">
      <c r="I230" s="58"/>
      <c r="J230" s="58"/>
      <c r="K230" s="112"/>
      <c r="L230" s="58"/>
      <c r="M230" s="58"/>
      <c r="N230" s="58"/>
      <c r="P230" s="58"/>
    </row>
    <row r="231" spans="9:16">
      <c r="I231" s="58"/>
      <c r="J231" s="58"/>
      <c r="K231" s="112"/>
      <c r="L231" s="58"/>
      <c r="M231" s="58"/>
      <c r="N231" s="58"/>
      <c r="P231" s="58"/>
    </row>
    <row r="232" spans="9:16">
      <c r="I232" s="58"/>
      <c r="J232" s="58"/>
      <c r="K232" s="112"/>
      <c r="L232" s="58"/>
      <c r="M232" s="58"/>
      <c r="N232" s="58"/>
      <c r="P232" s="58"/>
    </row>
    <row r="233" spans="9:16">
      <c r="I233" s="58"/>
      <c r="J233" s="58"/>
      <c r="K233" s="112"/>
      <c r="L233" s="58"/>
      <c r="M233" s="58"/>
      <c r="N233" s="58"/>
      <c r="P233" s="58"/>
    </row>
    <row r="234" spans="9:16">
      <c r="I234" s="58"/>
      <c r="J234" s="58"/>
      <c r="K234" s="112"/>
      <c r="L234" s="58"/>
      <c r="M234" s="58"/>
      <c r="N234" s="58"/>
      <c r="P234" s="58"/>
    </row>
    <row r="235" spans="9:16">
      <c r="I235" s="58"/>
      <c r="J235" s="58"/>
      <c r="K235" s="112"/>
      <c r="L235" s="58"/>
      <c r="M235" s="58"/>
      <c r="N235" s="58"/>
      <c r="P235" s="58"/>
    </row>
    <row r="236" spans="9:16">
      <c r="I236" s="58"/>
      <c r="J236" s="58"/>
      <c r="K236" s="112"/>
      <c r="L236" s="58"/>
      <c r="M236" s="58"/>
      <c r="N236" s="58"/>
      <c r="P236" s="58"/>
    </row>
    <row r="237" spans="9:16">
      <c r="I237" s="58"/>
      <c r="J237" s="58"/>
      <c r="K237" s="112"/>
      <c r="L237" s="58"/>
      <c r="M237" s="58"/>
      <c r="N237" s="58"/>
      <c r="P237" s="58"/>
    </row>
    <row r="238" spans="9:16">
      <c r="I238" s="58"/>
      <c r="J238" s="58"/>
      <c r="K238" s="112"/>
      <c r="L238" s="58"/>
      <c r="M238" s="58"/>
      <c r="N238" s="58"/>
      <c r="P238" s="58"/>
    </row>
    <row r="239" spans="9:16">
      <c r="I239" s="58"/>
      <c r="J239" s="58"/>
      <c r="K239" s="112"/>
      <c r="L239" s="58"/>
      <c r="M239" s="58"/>
      <c r="N239" s="58"/>
      <c r="P239" s="58"/>
    </row>
    <row r="240" spans="9:16">
      <c r="I240" s="58"/>
      <c r="J240" s="58"/>
      <c r="K240" s="112"/>
      <c r="L240" s="58"/>
      <c r="M240" s="58"/>
      <c r="N240" s="58"/>
      <c r="P240" s="58"/>
    </row>
    <row r="241" spans="9:16">
      <c r="I241" s="58"/>
      <c r="J241" s="58"/>
      <c r="K241" s="112"/>
      <c r="L241" s="58"/>
      <c r="M241" s="58"/>
      <c r="N241" s="58"/>
      <c r="P241" s="58"/>
    </row>
    <row r="242" spans="9:16">
      <c r="I242" s="58"/>
      <c r="J242" s="58"/>
      <c r="K242" s="112"/>
      <c r="L242" s="58"/>
      <c r="M242" s="58"/>
      <c r="N242" s="58"/>
      <c r="P242" s="58"/>
    </row>
    <row r="243" spans="9:16">
      <c r="I243" s="58"/>
      <c r="J243" s="58"/>
      <c r="K243" s="112"/>
      <c r="L243" s="58"/>
      <c r="M243" s="58"/>
      <c r="N243" s="58"/>
      <c r="P243" s="58"/>
    </row>
    <row r="244" spans="9:16">
      <c r="I244" s="58"/>
      <c r="J244" s="58"/>
      <c r="K244" s="112"/>
      <c r="L244" s="58"/>
      <c r="M244" s="58"/>
      <c r="N244" s="58"/>
      <c r="P244" s="58"/>
    </row>
    <row r="245" spans="9:16">
      <c r="I245" s="58"/>
      <c r="J245" s="58"/>
      <c r="K245" s="112"/>
      <c r="L245" s="58"/>
      <c r="M245" s="58"/>
      <c r="N245" s="58"/>
      <c r="P245" s="58"/>
    </row>
    <row r="246" spans="9:16">
      <c r="I246" s="58"/>
      <c r="J246" s="58"/>
      <c r="K246" s="112"/>
      <c r="L246" s="58"/>
      <c r="M246" s="58"/>
      <c r="N246" s="58"/>
      <c r="P246" s="58"/>
    </row>
    <row r="247" spans="9:16">
      <c r="I247" s="58"/>
      <c r="J247" s="58"/>
      <c r="K247" s="112"/>
      <c r="L247" s="58"/>
      <c r="M247" s="58"/>
      <c r="N247" s="58"/>
      <c r="P247" s="58"/>
    </row>
    <row r="248" spans="9:16">
      <c r="I248" s="58"/>
      <c r="J248" s="58"/>
      <c r="K248" s="112"/>
      <c r="L248" s="58"/>
      <c r="M248" s="58"/>
      <c r="N248" s="58"/>
      <c r="P248" s="58"/>
    </row>
    <row r="249" spans="9:16">
      <c r="I249" s="58"/>
      <c r="J249" s="58"/>
      <c r="K249" s="112"/>
      <c r="L249" s="58"/>
      <c r="M249" s="58"/>
      <c r="N249" s="58"/>
      <c r="P249" s="58"/>
    </row>
    <row r="250" spans="9:16">
      <c r="I250" s="58"/>
      <c r="J250" s="58"/>
      <c r="K250" s="112"/>
      <c r="L250" s="58"/>
      <c r="M250" s="58"/>
      <c r="N250" s="58"/>
      <c r="P250" s="58"/>
    </row>
    <row r="251" spans="9:16">
      <c r="I251" s="58"/>
      <c r="J251" s="58"/>
      <c r="K251" s="112"/>
      <c r="L251" s="58"/>
      <c r="M251" s="58"/>
      <c r="N251" s="58"/>
      <c r="P251" s="58"/>
    </row>
    <row r="252" spans="9:16">
      <c r="I252" s="58"/>
      <c r="J252" s="58"/>
      <c r="K252" s="112"/>
      <c r="L252" s="58"/>
      <c r="M252" s="58"/>
      <c r="N252" s="58"/>
      <c r="P252" s="58"/>
    </row>
    <row r="253" spans="9:16">
      <c r="I253" s="58"/>
      <c r="J253" s="58"/>
      <c r="K253" s="112"/>
      <c r="L253" s="58"/>
      <c r="M253" s="58"/>
      <c r="N253" s="58"/>
      <c r="P253" s="58"/>
    </row>
    <row r="254" spans="9:16">
      <c r="I254" s="58"/>
      <c r="J254" s="58"/>
      <c r="K254" s="112"/>
      <c r="L254" s="58"/>
      <c r="M254" s="58"/>
      <c r="N254" s="58"/>
      <c r="P254" s="58"/>
    </row>
    <row r="255" spans="9:16">
      <c r="I255" s="58"/>
      <c r="J255" s="58"/>
      <c r="K255" s="112"/>
      <c r="L255" s="58"/>
      <c r="M255" s="58"/>
      <c r="N255" s="58"/>
      <c r="P255" s="58"/>
    </row>
    <row r="256" spans="9:16">
      <c r="I256" s="58"/>
      <c r="J256" s="58"/>
      <c r="K256" s="112"/>
      <c r="L256" s="58"/>
      <c r="M256" s="58"/>
      <c r="N256" s="58"/>
      <c r="P256" s="58"/>
    </row>
    <row r="257" spans="9:16">
      <c r="I257" s="58"/>
      <c r="J257" s="58"/>
      <c r="K257" s="112"/>
      <c r="L257" s="58"/>
      <c r="M257" s="58"/>
      <c r="N257" s="58"/>
      <c r="P257" s="58"/>
    </row>
    <row r="258" spans="9:16">
      <c r="I258" s="58"/>
      <c r="J258" s="58"/>
      <c r="K258" s="112"/>
      <c r="L258" s="58"/>
      <c r="M258" s="58"/>
      <c r="N258" s="58"/>
      <c r="P258" s="58"/>
    </row>
    <row r="259" spans="9:16">
      <c r="I259" s="58"/>
      <c r="J259" s="58"/>
      <c r="K259" s="112"/>
      <c r="L259" s="58"/>
      <c r="M259" s="58"/>
      <c r="N259" s="58"/>
      <c r="P259" s="58"/>
    </row>
    <row r="260" spans="9:16">
      <c r="I260" s="58"/>
      <c r="J260" s="58"/>
      <c r="K260" s="112"/>
      <c r="L260" s="58"/>
      <c r="M260" s="58"/>
      <c r="N260" s="58"/>
      <c r="P260" s="58"/>
    </row>
    <row r="261" spans="9:16">
      <c r="I261" s="58"/>
      <c r="J261" s="58"/>
      <c r="K261" s="112"/>
      <c r="L261" s="58"/>
      <c r="M261" s="58"/>
      <c r="N261" s="58"/>
      <c r="P261" s="58"/>
    </row>
    <row r="262" spans="9:16">
      <c r="I262" s="58"/>
      <c r="J262" s="58"/>
      <c r="K262" s="112"/>
      <c r="L262" s="58"/>
      <c r="M262" s="58"/>
      <c r="N262" s="58"/>
      <c r="P262" s="58"/>
    </row>
    <row r="263" spans="9:16">
      <c r="I263" s="58"/>
      <c r="J263" s="58"/>
      <c r="K263" s="112"/>
      <c r="L263" s="58"/>
      <c r="M263" s="58"/>
      <c r="N263" s="58"/>
      <c r="P263" s="58"/>
    </row>
    <row r="264" spans="9:16">
      <c r="I264" s="58"/>
      <c r="J264" s="58"/>
      <c r="K264" s="112"/>
      <c r="L264" s="58"/>
      <c r="M264" s="58"/>
      <c r="N264" s="58"/>
      <c r="P264" s="58"/>
    </row>
    <row r="265" spans="9:16">
      <c r="I265" s="58"/>
      <c r="J265" s="58"/>
      <c r="K265" s="112"/>
      <c r="L265" s="58"/>
      <c r="M265" s="58"/>
      <c r="N265" s="58"/>
      <c r="P265" s="58"/>
    </row>
    <row r="266" spans="9:16">
      <c r="I266" s="58"/>
      <c r="J266" s="58"/>
      <c r="K266" s="112"/>
      <c r="L266" s="58"/>
      <c r="M266" s="58"/>
      <c r="N266" s="58"/>
      <c r="P266" s="58"/>
    </row>
    <row r="267" spans="9:16">
      <c r="I267" s="58"/>
      <c r="J267" s="58"/>
      <c r="K267" s="112"/>
      <c r="L267" s="58"/>
      <c r="M267" s="58"/>
      <c r="N267" s="58"/>
      <c r="P267" s="58"/>
    </row>
    <row r="268" spans="9:16">
      <c r="I268" s="58"/>
      <c r="J268" s="58"/>
      <c r="K268" s="112"/>
      <c r="L268" s="58"/>
      <c r="M268" s="58"/>
      <c r="N268" s="58"/>
      <c r="P268" s="58"/>
    </row>
    <row r="269" spans="9:16">
      <c r="I269" s="58"/>
      <c r="J269" s="58"/>
      <c r="K269" s="112"/>
      <c r="L269" s="58"/>
      <c r="M269" s="58"/>
      <c r="N269" s="58"/>
      <c r="P269" s="58"/>
    </row>
    <row r="270" spans="9:16">
      <c r="I270" s="58"/>
      <c r="J270" s="58"/>
      <c r="K270" s="112"/>
      <c r="L270" s="58"/>
      <c r="M270" s="58"/>
      <c r="N270" s="58"/>
      <c r="P270" s="58"/>
    </row>
    <row r="271" spans="9:16">
      <c r="I271" s="58"/>
      <c r="J271" s="58"/>
      <c r="K271" s="112"/>
      <c r="L271" s="58"/>
      <c r="M271" s="58"/>
      <c r="N271" s="58"/>
      <c r="P271" s="58"/>
    </row>
    <row r="272" spans="9:16">
      <c r="I272" s="58"/>
      <c r="J272" s="58"/>
      <c r="K272" s="112"/>
      <c r="L272" s="58"/>
      <c r="M272" s="58"/>
      <c r="N272" s="58"/>
      <c r="P272" s="58"/>
    </row>
    <row r="273" spans="9:16">
      <c r="I273" s="58"/>
      <c r="J273" s="58"/>
      <c r="K273" s="112"/>
      <c r="L273" s="58"/>
      <c r="M273" s="58"/>
      <c r="N273" s="58"/>
      <c r="P273" s="58"/>
    </row>
    <row r="274" spans="9:16">
      <c r="I274" s="58"/>
      <c r="J274" s="58"/>
      <c r="K274" s="112"/>
      <c r="L274" s="58"/>
      <c r="M274" s="58"/>
      <c r="N274" s="58"/>
      <c r="P274" s="58"/>
    </row>
    <row r="275" spans="9:16">
      <c r="I275" s="58"/>
      <c r="J275" s="58"/>
      <c r="K275" s="112"/>
      <c r="L275" s="58"/>
      <c r="M275" s="58"/>
      <c r="N275" s="58"/>
      <c r="P275" s="58"/>
    </row>
    <row r="276" spans="9:16">
      <c r="I276" s="58"/>
      <c r="J276" s="58"/>
      <c r="K276" s="112"/>
      <c r="L276" s="58"/>
      <c r="M276" s="58"/>
      <c r="N276" s="58"/>
      <c r="P276" s="58"/>
    </row>
    <row r="277" spans="9:16">
      <c r="I277" s="58"/>
      <c r="J277" s="58"/>
      <c r="K277" s="112"/>
      <c r="L277" s="58"/>
      <c r="M277" s="58"/>
      <c r="N277" s="58"/>
      <c r="P277" s="58"/>
    </row>
    <row r="278" spans="9:16">
      <c r="I278" s="58"/>
      <c r="J278" s="58"/>
      <c r="K278" s="112"/>
      <c r="L278" s="58"/>
      <c r="M278" s="58"/>
      <c r="N278" s="58"/>
      <c r="P278" s="58"/>
    </row>
    <row r="279" spans="9:16">
      <c r="I279" s="58"/>
      <c r="J279" s="58"/>
      <c r="K279" s="112"/>
      <c r="L279" s="58"/>
      <c r="M279" s="58"/>
      <c r="N279" s="58"/>
      <c r="P279" s="58"/>
    </row>
    <row r="280" spans="9:16">
      <c r="I280" s="58"/>
      <c r="J280" s="58"/>
      <c r="K280" s="112"/>
      <c r="L280" s="58"/>
      <c r="M280" s="58"/>
      <c r="N280" s="58"/>
      <c r="P280" s="58"/>
    </row>
    <row r="281" spans="9:16">
      <c r="I281" s="58"/>
      <c r="J281" s="58"/>
      <c r="K281" s="112"/>
      <c r="L281" s="58"/>
      <c r="M281" s="58"/>
      <c r="N281" s="58"/>
      <c r="P281" s="58"/>
    </row>
    <row r="282" spans="9:16">
      <c r="I282" s="58"/>
      <c r="J282" s="58"/>
      <c r="K282" s="112"/>
      <c r="L282" s="58"/>
      <c r="M282" s="58"/>
      <c r="N282" s="58"/>
      <c r="P282" s="58"/>
    </row>
    <row r="283" spans="9:16">
      <c r="I283" s="58"/>
      <c r="J283" s="58"/>
      <c r="K283" s="112"/>
      <c r="L283" s="58"/>
      <c r="M283" s="58"/>
      <c r="N283" s="58"/>
      <c r="P283" s="58"/>
    </row>
    <row r="284" spans="9:16">
      <c r="I284" s="58"/>
      <c r="J284" s="58"/>
      <c r="K284" s="112"/>
      <c r="L284" s="58"/>
      <c r="M284" s="58"/>
      <c r="N284" s="58"/>
      <c r="P284" s="58"/>
    </row>
    <row r="285" spans="9:16">
      <c r="I285" s="58"/>
      <c r="J285" s="58"/>
      <c r="K285" s="112"/>
      <c r="L285" s="58"/>
      <c r="M285" s="58"/>
      <c r="N285" s="58"/>
      <c r="P285" s="58"/>
    </row>
    <row r="286" spans="9:16">
      <c r="I286" s="58"/>
      <c r="J286" s="58"/>
      <c r="K286" s="112"/>
      <c r="L286" s="58"/>
      <c r="M286" s="58"/>
      <c r="N286" s="58"/>
      <c r="P286" s="58"/>
    </row>
    <row r="287" spans="9:16">
      <c r="I287" s="58"/>
      <c r="J287" s="58"/>
      <c r="K287" s="112"/>
      <c r="L287" s="58"/>
      <c r="M287" s="58"/>
      <c r="N287" s="58"/>
      <c r="P287" s="58"/>
    </row>
    <row r="288" spans="9:16">
      <c r="I288" s="58"/>
      <c r="J288" s="58"/>
      <c r="K288" s="112"/>
      <c r="L288" s="58"/>
      <c r="M288" s="58"/>
      <c r="N288" s="58"/>
      <c r="P288" s="58"/>
    </row>
    <row r="289" spans="9:16">
      <c r="I289" s="58"/>
      <c r="J289" s="58"/>
      <c r="K289" s="112"/>
      <c r="L289" s="58"/>
      <c r="M289" s="58"/>
      <c r="N289" s="58"/>
      <c r="P289" s="58"/>
    </row>
    <row r="290" spans="9:16">
      <c r="I290" s="58"/>
      <c r="J290" s="58"/>
      <c r="K290" s="112"/>
      <c r="L290" s="58"/>
      <c r="M290" s="58"/>
      <c r="N290" s="58"/>
      <c r="P290" s="58"/>
    </row>
    <row r="291" spans="9:16">
      <c r="I291" s="58"/>
      <c r="J291" s="58"/>
      <c r="K291" s="112"/>
      <c r="L291" s="58"/>
      <c r="M291" s="58"/>
      <c r="N291" s="58"/>
      <c r="P291" s="58"/>
    </row>
    <row r="292" spans="9:16">
      <c r="I292" s="58"/>
      <c r="J292" s="58"/>
      <c r="K292" s="112"/>
      <c r="L292" s="58"/>
      <c r="M292" s="58"/>
      <c r="N292" s="58"/>
      <c r="P292" s="58"/>
    </row>
    <row r="293" spans="9:16">
      <c r="I293" s="58"/>
      <c r="J293" s="58"/>
      <c r="K293" s="112"/>
      <c r="L293" s="58"/>
      <c r="M293" s="58"/>
      <c r="N293" s="58"/>
      <c r="P293" s="58"/>
    </row>
    <row r="294" spans="9:16">
      <c r="I294" s="58"/>
      <c r="J294" s="58"/>
      <c r="K294" s="112"/>
      <c r="L294" s="58"/>
      <c r="M294" s="58"/>
      <c r="N294" s="58"/>
      <c r="P294" s="58"/>
    </row>
    <row r="295" spans="9:16">
      <c r="I295" s="58"/>
      <c r="J295" s="58"/>
      <c r="K295" s="112"/>
      <c r="L295" s="58"/>
      <c r="M295" s="58"/>
      <c r="N295" s="58"/>
      <c r="P295" s="58"/>
    </row>
    <row r="296" spans="9:16">
      <c r="I296" s="58"/>
      <c r="J296" s="58"/>
      <c r="K296" s="112"/>
      <c r="L296" s="58"/>
      <c r="M296" s="58"/>
      <c r="N296" s="58"/>
      <c r="P296" s="58"/>
    </row>
    <row r="297" spans="9:16">
      <c r="I297" s="58"/>
      <c r="J297" s="58"/>
      <c r="K297" s="112"/>
      <c r="L297" s="58"/>
      <c r="M297" s="58"/>
      <c r="N297" s="58"/>
      <c r="P297" s="58"/>
    </row>
    <row r="298" spans="9:16">
      <c r="I298" s="58"/>
      <c r="J298" s="58"/>
      <c r="K298" s="112"/>
      <c r="L298" s="58"/>
      <c r="M298" s="58"/>
      <c r="N298" s="58"/>
      <c r="P298" s="58"/>
    </row>
    <row r="299" spans="9:16">
      <c r="I299" s="58"/>
      <c r="J299" s="58"/>
      <c r="K299" s="112"/>
      <c r="L299" s="58"/>
      <c r="M299" s="58"/>
      <c r="N299" s="58"/>
      <c r="P299" s="58"/>
    </row>
    <row r="300" spans="9:16">
      <c r="I300" s="58"/>
      <c r="J300" s="58"/>
      <c r="K300" s="112"/>
      <c r="L300" s="58"/>
      <c r="M300" s="58"/>
      <c r="N300" s="58"/>
      <c r="P300" s="58"/>
    </row>
    <row r="301" spans="9:16">
      <c r="I301" s="58"/>
      <c r="J301" s="58"/>
      <c r="K301" s="112"/>
      <c r="L301" s="58"/>
      <c r="M301" s="58"/>
      <c r="N301" s="58"/>
      <c r="P301" s="58"/>
    </row>
    <row r="302" spans="9:16">
      <c r="I302" s="58"/>
      <c r="J302" s="58"/>
      <c r="K302" s="112"/>
      <c r="L302" s="58"/>
      <c r="M302" s="58"/>
      <c r="N302" s="58"/>
      <c r="P302" s="58"/>
    </row>
    <row r="303" spans="9:16">
      <c r="I303" s="58"/>
      <c r="J303" s="58"/>
      <c r="K303" s="112"/>
      <c r="L303" s="58"/>
      <c r="M303" s="58"/>
      <c r="N303" s="58"/>
      <c r="P303" s="58"/>
    </row>
    <row r="304" spans="9:16">
      <c r="I304" s="58"/>
      <c r="J304" s="58"/>
      <c r="K304" s="112"/>
      <c r="L304" s="58"/>
      <c r="M304" s="58"/>
      <c r="N304" s="58"/>
      <c r="P304" s="58"/>
    </row>
    <row r="305" spans="9:16">
      <c r="I305" s="58"/>
      <c r="J305" s="58"/>
      <c r="K305" s="112"/>
      <c r="L305" s="58"/>
      <c r="M305" s="58"/>
      <c r="N305" s="58"/>
      <c r="P305" s="58"/>
    </row>
    <row r="306" spans="9:16">
      <c r="I306" s="58"/>
      <c r="J306" s="58"/>
      <c r="K306" s="112"/>
      <c r="L306" s="58"/>
      <c r="M306" s="58"/>
      <c r="N306" s="58"/>
      <c r="P306" s="58"/>
    </row>
    <row r="307" spans="9:16">
      <c r="I307" s="58"/>
      <c r="J307" s="58"/>
      <c r="K307" s="112"/>
      <c r="L307" s="58"/>
      <c r="M307" s="58"/>
      <c r="N307" s="58"/>
      <c r="P307" s="58"/>
    </row>
    <row r="308" spans="9:16">
      <c r="I308" s="58"/>
      <c r="J308" s="58"/>
      <c r="K308" s="112"/>
      <c r="L308" s="58"/>
      <c r="M308" s="58"/>
      <c r="N308" s="58"/>
      <c r="P308" s="58"/>
    </row>
    <row r="309" spans="9:16">
      <c r="I309" s="58"/>
      <c r="J309" s="58"/>
      <c r="K309" s="112"/>
      <c r="L309" s="58"/>
      <c r="M309" s="58"/>
      <c r="N309" s="58"/>
      <c r="P309" s="58"/>
    </row>
    <row r="310" spans="9:16">
      <c r="I310" s="58"/>
      <c r="J310" s="58"/>
      <c r="K310" s="112"/>
      <c r="L310" s="58"/>
      <c r="M310" s="58"/>
      <c r="N310" s="58"/>
      <c r="P310" s="58"/>
    </row>
    <row r="311" spans="9:16">
      <c r="I311" s="58"/>
      <c r="J311" s="58"/>
      <c r="K311" s="112"/>
      <c r="L311" s="58"/>
      <c r="M311" s="58"/>
      <c r="N311" s="58"/>
      <c r="P311" s="58"/>
    </row>
    <row r="312" spans="9:16">
      <c r="I312" s="58"/>
      <c r="J312" s="58"/>
      <c r="K312" s="112"/>
      <c r="L312" s="58"/>
      <c r="M312" s="58"/>
      <c r="N312" s="58"/>
      <c r="P312" s="58"/>
    </row>
    <row r="313" spans="9:16">
      <c r="I313" s="58"/>
      <c r="J313" s="58"/>
      <c r="K313" s="112"/>
      <c r="L313" s="58"/>
      <c r="M313" s="58"/>
      <c r="N313" s="58"/>
      <c r="P313" s="58"/>
    </row>
    <row r="314" spans="9:16">
      <c r="I314" s="58"/>
      <c r="J314" s="58"/>
      <c r="K314" s="112"/>
      <c r="L314" s="58"/>
      <c r="M314" s="58"/>
      <c r="N314" s="58"/>
      <c r="P314" s="58"/>
    </row>
    <row r="315" spans="9:16">
      <c r="I315" s="58"/>
      <c r="J315" s="58"/>
      <c r="K315" s="112"/>
      <c r="L315" s="58"/>
      <c r="M315" s="58"/>
      <c r="N315" s="58"/>
      <c r="P315" s="58"/>
    </row>
    <row r="316" spans="9:16">
      <c r="I316" s="58"/>
      <c r="J316" s="58"/>
      <c r="K316" s="112"/>
      <c r="L316" s="58"/>
      <c r="M316" s="58"/>
      <c r="N316" s="58"/>
      <c r="P316" s="58"/>
    </row>
    <row r="317" spans="9:16">
      <c r="I317" s="58"/>
      <c r="J317" s="58"/>
      <c r="K317" s="112"/>
      <c r="L317" s="58"/>
      <c r="M317" s="58"/>
      <c r="N317" s="58"/>
      <c r="P317" s="58"/>
    </row>
    <row r="318" spans="9:16">
      <c r="I318" s="58"/>
      <c r="J318" s="58"/>
      <c r="K318" s="112"/>
      <c r="L318" s="58"/>
      <c r="M318" s="58"/>
      <c r="N318" s="58"/>
      <c r="P318" s="58"/>
    </row>
    <row r="319" spans="9:16">
      <c r="I319" s="58"/>
      <c r="J319" s="58"/>
      <c r="K319" s="112"/>
      <c r="L319" s="58"/>
      <c r="M319" s="58"/>
      <c r="N319" s="58"/>
      <c r="P319" s="58"/>
    </row>
    <row r="320" spans="9:16">
      <c r="I320" s="58"/>
      <c r="J320" s="58"/>
      <c r="K320" s="112"/>
      <c r="L320" s="58"/>
      <c r="M320" s="58"/>
      <c r="N320" s="58"/>
      <c r="P320" s="58"/>
    </row>
    <row r="321" spans="9:16">
      <c r="I321" s="58"/>
      <c r="J321" s="58"/>
      <c r="K321" s="112"/>
      <c r="L321" s="58"/>
      <c r="M321" s="58"/>
      <c r="N321" s="58"/>
      <c r="P321" s="58"/>
    </row>
    <row r="322" spans="9:16">
      <c r="I322" s="58"/>
      <c r="J322" s="58"/>
      <c r="K322" s="112"/>
      <c r="L322" s="58"/>
      <c r="M322" s="58"/>
      <c r="N322" s="58"/>
      <c r="P322" s="58"/>
    </row>
    <row r="323" spans="9:16">
      <c r="I323" s="58"/>
      <c r="J323" s="58"/>
      <c r="K323" s="112"/>
      <c r="L323" s="58"/>
      <c r="M323" s="58"/>
      <c r="N323" s="58"/>
      <c r="P323" s="58"/>
    </row>
    <row r="324" spans="9:16">
      <c r="I324" s="58"/>
      <c r="J324" s="58"/>
      <c r="K324" s="112"/>
      <c r="L324" s="58"/>
      <c r="M324" s="58"/>
      <c r="N324" s="58"/>
      <c r="P324" s="58"/>
    </row>
    <row r="325" spans="9:16">
      <c r="I325" s="58"/>
      <c r="J325" s="58"/>
      <c r="K325" s="112"/>
      <c r="L325" s="58"/>
      <c r="M325" s="58"/>
      <c r="N325" s="58"/>
      <c r="P325" s="58"/>
    </row>
    <row r="326" spans="9:16">
      <c r="I326" s="58"/>
      <c r="J326" s="58"/>
      <c r="K326" s="112"/>
      <c r="L326" s="58"/>
      <c r="M326" s="58"/>
      <c r="N326" s="58"/>
      <c r="P326" s="58"/>
    </row>
    <row r="327" spans="9:16">
      <c r="I327" s="58"/>
      <c r="J327" s="58"/>
      <c r="K327" s="112"/>
      <c r="L327" s="58"/>
      <c r="M327" s="58"/>
      <c r="N327" s="58"/>
      <c r="P327" s="58"/>
    </row>
    <row r="328" spans="9:16">
      <c r="I328" s="58"/>
      <c r="J328" s="58"/>
      <c r="K328" s="112"/>
      <c r="L328" s="58"/>
      <c r="M328" s="58"/>
      <c r="N328" s="58"/>
      <c r="P328" s="58"/>
    </row>
    <row r="329" spans="9:16">
      <c r="I329" s="58"/>
      <c r="J329" s="58"/>
      <c r="K329" s="112"/>
      <c r="L329" s="58"/>
      <c r="M329" s="58"/>
      <c r="N329" s="58"/>
      <c r="P329" s="58"/>
    </row>
    <row r="330" spans="9:16">
      <c r="I330" s="58"/>
      <c r="J330" s="58"/>
      <c r="K330" s="112"/>
      <c r="L330" s="58"/>
      <c r="M330" s="58"/>
      <c r="N330" s="58"/>
      <c r="P330" s="58"/>
    </row>
    <row r="331" spans="9:16">
      <c r="I331" s="58"/>
      <c r="J331" s="58"/>
      <c r="K331" s="112"/>
      <c r="L331" s="58"/>
      <c r="M331" s="58"/>
      <c r="N331" s="58"/>
      <c r="P331" s="58"/>
    </row>
    <row r="332" spans="9:16">
      <c r="I332" s="58"/>
      <c r="J332" s="58"/>
      <c r="K332" s="112"/>
      <c r="L332" s="58"/>
      <c r="M332" s="58"/>
      <c r="N332" s="58"/>
      <c r="P332" s="58"/>
    </row>
    <row r="333" spans="9:16">
      <c r="I333" s="58"/>
      <c r="J333" s="58"/>
      <c r="K333" s="112"/>
      <c r="L333" s="58"/>
      <c r="M333" s="58"/>
      <c r="N333" s="58"/>
      <c r="P333" s="58"/>
    </row>
    <row r="334" spans="9:16">
      <c r="I334" s="58"/>
      <c r="J334" s="58"/>
      <c r="K334" s="112"/>
      <c r="L334" s="58"/>
      <c r="M334" s="58"/>
      <c r="N334" s="58"/>
      <c r="P334" s="58"/>
    </row>
    <row r="335" spans="9:16">
      <c r="I335" s="58"/>
      <c r="J335" s="58"/>
      <c r="K335" s="112"/>
      <c r="L335" s="58"/>
      <c r="M335" s="58"/>
      <c r="N335" s="58"/>
      <c r="P335" s="58"/>
    </row>
    <row r="336" spans="9:16">
      <c r="I336" s="58"/>
      <c r="J336" s="58"/>
      <c r="K336" s="112"/>
      <c r="L336" s="58"/>
      <c r="M336" s="58"/>
      <c r="N336" s="58"/>
      <c r="P336" s="58"/>
    </row>
    <row r="337" spans="9:16">
      <c r="I337" s="58"/>
      <c r="J337" s="58"/>
      <c r="K337" s="112"/>
      <c r="L337" s="58"/>
      <c r="M337" s="58"/>
      <c r="N337" s="58"/>
      <c r="P337" s="58"/>
    </row>
    <row r="338" spans="9:16">
      <c r="I338" s="58"/>
      <c r="J338" s="58"/>
      <c r="K338" s="112"/>
      <c r="L338" s="58"/>
      <c r="M338" s="58"/>
      <c r="N338" s="58"/>
      <c r="P338" s="58"/>
    </row>
    <row r="339" spans="9:16">
      <c r="I339" s="58"/>
      <c r="J339" s="58"/>
      <c r="K339" s="112"/>
      <c r="L339" s="58"/>
      <c r="M339" s="58"/>
      <c r="N339" s="58"/>
      <c r="P339" s="58"/>
    </row>
    <row r="340" spans="9:16">
      <c r="I340" s="58"/>
      <c r="J340" s="58"/>
      <c r="K340" s="112"/>
      <c r="L340" s="58"/>
      <c r="M340" s="58"/>
      <c r="N340" s="58"/>
      <c r="P340" s="58"/>
    </row>
    <row r="341" spans="9:16">
      <c r="I341" s="58"/>
      <c r="J341" s="58"/>
      <c r="K341" s="112"/>
      <c r="L341" s="58"/>
      <c r="M341" s="58"/>
      <c r="N341" s="58"/>
      <c r="P341" s="58"/>
    </row>
    <row r="342" spans="9:16">
      <c r="I342" s="58"/>
      <c r="J342" s="58"/>
      <c r="K342" s="112"/>
      <c r="L342" s="58"/>
      <c r="M342" s="58"/>
      <c r="N342" s="58"/>
      <c r="P342" s="58"/>
    </row>
    <row r="343" spans="9:16">
      <c r="I343" s="58"/>
      <c r="J343" s="58"/>
      <c r="K343" s="112"/>
      <c r="L343" s="58"/>
      <c r="M343" s="58"/>
      <c r="N343" s="58"/>
      <c r="P343" s="58"/>
    </row>
    <row r="344" spans="9:16">
      <c r="I344" s="58"/>
      <c r="J344" s="58"/>
      <c r="K344" s="112"/>
      <c r="L344" s="58"/>
      <c r="M344" s="58"/>
      <c r="N344" s="58"/>
      <c r="P344" s="58"/>
    </row>
    <row r="345" spans="9:16">
      <c r="I345" s="58"/>
      <c r="J345" s="58"/>
      <c r="K345" s="112"/>
      <c r="L345" s="58"/>
      <c r="M345" s="58"/>
      <c r="N345" s="58"/>
      <c r="P345" s="58"/>
    </row>
    <row r="346" spans="9:16">
      <c r="I346" s="58"/>
      <c r="J346" s="58"/>
      <c r="K346" s="112"/>
      <c r="L346" s="58"/>
      <c r="M346" s="58"/>
      <c r="N346" s="58"/>
      <c r="P346" s="58"/>
    </row>
    <row r="347" spans="9:16">
      <c r="I347" s="58"/>
      <c r="J347" s="58"/>
      <c r="K347" s="112"/>
      <c r="L347" s="58"/>
      <c r="M347" s="58"/>
      <c r="N347" s="58"/>
      <c r="P347" s="58"/>
    </row>
    <row r="348" spans="9:16">
      <c r="I348" s="58"/>
      <c r="J348" s="58"/>
      <c r="K348" s="112"/>
      <c r="L348" s="58"/>
      <c r="M348" s="58"/>
      <c r="N348" s="58"/>
      <c r="P348" s="58"/>
    </row>
    <row r="349" spans="9:16">
      <c r="I349" s="58"/>
      <c r="J349" s="58"/>
      <c r="K349" s="112"/>
      <c r="L349" s="58"/>
      <c r="M349" s="58"/>
      <c r="N349" s="58"/>
      <c r="P349" s="58"/>
    </row>
    <row r="350" spans="9:16">
      <c r="I350" s="58"/>
      <c r="J350" s="58"/>
      <c r="K350" s="112"/>
      <c r="L350" s="58"/>
      <c r="M350" s="58"/>
      <c r="N350" s="58"/>
      <c r="P350" s="58"/>
    </row>
    <row r="351" spans="9:16">
      <c r="I351" s="58"/>
      <c r="J351" s="58"/>
      <c r="K351" s="112"/>
      <c r="L351" s="58"/>
      <c r="M351" s="58"/>
      <c r="N351" s="58"/>
      <c r="P351" s="58"/>
    </row>
    <row r="352" spans="9:16">
      <c r="I352" s="58"/>
      <c r="J352" s="58"/>
      <c r="K352" s="112"/>
      <c r="L352" s="58"/>
      <c r="M352" s="58"/>
      <c r="N352" s="58"/>
      <c r="P352" s="58"/>
    </row>
    <row r="353" spans="9:16">
      <c r="I353" s="58"/>
      <c r="J353" s="58"/>
      <c r="K353" s="112"/>
      <c r="L353" s="58"/>
      <c r="M353" s="58"/>
      <c r="N353" s="58"/>
      <c r="P353" s="58"/>
    </row>
    <row r="354" spans="9:16">
      <c r="I354" s="58"/>
      <c r="J354" s="58"/>
      <c r="K354" s="112"/>
      <c r="L354" s="58"/>
      <c r="M354" s="58"/>
      <c r="N354" s="58"/>
      <c r="P354" s="58"/>
    </row>
    <row r="355" spans="9:16">
      <c r="I355" s="58"/>
      <c r="J355" s="58"/>
      <c r="K355" s="112"/>
      <c r="L355" s="58"/>
      <c r="M355" s="58"/>
      <c r="N355" s="58"/>
      <c r="P355" s="58"/>
    </row>
    <row r="356" spans="9:16">
      <c r="I356" s="58"/>
      <c r="J356" s="58"/>
      <c r="K356" s="112"/>
      <c r="L356" s="58"/>
      <c r="M356" s="58"/>
      <c r="N356" s="58"/>
      <c r="P356" s="58"/>
    </row>
    <row r="357" spans="9:16">
      <c r="I357" s="58"/>
      <c r="J357" s="58"/>
      <c r="K357" s="112"/>
      <c r="L357" s="58"/>
      <c r="M357" s="58"/>
      <c r="N357" s="58"/>
      <c r="P357" s="58"/>
    </row>
    <row r="358" spans="9:16">
      <c r="I358" s="58"/>
      <c r="J358" s="58"/>
      <c r="K358" s="112"/>
      <c r="L358" s="58"/>
      <c r="M358" s="58"/>
      <c r="N358" s="58"/>
      <c r="P358" s="58"/>
    </row>
    <row r="359" spans="9:16">
      <c r="I359" s="58"/>
      <c r="J359" s="58"/>
      <c r="K359" s="112"/>
      <c r="L359" s="58"/>
      <c r="M359" s="58"/>
      <c r="N359" s="58"/>
      <c r="P359" s="58"/>
    </row>
    <row r="360" spans="9:16">
      <c r="I360" s="58"/>
      <c r="J360" s="58"/>
      <c r="K360" s="112"/>
      <c r="L360" s="58"/>
      <c r="M360" s="58"/>
      <c r="N360" s="58"/>
      <c r="P360" s="58"/>
    </row>
    <row r="361" spans="9:16">
      <c r="I361" s="58"/>
      <c r="J361" s="58"/>
      <c r="K361" s="112"/>
      <c r="L361" s="58"/>
      <c r="M361" s="58"/>
      <c r="N361" s="58"/>
      <c r="P361" s="58"/>
    </row>
    <row r="362" spans="9:16">
      <c r="I362" s="58"/>
      <c r="J362" s="58"/>
      <c r="K362" s="112"/>
      <c r="L362" s="58"/>
      <c r="M362" s="58"/>
      <c r="N362" s="58"/>
      <c r="P362" s="58"/>
    </row>
    <row r="363" spans="9:16">
      <c r="I363" s="58"/>
      <c r="J363" s="58"/>
      <c r="K363" s="112"/>
      <c r="L363" s="58"/>
      <c r="M363" s="58"/>
      <c r="N363" s="58"/>
      <c r="P363" s="58"/>
    </row>
    <row r="364" spans="9:16">
      <c r="I364" s="58"/>
      <c r="J364" s="58"/>
      <c r="K364" s="112"/>
      <c r="L364" s="58"/>
      <c r="M364" s="58"/>
      <c r="N364" s="58"/>
      <c r="P364" s="58"/>
    </row>
    <row r="365" spans="9:16">
      <c r="I365" s="58"/>
      <c r="J365" s="58"/>
      <c r="K365" s="112"/>
      <c r="L365" s="58"/>
      <c r="M365" s="58"/>
      <c r="N365" s="58"/>
      <c r="P365" s="58"/>
    </row>
    <row r="366" spans="9:16">
      <c r="I366" s="58"/>
      <c r="J366" s="58"/>
      <c r="K366" s="112"/>
      <c r="L366" s="58"/>
      <c r="M366" s="58"/>
      <c r="N366" s="58"/>
      <c r="P366" s="58"/>
    </row>
    <row r="367" spans="9:16">
      <c r="I367" s="58"/>
      <c r="J367" s="58"/>
      <c r="K367" s="112"/>
      <c r="L367" s="58"/>
      <c r="M367" s="58"/>
      <c r="N367" s="58"/>
      <c r="P367" s="58"/>
    </row>
    <row r="368" spans="9:16">
      <c r="I368" s="58"/>
      <c r="J368" s="58"/>
      <c r="K368" s="112"/>
      <c r="L368" s="58"/>
      <c r="M368" s="58"/>
      <c r="N368" s="58"/>
      <c r="P368" s="58"/>
    </row>
    <row r="369" spans="9:16">
      <c r="I369" s="58"/>
      <c r="J369" s="58"/>
      <c r="K369" s="112"/>
      <c r="L369" s="58"/>
      <c r="M369" s="58"/>
      <c r="N369" s="58"/>
      <c r="P369" s="58"/>
    </row>
    <row r="370" spans="9:16">
      <c r="I370" s="58"/>
      <c r="J370" s="58"/>
      <c r="K370" s="112"/>
      <c r="L370" s="58"/>
      <c r="M370" s="58"/>
      <c r="N370" s="58"/>
      <c r="P370" s="58"/>
    </row>
    <row r="371" spans="9:16">
      <c r="I371" s="58"/>
      <c r="J371" s="58"/>
      <c r="K371" s="112"/>
      <c r="L371" s="58"/>
      <c r="M371" s="58"/>
      <c r="N371" s="58"/>
      <c r="P371" s="58"/>
    </row>
    <row r="372" spans="9:16">
      <c r="I372" s="58"/>
      <c r="J372" s="58"/>
      <c r="K372" s="112"/>
      <c r="L372" s="58"/>
      <c r="M372" s="58"/>
      <c r="N372" s="58"/>
      <c r="P372" s="58"/>
    </row>
    <row r="373" spans="9:16">
      <c r="I373" s="58"/>
      <c r="J373" s="58"/>
      <c r="K373" s="112"/>
      <c r="L373" s="58"/>
      <c r="M373" s="58"/>
      <c r="N373" s="58"/>
      <c r="P373" s="58"/>
    </row>
    <row r="374" spans="9:16">
      <c r="I374" s="58"/>
      <c r="J374" s="58"/>
      <c r="K374" s="112"/>
      <c r="L374" s="58"/>
      <c r="M374" s="58"/>
      <c r="N374" s="58"/>
      <c r="P374" s="58"/>
    </row>
    <row r="375" spans="9:16">
      <c r="I375" s="58"/>
      <c r="J375" s="58"/>
      <c r="K375" s="112"/>
      <c r="L375" s="58"/>
      <c r="M375" s="58"/>
      <c r="N375" s="58"/>
      <c r="P375" s="58"/>
    </row>
    <row r="376" spans="9:16">
      <c r="I376" s="58"/>
      <c r="J376" s="58"/>
      <c r="K376" s="112"/>
      <c r="L376" s="58"/>
      <c r="M376" s="58"/>
      <c r="N376" s="58"/>
      <c r="P376" s="58"/>
    </row>
    <row r="377" spans="9:16">
      <c r="I377" s="58"/>
      <c r="J377" s="58"/>
      <c r="K377" s="112"/>
      <c r="L377" s="58"/>
      <c r="M377" s="58"/>
      <c r="N377" s="58"/>
      <c r="P377" s="58"/>
    </row>
    <row r="378" spans="9:16">
      <c r="I378" s="58"/>
      <c r="J378" s="58"/>
      <c r="K378" s="112"/>
      <c r="L378" s="58"/>
      <c r="M378" s="58"/>
      <c r="N378" s="58"/>
      <c r="P378" s="58"/>
    </row>
    <row r="379" spans="9:16">
      <c r="I379" s="58"/>
      <c r="J379" s="58"/>
      <c r="K379" s="112"/>
      <c r="L379" s="58"/>
      <c r="M379" s="58"/>
      <c r="N379" s="58"/>
      <c r="P379" s="58"/>
    </row>
    <row r="380" spans="9:16">
      <c r="I380" s="58"/>
      <c r="J380" s="58"/>
      <c r="K380" s="112"/>
      <c r="L380" s="58"/>
      <c r="M380" s="58"/>
      <c r="N380" s="58"/>
      <c r="P380" s="58"/>
    </row>
    <row r="381" spans="9:16">
      <c r="I381" s="58"/>
      <c r="J381" s="58"/>
      <c r="K381" s="112"/>
      <c r="L381" s="58"/>
      <c r="M381" s="58"/>
      <c r="N381" s="58"/>
      <c r="P381" s="58"/>
    </row>
    <row r="382" spans="9:16">
      <c r="I382" s="58"/>
      <c r="J382" s="58"/>
      <c r="K382" s="112"/>
      <c r="L382" s="58"/>
      <c r="M382" s="58"/>
      <c r="N382" s="58"/>
      <c r="P382" s="58"/>
    </row>
    <row r="383" spans="9:16">
      <c r="I383" s="58"/>
      <c r="J383" s="58"/>
      <c r="K383" s="112"/>
      <c r="L383" s="58"/>
      <c r="M383" s="58"/>
      <c r="N383" s="58"/>
      <c r="P383" s="58"/>
    </row>
    <row r="384" spans="9:16">
      <c r="I384" s="58"/>
      <c r="J384" s="58"/>
      <c r="K384" s="112"/>
      <c r="L384" s="58"/>
      <c r="M384" s="58"/>
      <c r="N384" s="58"/>
      <c r="P384" s="58"/>
    </row>
    <row r="385" spans="9:16">
      <c r="I385" s="58"/>
      <c r="J385" s="58"/>
      <c r="K385" s="112"/>
      <c r="L385" s="58"/>
      <c r="M385" s="58"/>
      <c r="N385" s="58"/>
      <c r="P385" s="58"/>
    </row>
    <row r="386" spans="9:16">
      <c r="I386" s="58"/>
      <c r="J386" s="58"/>
      <c r="K386" s="112"/>
      <c r="L386" s="58"/>
      <c r="M386" s="58"/>
      <c r="N386" s="58"/>
      <c r="P386" s="58"/>
    </row>
    <row r="387" spans="9:16">
      <c r="I387" s="58"/>
      <c r="J387" s="58"/>
      <c r="K387" s="112"/>
      <c r="L387" s="58"/>
      <c r="M387" s="58"/>
      <c r="N387" s="58"/>
      <c r="P387" s="58"/>
    </row>
    <row r="388" spans="9:16">
      <c r="I388" s="58"/>
      <c r="J388" s="58"/>
      <c r="K388" s="112"/>
      <c r="L388" s="58"/>
      <c r="M388" s="58"/>
      <c r="N388" s="58"/>
      <c r="P388" s="58"/>
    </row>
    <row r="389" spans="9:16">
      <c r="I389" s="58"/>
      <c r="J389" s="58"/>
      <c r="K389" s="112"/>
      <c r="L389" s="58"/>
      <c r="M389" s="58"/>
      <c r="N389" s="58"/>
      <c r="P389" s="58"/>
    </row>
    <row r="390" spans="9:16">
      <c r="I390" s="58"/>
      <c r="J390" s="58"/>
      <c r="K390" s="112"/>
      <c r="L390" s="58"/>
      <c r="M390" s="58"/>
      <c r="N390" s="58"/>
      <c r="P390" s="58"/>
    </row>
    <row r="391" spans="9:16">
      <c r="I391" s="58"/>
      <c r="J391" s="58"/>
      <c r="K391" s="112"/>
      <c r="L391" s="58"/>
      <c r="M391" s="58"/>
      <c r="N391" s="58"/>
      <c r="P391" s="58"/>
    </row>
    <row r="392" spans="9:16">
      <c r="I392" s="58"/>
      <c r="J392" s="58"/>
      <c r="K392" s="112"/>
      <c r="L392" s="58"/>
      <c r="M392" s="58"/>
      <c r="N392" s="58"/>
      <c r="P392" s="58"/>
    </row>
    <row r="393" spans="9:16">
      <c r="I393" s="58"/>
      <c r="J393" s="58"/>
      <c r="K393" s="112"/>
      <c r="L393" s="58"/>
      <c r="M393" s="58"/>
      <c r="N393" s="58"/>
      <c r="P393" s="58"/>
    </row>
    <row r="394" spans="9:16">
      <c r="I394" s="58"/>
      <c r="J394" s="58"/>
      <c r="K394" s="112"/>
      <c r="L394" s="58"/>
      <c r="M394" s="58"/>
      <c r="N394" s="58"/>
      <c r="P394" s="58"/>
    </row>
    <row r="395" spans="9:16">
      <c r="I395" s="58"/>
      <c r="J395" s="58"/>
      <c r="K395" s="112"/>
      <c r="L395" s="58"/>
      <c r="M395" s="58"/>
      <c r="N395" s="58"/>
      <c r="P395" s="58"/>
    </row>
    <row r="396" spans="9:16">
      <c r="I396" s="58"/>
      <c r="J396" s="58"/>
      <c r="K396" s="112"/>
      <c r="L396" s="58"/>
      <c r="M396" s="58"/>
      <c r="N396" s="58"/>
      <c r="P396" s="58"/>
    </row>
    <row r="397" spans="9:16">
      <c r="I397" s="58"/>
      <c r="J397" s="58"/>
      <c r="K397" s="112"/>
      <c r="L397" s="58"/>
      <c r="M397" s="58"/>
      <c r="N397" s="58"/>
      <c r="P397" s="58"/>
    </row>
    <row r="398" spans="9:16">
      <c r="I398" s="58"/>
      <c r="J398" s="58"/>
      <c r="K398" s="112"/>
      <c r="L398" s="58"/>
      <c r="M398" s="58"/>
      <c r="N398" s="58"/>
      <c r="P398" s="58"/>
    </row>
    <row r="399" spans="9:16">
      <c r="I399" s="58"/>
      <c r="J399" s="58"/>
      <c r="K399" s="112"/>
      <c r="L399" s="58"/>
      <c r="M399" s="58"/>
      <c r="N399" s="58"/>
      <c r="P399" s="58"/>
    </row>
    <row r="400" spans="9:16">
      <c r="I400" s="58"/>
      <c r="J400" s="58"/>
      <c r="K400" s="112"/>
      <c r="L400" s="58"/>
      <c r="M400" s="58"/>
      <c r="N400" s="58"/>
      <c r="P400" s="58"/>
    </row>
    <row r="401" spans="9:16">
      <c r="I401" s="58"/>
      <c r="J401" s="58"/>
      <c r="K401" s="112"/>
      <c r="L401" s="58"/>
      <c r="M401" s="58"/>
      <c r="N401" s="58"/>
      <c r="P401" s="58"/>
    </row>
    <row r="402" spans="9:16">
      <c r="I402" s="58"/>
      <c r="J402" s="58"/>
      <c r="K402" s="112"/>
      <c r="L402" s="58"/>
      <c r="M402" s="58"/>
      <c r="N402" s="58"/>
      <c r="P402" s="58"/>
    </row>
    <row r="403" spans="9:16">
      <c r="I403" s="58"/>
      <c r="J403" s="58"/>
      <c r="K403" s="112"/>
      <c r="L403" s="58"/>
      <c r="M403" s="58"/>
      <c r="N403" s="58"/>
      <c r="P403" s="58"/>
    </row>
    <row r="404" spans="9:16">
      <c r="I404" s="58"/>
      <c r="J404" s="58"/>
      <c r="K404" s="112"/>
      <c r="L404" s="58"/>
      <c r="M404" s="58"/>
      <c r="N404" s="58"/>
      <c r="P404" s="58"/>
    </row>
    <row r="405" spans="9:16">
      <c r="I405" s="58"/>
      <c r="J405" s="58"/>
      <c r="K405" s="112"/>
      <c r="L405" s="58"/>
      <c r="M405" s="58"/>
      <c r="N405" s="58"/>
      <c r="P405" s="58"/>
    </row>
    <row r="406" spans="9:16">
      <c r="I406" s="58"/>
      <c r="J406" s="58"/>
      <c r="K406" s="112"/>
      <c r="L406" s="58"/>
      <c r="M406" s="58"/>
      <c r="N406" s="58"/>
      <c r="P406" s="58"/>
    </row>
    <row r="407" spans="9:16">
      <c r="I407" s="58"/>
      <c r="J407" s="58"/>
      <c r="K407" s="112"/>
      <c r="L407" s="58"/>
      <c r="M407" s="58"/>
      <c r="N407" s="58"/>
      <c r="P407" s="58"/>
    </row>
    <row r="408" spans="9:16">
      <c r="I408" s="58"/>
      <c r="J408" s="58"/>
      <c r="K408" s="112"/>
      <c r="L408" s="58"/>
      <c r="M408" s="58"/>
      <c r="N408" s="58"/>
      <c r="P408" s="58"/>
    </row>
    <row r="409" spans="9:16">
      <c r="I409" s="58"/>
      <c r="J409" s="58"/>
      <c r="K409" s="112"/>
      <c r="L409" s="58"/>
      <c r="M409" s="58"/>
      <c r="N409" s="58"/>
      <c r="P409" s="58"/>
    </row>
    <row r="410" spans="9:16">
      <c r="I410" s="58"/>
      <c r="J410" s="58"/>
      <c r="K410" s="112"/>
      <c r="L410" s="58"/>
      <c r="M410" s="58"/>
      <c r="N410" s="58"/>
      <c r="P410" s="58"/>
    </row>
    <row r="411" spans="9:16">
      <c r="I411" s="58"/>
      <c r="J411" s="58"/>
      <c r="K411" s="112"/>
      <c r="L411" s="58"/>
      <c r="M411" s="58"/>
      <c r="N411" s="58"/>
      <c r="P411" s="58"/>
    </row>
    <row r="412" spans="9:16">
      <c r="I412" s="58"/>
      <c r="J412" s="58"/>
      <c r="K412" s="112"/>
      <c r="L412" s="58"/>
      <c r="M412" s="58"/>
      <c r="N412" s="58"/>
      <c r="P412" s="58"/>
    </row>
    <row r="413" spans="9:16">
      <c r="I413" s="58"/>
      <c r="J413" s="58"/>
      <c r="K413" s="112"/>
      <c r="L413" s="58"/>
      <c r="M413" s="58"/>
      <c r="N413" s="58"/>
      <c r="P413" s="58"/>
    </row>
    <row r="414" spans="9:16">
      <c r="I414" s="58"/>
      <c r="J414" s="58"/>
      <c r="K414" s="112"/>
      <c r="L414" s="58"/>
      <c r="M414" s="58"/>
      <c r="N414" s="58"/>
      <c r="P414" s="58"/>
    </row>
    <row r="415" spans="9:16">
      <c r="I415" s="58"/>
      <c r="J415" s="58"/>
      <c r="K415" s="112"/>
      <c r="L415" s="58"/>
      <c r="M415" s="58"/>
      <c r="N415" s="58"/>
      <c r="P415" s="58"/>
    </row>
    <row r="416" spans="9:16">
      <c r="I416" s="58"/>
      <c r="J416" s="58"/>
      <c r="K416" s="112"/>
      <c r="L416" s="58"/>
      <c r="M416" s="58"/>
      <c r="N416" s="58"/>
      <c r="P416" s="58"/>
    </row>
    <row r="417" spans="9:16">
      <c r="I417" s="58"/>
      <c r="J417" s="58"/>
      <c r="K417" s="112"/>
      <c r="L417" s="58"/>
      <c r="M417" s="58"/>
      <c r="N417" s="58"/>
      <c r="P417" s="58"/>
    </row>
    <row r="418" spans="9:16">
      <c r="I418" s="58"/>
      <c r="J418" s="58"/>
      <c r="K418" s="112"/>
      <c r="L418" s="58"/>
      <c r="M418" s="58"/>
      <c r="N418" s="58"/>
      <c r="P418" s="58"/>
    </row>
    <row r="419" spans="9:16">
      <c r="I419" s="58"/>
      <c r="J419" s="58"/>
      <c r="K419" s="112"/>
      <c r="L419" s="58"/>
      <c r="M419" s="58"/>
      <c r="N419" s="58"/>
      <c r="P419" s="58"/>
    </row>
    <row r="420" spans="9:16">
      <c r="I420" s="58"/>
      <c r="J420" s="58"/>
      <c r="K420" s="112"/>
      <c r="L420" s="58"/>
      <c r="M420" s="58"/>
      <c r="N420" s="58"/>
      <c r="P420" s="58"/>
    </row>
    <row r="421" spans="9:16">
      <c r="I421" s="58"/>
      <c r="J421" s="58"/>
      <c r="K421" s="112"/>
      <c r="L421" s="58"/>
      <c r="M421" s="58"/>
      <c r="N421" s="58"/>
      <c r="P421" s="58"/>
    </row>
    <row r="422" spans="9:16">
      <c r="I422" s="58"/>
      <c r="J422" s="58"/>
      <c r="K422" s="112"/>
      <c r="L422" s="58"/>
      <c r="M422" s="58"/>
      <c r="N422" s="58"/>
      <c r="P422" s="58"/>
    </row>
    <row r="423" spans="9:16">
      <c r="I423" s="58"/>
      <c r="J423" s="58"/>
      <c r="K423" s="112"/>
      <c r="L423" s="58"/>
      <c r="M423" s="58"/>
      <c r="N423" s="58"/>
      <c r="P423" s="58"/>
    </row>
    <row r="424" spans="9:16">
      <c r="I424" s="58"/>
      <c r="J424" s="58"/>
      <c r="K424" s="112"/>
      <c r="L424" s="58"/>
      <c r="M424" s="58"/>
      <c r="N424" s="58"/>
      <c r="P424" s="58"/>
    </row>
    <row r="425" spans="9:16">
      <c r="I425" s="58"/>
      <c r="J425" s="58"/>
      <c r="K425" s="112"/>
      <c r="L425" s="58"/>
      <c r="M425" s="58"/>
      <c r="N425" s="58"/>
      <c r="P425" s="58"/>
    </row>
    <row r="426" spans="9:16">
      <c r="I426" s="58"/>
      <c r="J426" s="58"/>
      <c r="K426" s="112"/>
      <c r="L426" s="58"/>
      <c r="M426" s="58"/>
      <c r="N426" s="58"/>
      <c r="P426" s="58"/>
    </row>
    <row r="427" spans="9:16">
      <c r="I427" s="58"/>
      <c r="J427" s="58"/>
      <c r="K427" s="112"/>
      <c r="L427" s="58"/>
      <c r="M427" s="58"/>
      <c r="N427" s="58"/>
      <c r="P427" s="58"/>
    </row>
    <row r="428" spans="9:16">
      <c r="I428" s="58"/>
      <c r="J428" s="58"/>
      <c r="K428" s="112"/>
      <c r="L428" s="58"/>
      <c r="M428" s="58"/>
      <c r="N428" s="58"/>
      <c r="P428" s="58"/>
    </row>
    <row r="429" spans="9:16">
      <c r="I429" s="58"/>
      <c r="J429" s="58"/>
      <c r="K429" s="112"/>
      <c r="L429" s="58"/>
      <c r="M429" s="58"/>
      <c r="N429" s="58"/>
      <c r="P429" s="58"/>
    </row>
    <row r="430" spans="9:16">
      <c r="I430" s="58"/>
      <c r="J430" s="58"/>
      <c r="K430" s="112"/>
      <c r="L430" s="58"/>
      <c r="M430" s="58"/>
      <c r="N430" s="58"/>
      <c r="P430" s="58"/>
    </row>
    <row r="431" spans="9:16">
      <c r="I431" s="58"/>
      <c r="J431" s="58"/>
      <c r="K431" s="112"/>
      <c r="L431" s="58"/>
      <c r="M431" s="58"/>
      <c r="N431" s="58"/>
      <c r="P431" s="58"/>
    </row>
    <row r="432" spans="9:16">
      <c r="I432" s="58"/>
      <c r="J432" s="58"/>
      <c r="K432" s="112"/>
      <c r="L432" s="58"/>
      <c r="M432" s="58"/>
      <c r="N432" s="58"/>
      <c r="P432" s="58"/>
    </row>
    <row r="433" spans="9:16">
      <c r="I433" s="58"/>
      <c r="J433" s="58"/>
      <c r="K433" s="112"/>
      <c r="L433" s="58"/>
      <c r="M433" s="58"/>
      <c r="N433" s="58"/>
      <c r="P433" s="58"/>
    </row>
    <row r="434" spans="9:16">
      <c r="I434" s="58"/>
      <c r="J434" s="58"/>
      <c r="K434" s="112"/>
      <c r="L434" s="58"/>
      <c r="M434" s="58"/>
      <c r="N434" s="58"/>
      <c r="P434" s="58"/>
    </row>
    <row r="435" spans="9:16">
      <c r="I435" s="58"/>
      <c r="J435" s="58"/>
      <c r="K435" s="112"/>
      <c r="L435" s="58"/>
      <c r="M435" s="58"/>
      <c r="N435" s="58"/>
      <c r="P435" s="58"/>
    </row>
    <row r="436" spans="9:16">
      <c r="I436" s="58"/>
      <c r="J436" s="58"/>
      <c r="K436" s="112"/>
      <c r="L436" s="58"/>
      <c r="M436" s="58"/>
      <c r="N436" s="58"/>
      <c r="P436" s="58"/>
    </row>
    <row r="437" spans="9:16">
      <c r="I437" s="58"/>
      <c r="J437" s="58"/>
      <c r="K437" s="112"/>
      <c r="L437" s="58"/>
      <c r="M437" s="58"/>
      <c r="N437" s="58"/>
      <c r="P437" s="58"/>
    </row>
    <row r="438" spans="9:16">
      <c r="I438" s="58"/>
      <c r="J438" s="58"/>
      <c r="K438" s="112"/>
      <c r="L438" s="58"/>
      <c r="M438" s="58"/>
      <c r="N438" s="58"/>
      <c r="P438" s="58"/>
    </row>
    <row r="439" spans="9:16">
      <c r="I439" s="58"/>
      <c r="J439" s="58"/>
      <c r="K439" s="112"/>
      <c r="L439" s="58"/>
      <c r="M439" s="58"/>
      <c r="N439" s="58"/>
      <c r="P439" s="58"/>
    </row>
    <row r="440" spans="9:16">
      <c r="I440" s="58"/>
      <c r="J440" s="58"/>
      <c r="K440" s="112"/>
      <c r="L440" s="58"/>
      <c r="M440" s="58"/>
      <c r="N440" s="58"/>
      <c r="P440" s="58"/>
    </row>
    <row r="441" spans="9:16">
      <c r="I441" s="58"/>
      <c r="J441" s="58"/>
      <c r="K441" s="112"/>
      <c r="L441" s="58"/>
      <c r="M441" s="58"/>
      <c r="N441" s="58"/>
      <c r="P441" s="58"/>
    </row>
    <row r="442" spans="9:16">
      <c r="I442" s="58"/>
      <c r="J442" s="58"/>
      <c r="K442" s="112"/>
      <c r="L442" s="58"/>
      <c r="M442" s="58"/>
      <c r="N442" s="58"/>
      <c r="P442" s="58"/>
    </row>
    <row r="443" spans="9:16">
      <c r="I443" s="58"/>
      <c r="J443" s="58"/>
      <c r="K443" s="112"/>
      <c r="L443" s="58"/>
      <c r="M443" s="58"/>
      <c r="N443" s="58"/>
      <c r="P443" s="58"/>
    </row>
    <row r="444" spans="9:16">
      <c r="I444" s="58"/>
      <c r="J444" s="58"/>
      <c r="K444" s="112"/>
      <c r="L444" s="58"/>
      <c r="M444" s="58"/>
      <c r="N444" s="58"/>
      <c r="P444" s="58"/>
    </row>
    <row r="445" spans="9:16">
      <c r="I445" s="58"/>
      <c r="J445" s="58"/>
      <c r="K445" s="112"/>
      <c r="L445" s="58"/>
      <c r="M445" s="58"/>
      <c r="N445" s="58"/>
      <c r="P445" s="58"/>
    </row>
    <row r="446" spans="9:16">
      <c r="I446" s="58"/>
      <c r="J446" s="58"/>
      <c r="K446" s="112"/>
      <c r="L446" s="58"/>
      <c r="M446" s="58"/>
      <c r="N446" s="58"/>
      <c r="P446" s="58"/>
    </row>
    <row r="447" spans="9:16">
      <c r="I447" s="58"/>
      <c r="J447" s="58"/>
      <c r="K447" s="112"/>
      <c r="L447" s="58"/>
      <c r="M447" s="58"/>
      <c r="N447" s="58"/>
      <c r="P447" s="58"/>
    </row>
    <row r="448" spans="9:16">
      <c r="I448" s="58"/>
      <c r="J448" s="58"/>
      <c r="K448" s="112"/>
      <c r="L448" s="58"/>
      <c r="M448" s="58"/>
      <c r="N448" s="58"/>
      <c r="P448" s="58"/>
    </row>
    <row r="449" spans="9:16">
      <c r="I449" s="58"/>
      <c r="J449" s="58"/>
      <c r="K449" s="112"/>
      <c r="L449" s="58"/>
      <c r="M449" s="58"/>
      <c r="N449" s="58"/>
      <c r="P449" s="58"/>
    </row>
    <row r="450" spans="9:16">
      <c r="I450" s="58"/>
      <c r="J450" s="58"/>
      <c r="K450" s="112"/>
      <c r="L450" s="58"/>
      <c r="M450" s="58"/>
      <c r="N450" s="58"/>
      <c r="P450" s="58"/>
    </row>
    <row r="451" spans="9:16">
      <c r="I451" s="58"/>
      <c r="J451" s="58"/>
      <c r="K451" s="112"/>
      <c r="L451" s="58"/>
      <c r="M451" s="58"/>
      <c r="N451" s="58"/>
      <c r="P451" s="58"/>
    </row>
    <row r="452" spans="9:16">
      <c r="I452" s="58"/>
      <c r="J452" s="58"/>
      <c r="K452" s="112"/>
      <c r="L452" s="58"/>
      <c r="M452" s="58"/>
      <c r="N452" s="58"/>
      <c r="P452" s="58"/>
    </row>
    <row r="453" spans="9:16">
      <c r="I453" s="58"/>
      <c r="J453" s="58"/>
      <c r="K453" s="112"/>
      <c r="L453" s="58"/>
      <c r="M453" s="58"/>
      <c r="N453" s="58"/>
      <c r="P453" s="58"/>
    </row>
    <row r="454" spans="9:16">
      <c r="I454" s="58"/>
      <c r="J454" s="58"/>
      <c r="K454" s="112"/>
      <c r="L454" s="58"/>
      <c r="M454" s="58"/>
      <c r="N454" s="58"/>
      <c r="P454" s="58"/>
    </row>
    <row r="455" spans="9:16">
      <c r="I455" s="58"/>
      <c r="J455" s="58"/>
      <c r="K455" s="112"/>
      <c r="L455" s="58"/>
      <c r="M455" s="58"/>
      <c r="N455" s="58"/>
      <c r="P455" s="58"/>
    </row>
    <row r="456" spans="9:16">
      <c r="I456" s="58"/>
      <c r="J456" s="58"/>
      <c r="K456" s="112"/>
      <c r="L456" s="58"/>
      <c r="M456" s="58"/>
      <c r="N456" s="58"/>
      <c r="P456" s="58"/>
    </row>
    <row r="457" spans="9:16">
      <c r="I457" s="58"/>
      <c r="J457" s="58"/>
      <c r="K457" s="112"/>
      <c r="L457" s="58"/>
      <c r="M457" s="58"/>
      <c r="N457" s="58"/>
      <c r="P457" s="58"/>
    </row>
    <row r="458" spans="9:16">
      <c r="I458" s="58"/>
      <c r="J458" s="58"/>
      <c r="K458" s="112"/>
      <c r="L458" s="58"/>
      <c r="M458" s="58"/>
      <c r="N458" s="58"/>
      <c r="P458" s="58"/>
    </row>
    <row r="459" spans="9:16">
      <c r="I459" s="58"/>
      <c r="J459" s="58"/>
      <c r="K459" s="112"/>
      <c r="L459" s="58"/>
      <c r="M459" s="58"/>
      <c r="N459" s="58"/>
      <c r="P459" s="58"/>
    </row>
    <row r="460" spans="9:16">
      <c r="I460" s="58"/>
      <c r="J460" s="58"/>
      <c r="K460" s="112"/>
      <c r="L460" s="58"/>
      <c r="M460" s="58"/>
      <c r="N460" s="58"/>
      <c r="P460" s="58"/>
    </row>
    <row r="461" spans="9:16">
      <c r="I461" s="58"/>
      <c r="J461" s="58"/>
      <c r="K461" s="112"/>
      <c r="L461" s="58"/>
      <c r="M461" s="58"/>
      <c r="N461" s="58"/>
      <c r="P461" s="58"/>
    </row>
    <row r="462" spans="9:16">
      <c r="I462" s="58"/>
      <c r="J462" s="58"/>
      <c r="K462" s="112"/>
      <c r="L462" s="58"/>
      <c r="M462" s="58"/>
      <c r="N462" s="58"/>
      <c r="P462" s="58"/>
    </row>
    <row r="463" spans="9:16">
      <c r="I463" s="58"/>
      <c r="J463" s="58"/>
      <c r="K463" s="112"/>
      <c r="L463" s="58"/>
      <c r="M463" s="58"/>
      <c r="N463" s="58"/>
      <c r="P463" s="58"/>
    </row>
    <row r="464" spans="9:16">
      <c r="I464" s="58"/>
      <c r="J464" s="58"/>
      <c r="K464" s="112"/>
      <c r="L464" s="58"/>
      <c r="M464" s="58"/>
      <c r="N464" s="58"/>
      <c r="P464" s="58"/>
    </row>
    <row r="465" spans="9:16">
      <c r="I465" s="58"/>
      <c r="J465" s="58"/>
      <c r="K465" s="112"/>
      <c r="L465" s="58"/>
      <c r="M465" s="58"/>
      <c r="N465" s="58"/>
      <c r="P465" s="58"/>
    </row>
    <row r="466" spans="9:16">
      <c r="I466" s="58"/>
      <c r="J466" s="58"/>
      <c r="K466" s="112"/>
      <c r="L466" s="58"/>
      <c r="M466" s="58"/>
      <c r="N466" s="58"/>
      <c r="P466" s="58"/>
    </row>
    <row r="467" spans="9:16">
      <c r="I467" s="58"/>
      <c r="J467" s="58"/>
      <c r="K467" s="112"/>
      <c r="L467" s="58"/>
      <c r="M467" s="58"/>
      <c r="N467" s="58"/>
      <c r="P467" s="58"/>
    </row>
    <row r="468" spans="9:16">
      <c r="I468" s="58"/>
      <c r="J468" s="58"/>
      <c r="K468" s="112"/>
      <c r="L468" s="58"/>
      <c r="M468" s="58"/>
      <c r="N468" s="58"/>
      <c r="P468" s="58"/>
    </row>
    <row r="469" spans="9:16">
      <c r="I469" s="58"/>
      <c r="J469" s="58"/>
      <c r="K469" s="112"/>
      <c r="L469" s="58"/>
      <c r="M469" s="58"/>
      <c r="N469" s="58"/>
      <c r="P469" s="58"/>
    </row>
    <row r="470" spans="9:16">
      <c r="I470" s="58"/>
      <c r="J470" s="58"/>
      <c r="K470" s="112"/>
      <c r="L470" s="58"/>
      <c r="M470" s="58"/>
      <c r="N470" s="58"/>
      <c r="P470" s="58"/>
    </row>
    <row r="471" spans="9:16">
      <c r="I471" s="58"/>
      <c r="J471" s="58"/>
      <c r="K471" s="112"/>
      <c r="L471" s="58"/>
      <c r="M471" s="58"/>
      <c r="N471" s="58"/>
      <c r="P471" s="58"/>
    </row>
    <row r="472" spans="9:16">
      <c r="I472" s="58"/>
      <c r="J472" s="58"/>
      <c r="K472" s="112"/>
      <c r="L472" s="58"/>
      <c r="M472" s="58"/>
      <c r="N472" s="58"/>
      <c r="P472" s="58"/>
    </row>
    <row r="473" spans="9:16">
      <c r="I473" s="58"/>
      <c r="J473" s="58"/>
      <c r="K473" s="112"/>
      <c r="L473" s="58"/>
      <c r="M473" s="58"/>
      <c r="N473" s="58"/>
      <c r="P473" s="58"/>
    </row>
    <row r="474" spans="9:16">
      <c r="I474" s="58"/>
      <c r="J474" s="58"/>
      <c r="K474" s="112"/>
      <c r="L474" s="58"/>
      <c r="M474" s="58"/>
      <c r="N474" s="58"/>
      <c r="P474" s="58"/>
    </row>
    <row r="475" spans="9:16">
      <c r="I475" s="58"/>
      <c r="J475" s="58"/>
      <c r="K475" s="112"/>
      <c r="L475" s="58"/>
      <c r="M475" s="58"/>
      <c r="N475" s="58"/>
      <c r="P475" s="58"/>
    </row>
    <row r="476" spans="9:16">
      <c r="I476" s="58"/>
      <c r="J476" s="58"/>
      <c r="K476" s="112"/>
      <c r="L476" s="58"/>
      <c r="M476" s="58"/>
      <c r="N476" s="58"/>
      <c r="P476" s="58"/>
    </row>
    <row r="477" spans="9:16">
      <c r="I477" s="58"/>
      <c r="J477" s="58"/>
      <c r="K477" s="112"/>
      <c r="L477" s="58"/>
      <c r="M477" s="58"/>
      <c r="N477" s="58"/>
      <c r="P477" s="58"/>
    </row>
    <row r="478" spans="9:16">
      <c r="I478" s="58"/>
      <c r="J478" s="58"/>
      <c r="K478" s="112"/>
      <c r="L478" s="58"/>
      <c r="M478" s="58"/>
      <c r="N478" s="58"/>
      <c r="P478" s="58"/>
    </row>
    <row r="479" spans="9:16">
      <c r="I479" s="58"/>
      <c r="J479" s="58"/>
      <c r="K479" s="112"/>
      <c r="L479" s="58"/>
      <c r="M479" s="58"/>
      <c r="N479" s="58"/>
      <c r="P479" s="58"/>
    </row>
    <row r="480" spans="9:16">
      <c r="I480" s="58"/>
      <c r="J480" s="58"/>
      <c r="K480" s="112"/>
      <c r="L480" s="58"/>
      <c r="M480" s="58"/>
      <c r="N480" s="58"/>
      <c r="P480" s="58"/>
    </row>
    <row r="481" spans="9:16">
      <c r="I481" s="58"/>
      <c r="J481" s="58"/>
      <c r="K481" s="112"/>
      <c r="L481" s="58"/>
      <c r="M481" s="58"/>
      <c r="N481" s="58"/>
      <c r="P481" s="58"/>
    </row>
    <row r="482" spans="9:16">
      <c r="I482" s="58"/>
      <c r="J482" s="58"/>
      <c r="K482" s="112"/>
      <c r="L482" s="58"/>
      <c r="M482" s="58"/>
      <c r="N482" s="58"/>
      <c r="P482" s="58"/>
    </row>
    <row r="483" spans="9:16">
      <c r="I483" s="58"/>
      <c r="J483" s="58"/>
      <c r="K483" s="112"/>
      <c r="L483" s="58"/>
      <c r="M483" s="58"/>
      <c r="N483" s="58"/>
      <c r="P483" s="58"/>
    </row>
    <row r="484" spans="9:16">
      <c r="I484" s="58"/>
      <c r="J484" s="58"/>
      <c r="K484" s="112"/>
      <c r="L484" s="58"/>
      <c r="M484" s="58"/>
      <c r="N484" s="58"/>
      <c r="P484" s="58"/>
    </row>
    <row r="485" spans="9:16">
      <c r="I485" s="58"/>
      <c r="J485" s="58"/>
      <c r="K485" s="112"/>
      <c r="L485" s="58"/>
      <c r="M485" s="58"/>
      <c r="N485" s="58"/>
      <c r="P485" s="58"/>
    </row>
    <row r="486" spans="9:16">
      <c r="I486" s="58"/>
      <c r="J486" s="58"/>
      <c r="K486" s="112"/>
      <c r="L486" s="58"/>
      <c r="M486" s="58"/>
      <c r="N486" s="58"/>
      <c r="P486" s="58"/>
    </row>
    <row r="487" spans="9:16">
      <c r="I487" s="58"/>
      <c r="J487" s="58"/>
      <c r="K487" s="112"/>
      <c r="L487" s="58"/>
      <c r="M487" s="58"/>
      <c r="N487" s="58"/>
      <c r="P487" s="58"/>
    </row>
    <row r="488" spans="9:16">
      <c r="I488" s="58"/>
      <c r="J488" s="58"/>
      <c r="K488" s="112"/>
      <c r="L488" s="58"/>
      <c r="M488" s="58"/>
      <c r="N488" s="58"/>
      <c r="P488" s="58"/>
    </row>
    <row r="489" spans="9:16">
      <c r="I489" s="58"/>
      <c r="J489" s="58"/>
      <c r="K489" s="112"/>
      <c r="L489" s="58"/>
      <c r="M489" s="58"/>
      <c r="N489" s="58"/>
      <c r="P489" s="58"/>
    </row>
    <row r="490" spans="9:16">
      <c r="I490" s="58"/>
      <c r="J490" s="58"/>
      <c r="K490" s="112"/>
      <c r="L490" s="58"/>
      <c r="M490" s="58"/>
      <c r="N490" s="58"/>
      <c r="P490" s="58"/>
    </row>
    <row r="491" spans="9:16">
      <c r="I491" s="58"/>
      <c r="J491" s="58"/>
      <c r="K491" s="112"/>
      <c r="L491" s="58"/>
      <c r="M491" s="58"/>
      <c r="N491" s="58"/>
      <c r="P491" s="58"/>
    </row>
    <row r="492" spans="9:16">
      <c r="I492" s="58"/>
      <c r="J492" s="58"/>
      <c r="K492" s="112"/>
      <c r="L492" s="58"/>
      <c r="M492" s="58"/>
      <c r="N492" s="58"/>
      <c r="P492" s="58"/>
    </row>
    <row r="493" spans="9:16">
      <c r="I493" s="58"/>
      <c r="J493" s="58"/>
      <c r="K493" s="112"/>
      <c r="L493" s="58"/>
      <c r="M493" s="58"/>
      <c r="N493" s="58"/>
      <c r="P493" s="58"/>
    </row>
    <row r="494" spans="9:16">
      <c r="I494" s="58"/>
      <c r="J494" s="58"/>
      <c r="K494" s="112"/>
      <c r="L494" s="58"/>
      <c r="M494" s="58"/>
      <c r="N494" s="58"/>
      <c r="P494" s="58"/>
    </row>
    <row r="495" spans="9:16">
      <c r="I495" s="58"/>
      <c r="J495" s="58"/>
      <c r="K495" s="112"/>
      <c r="L495" s="58"/>
      <c r="M495" s="58"/>
      <c r="N495" s="58"/>
      <c r="P495" s="58"/>
    </row>
    <row r="496" spans="9:16">
      <c r="I496" s="58"/>
      <c r="J496" s="58"/>
      <c r="K496" s="112"/>
      <c r="L496" s="58"/>
      <c r="M496" s="58"/>
      <c r="N496" s="58"/>
      <c r="P496" s="58"/>
    </row>
    <row r="497" spans="9:16">
      <c r="I497" s="58"/>
      <c r="J497" s="58"/>
      <c r="K497" s="112"/>
      <c r="L497" s="58"/>
      <c r="M497" s="58"/>
      <c r="N497" s="58"/>
      <c r="P497" s="58"/>
    </row>
    <row r="498" spans="9:16">
      <c r="I498" s="58"/>
      <c r="J498" s="58"/>
      <c r="K498" s="112"/>
      <c r="L498" s="58"/>
      <c r="M498" s="58"/>
      <c r="N498" s="58"/>
      <c r="P498" s="58"/>
    </row>
    <row r="499" spans="9:16">
      <c r="I499" s="58"/>
      <c r="J499" s="58"/>
      <c r="K499" s="112"/>
      <c r="L499" s="58"/>
      <c r="M499" s="58"/>
      <c r="N499" s="58"/>
      <c r="P499" s="58"/>
    </row>
    <row r="500" spans="9:16">
      <c r="I500" s="58"/>
      <c r="J500" s="58"/>
      <c r="K500" s="112"/>
      <c r="L500" s="58"/>
      <c r="M500" s="58"/>
      <c r="N500" s="58"/>
      <c r="P500" s="58"/>
    </row>
    <row r="501" spans="9:16">
      <c r="I501" s="58"/>
      <c r="J501" s="58"/>
      <c r="K501" s="112"/>
      <c r="L501" s="58"/>
      <c r="M501" s="58"/>
      <c r="N501" s="58"/>
      <c r="P501" s="58"/>
    </row>
    <row r="502" spans="9:16">
      <c r="I502" s="58"/>
      <c r="J502" s="58"/>
      <c r="K502" s="112"/>
      <c r="L502" s="58"/>
      <c r="M502" s="58"/>
      <c r="N502" s="58"/>
      <c r="P502" s="58"/>
    </row>
    <row r="503" spans="9:16">
      <c r="I503" s="58"/>
      <c r="J503" s="58"/>
      <c r="K503" s="112"/>
      <c r="L503" s="58"/>
      <c r="M503" s="58"/>
      <c r="N503" s="58"/>
      <c r="P503" s="58"/>
    </row>
    <row r="504" spans="9:16">
      <c r="I504" s="58"/>
      <c r="J504" s="58"/>
      <c r="K504" s="112"/>
      <c r="L504" s="58"/>
      <c r="M504" s="58"/>
      <c r="N504" s="58"/>
      <c r="P504" s="58"/>
    </row>
    <row r="505" spans="9:16">
      <c r="I505" s="58"/>
      <c r="J505" s="58"/>
      <c r="K505" s="112"/>
      <c r="L505" s="58"/>
      <c r="M505" s="58"/>
      <c r="N505" s="58"/>
      <c r="P505" s="58"/>
    </row>
    <row r="506" spans="9:16">
      <c r="I506" s="58"/>
      <c r="J506" s="58"/>
      <c r="K506" s="112"/>
      <c r="L506" s="58"/>
      <c r="M506" s="58"/>
      <c r="N506" s="58"/>
      <c r="P506" s="58"/>
    </row>
    <row r="507" spans="9:16">
      <c r="I507" s="58"/>
      <c r="J507" s="58"/>
      <c r="K507" s="112"/>
      <c r="L507" s="58"/>
      <c r="M507" s="58"/>
      <c r="N507" s="58"/>
      <c r="P507" s="58"/>
    </row>
    <row r="508" spans="9:16">
      <c r="I508" s="58"/>
      <c r="J508" s="58"/>
      <c r="K508" s="112"/>
      <c r="L508" s="58"/>
      <c r="M508" s="58"/>
      <c r="N508" s="58"/>
      <c r="P508" s="58"/>
    </row>
    <row r="509" spans="9:16">
      <c r="I509" s="58"/>
      <c r="J509" s="58"/>
      <c r="K509" s="112"/>
      <c r="L509" s="58"/>
      <c r="M509" s="58"/>
      <c r="N509" s="58"/>
      <c r="P509" s="58"/>
    </row>
    <row r="510" spans="9:16">
      <c r="I510" s="58"/>
      <c r="J510" s="58"/>
      <c r="K510" s="112"/>
      <c r="L510" s="58"/>
      <c r="M510" s="58"/>
      <c r="N510" s="58"/>
      <c r="P510" s="58"/>
    </row>
    <row r="511" spans="9:16">
      <c r="I511" s="58"/>
      <c r="J511" s="58"/>
      <c r="K511" s="112"/>
      <c r="L511" s="58"/>
      <c r="M511" s="58"/>
      <c r="N511" s="58"/>
      <c r="P511" s="58"/>
    </row>
    <row r="512" spans="9:16">
      <c r="I512" s="58"/>
      <c r="J512" s="58"/>
      <c r="K512" s="112"/>
      <c r="L512" s="58"/>
      <c r="M512" s="58"/>
      <c r="N512" s="58"/>
      <c r="P512" s="58"/>
    </row>
    <row r="513" spans="9:16">
      <c r="I513" s="58"/>
      <c r="J513" s="58"/>
      <c r="K513" s="112"/>
      <c r="L513" s="58"/>
      <c r="M513" s="58"/>
      <c r="N513" s="58"/>
      <c r="P513" s="58"/>
    </row>
    <row r="514" spans="9:16">
      <c r="I514" s="58"/>
      <c r="J514" s="58"/>
      <c r="K514" s="112"/>
      <c r="L514" s="58"/>
      <c r="M514" s="58"/>
      <c r="N514" s="58"/>
      <c r="P514" s="58"/>
    </row>
    <row r="515" spans="9:16">
      <c r="I515" s="58"/>
      <c r="J515" s="58"/>
      <c r="K515" s="112"/>
      <c r="L515" s="58"/>
      <c r="M515" s="58"/>
      <c r="N515" s="58"/>
      <c r="P515" s="58"/>
    </row>
    <row r="516" spans="9:16">
      <c r="I516" s="58"/>
      <c r="J516" s="58"/>
      <c r="K516" s="112"/>
      <c r="L516" s="58"/>
      <c r="M516" s="58"/>
      <c r="N516" s="58"/>
      <c r="P516" s="58"/>
    </row>
    <row r="517" spans="9:16">
      <c r="I517" s="58"/>
      <c r="J517" s="58"/>
      <c r="K517" s="112"/>
      <c r="L517" s="58"/>
      <c r="M517" s="58"/>
      <c r="N517" s="58"/>
      <c r="P517" s="58"/>
    </row>
    <row r="518" spans="9:16">
      <c r="I518" s="58"/>
      <c r="J518" s="58"/>
      <c r="K518" s="112"/>
      <c r="L518" s="58"/>
      <c r="M518" s="58"/>
      <c r="N518" s="58"/>
      <c r="P518" s="58"/>
    </row>
    <row r="519" spans="9:16">
      <c r="I519" s="58"/>
      <c r="J519" s="58"/>
      <c r="K519" s="112"/>
      <c r="L519" s="58"/>
      <c r="M519" s="58"/>
      <c r="N519" s="58"/>
      <c r="P519" s="58"/>
    </row>
    <row r="520" spans="9:16">
      <c r="I520" s="58"/>
      <c r="J520" s="58"/>
      <c r="K520" s="112"/>
      <c r="L520" s="58"/>
      <c r="M520" s="58"/>
      <c r="N520" s="58"/>
      <c r="P520" s="58"/>
    </row>
    <row r="521" spans="9:16">
      <c r="I521" s="58"/>
      <c r="J521" s="58"/>
      <c r="K521" s="112"/>
      <c r="L521" s="58"/>
      <c r="M521" s="58"/>
      <c r="N521" s="58"/>
      <c r="P521" s="58"/>
    </row>
    <row r="522" spans="9:16">
      <c r="I522" s="58"/>
      <c r="J522" s="58"/>
      <c r="K522" s="112"/>
      <c r="L522" s="58"/>
      <c r="M522" s="58"/>
      <c r="N522" s="58"/>
      <c r="P522" s="58"/>
    </row>
    <row r="523" spans="9:16">
      <c r="I523" s="58"/>
      <c r="J523" s="58"/>
      <c r="K523" s="112"/>
      <c r="L523" s="58"/>
      <c r="M523" s="58"/>
      <c r="N523" s="58"/>
      <c r="P523" s="58"/>
    </row>
    <row r="524" spans="9:16">
      <c r="I524" s="58"/>
      <c r="J524" s="58"/>
      <c r="K524" s="112"/>
      <c r="L524" s="58"/>
      <c r="M524" s="58"/>
      <c r="N524" s="58"/>
      <c r="P524" s="58"/>
    </row>
    <row r="525" spans="9:16">
      <c r="I525" s="58"/>
      <c r="J525" s="58"/>
      <c r="K525" s="112"/>
      <c r="L525" s="58"/>
      <c r="M525" s="58"/>
      <c r="N525" s="58"/>
      <c r="P525" s="58"/>
    </row>
    <row r="526" spans="9:16">
      <c r="I526" s="58"/>
      <c r="J526" s="58"/>
      <c r="K526" s="112"/>
      <c r="L526" s="58"/>
      <c r="M526" s="58"/>
      <c r="N526" s="58"/>
      <c r="P526" s="58"/>
    </row>
    <row r="527" spans="9:16">
      <c r="I527" s="58"/>
      <c r="J527" s="58"/>
      <c r="K527" s="112"/>
      <c r="L527" s="58"/>
      <c r="M527" s="58"/>
      <c r="N527" s="58"/>
      <c r="P527" s="58"/>
    </row>
    <row r="528" spans="9:16">
      <c r="I528" s="58"/>
      <c r="J528" s="58"/>
      <c r="K528" s="112"/>
      <c r="L528" s="58"/>
      <c r="M528" s="58"/>
      <c r="N528" s="58"/>
      <c r="P528" s="58"/>
    </row>
    <row r="529" spans="9:16">
      <c r="I529" s="58"/>
      <c r="J529" s="58"/>
      <c r="K529" s="112"/>
      <c r="L529" s="58"/>
      <c r="M529" s="58"/>
      <c r="N529" s="58"/>
      <c r="P529" s="58"/>
    </row>
    <row r="530" spans="9:16">
      <c r="I530" s="58"/>
      <c r="J530" s="58"/>
      <c r="K530" s="112"/>
      <c r="L530" s="58"/>
      <c r="M530" s="58"/>
      <c r="N530" s="58"/>
      <c r="P530" s="58"/>
    </row>
    <row r="531" spans="9:16">
      <c r="I531" s="58"/>
      <c r="J531" s="58"/>
      <c r="K531" s="112"/>
      <c r="L531" s="58"/>
      <c r="M531" s="58"/>
      <c r="N531" s="58"/>
      <c r="P531" s="58"/>
    </row>
    <row r="532" spans="9:16">
      <c r="I532" s="58"/>
      <c r="J532" s="58"/>
      <c r="K532" s="112"/>
      <c r="L532" s="58"/>
      <c r="M532" s="58"/>
      <c r="N532" s="58"/>
      <c r="P532" s="58"/>
    </row>
    <row r="533" spans="9:16">
      <c r="I533" s="58"/>
      <c r="J533" s="58"/>
      <c r="K533" s="112"/>
      <c r="L533" s="58"/>
      <c r="M533" s="58"/>
      <c r="N533" s="58"/>
      <c r="P533" s="58"/>
    </row>
    <row r="534" spans="9:16">
      <c r="I534" s="58"/>
      <c r="J534" s="58"/>
      <c r="K534" s="112"/>
      <c r="L534" s="58"/>
      <c r="M534" s="58"/>
      <c r="N534" s="58"/>
      <c r="P534" s="58"/>
    </row>
    <row r="535" spans="9:16">
      <c r="I535" s="58"/>
      <c r="J535" s="58"/>
      <c r="K535" s="112"/>
      <c r="L535" s="58"/>
      <c r="M535" s="58"/>
      <c r="N535" s="58"/>
      <c r="P535" s="58"/>
    </row>
    <row r="536" spans="9:16">
      <c r="I536" s="58"/>
      <c r="J536" s="58"/>
      <c r="K536" s="112"/>
      <c r="L536" s="58"/>
      <c r="M536" s="58"/>
      <c r="N536" s="58"/>
      <c r="P536" s="58"/>
    </row>
    <row r="537" spans="9:16">
      <c r="I537" s="58"/>
      <c r="J537" s="58"/>
      <c r="K537" s="112"/>
      <c r="L537" s="58"/>
      <c r="M537" s="58"/>
      <c r="N537" s="58"/>
      <c r="P537" s="58"/>
    </row>
    <row r="538" spans="9:16">
      <c r="I538" s="58"/>
      <c r="J538" s="58"/>
      <c r="K538" s="112"/>
      <c r="L538" s="58"/>
      <c r="M538" s="58"/>
      <c r="N538" s="58"/>
      <c r="P538" s="58"/>
    </row>
    <row r="539" spans="9:16">
      <c r="I539" s="58"/>
      <c r="J539" s="58"/>
      <c r="K539" s="112"/>
      <c r="L539" s="58"/>
      <c r="M539" s="58"/>
      <c r="N539" s="58"/>
      <c r="P539" s="58"/>
    </row>
    <row r="540" spans="9:16">
      <c r="I540" s="58"/>
      <c r="J540" s="58"/>
      <c r="K540" s="112"/>
      <c r="L540" s="58"/>
      <c r="M540" s="58"/>
      <c r="N540" s="58"/>
      <c r="P540" s="58"/>
    </row>
    <row r="541" spans="9:16">
      <c r="I541" s="58"/>
      <c r="J541" s="58"/>
      <c r="K541" s="112"/>
      <c r="L541" s="58"/>
      <c r="M541" s="58"/>
      <c r="N541" s="58"/>
      <c r="P541" s="58"/>
    </row>
    <row r="542" spans="9:16">
      <c r="I542" s="58"/>
      <c r="J542" s="58"/>
      <c r="K542" s="112"/>
      <c r="L542" s="58"/>
      <c r="M542" s="58"/>
      <c r="N542" s="58"/>
      <c r="P542" s="58"/>
    </row>
    <row r="543" spans="9:16">
      <c r="I543" s="58"/>
      <c r="J543" s="58"/>
      <c r="K543" s="112"/>
      <c r="L543" s="58"/>
      <c r="M543" s="58"/>
      <c r="N543" s="58"/>
      <c r="P543" s="58"/>
    </row>
    <row r="544" spans="9:16">
      <c r="I544" s="58"/>
      <c r="J544" s="58"/>
      <c r="K544" s="112"/>
      <c r="L544" s="58"/>
      <c r="M544" s="58"/>
      <c r="N544" s="58"/>
      <c r="P544" s="58"/>
    </row>
    <row r="545" spans="9:16">
      <c r="I545" s="58"/>
      <c r="J545" s="58"/>
      <c r="K545" s="112"/>
      <c r="L545" s="58"/>
      <c r="M545" s="58"/>
      <c r="N545" s="58"/>
      <c r="P545" s="58"/>
    </row>
    <row r="546" spans="9:16">
      <c r="I546" s="58"/>
      <c r="J546" s="58"/>
      <c r="K546" s="112"/>
      <c r="L546" s="58"/>
      <c r="M546" s="58"/>
      <c r="N546" s="58"/>
      <c r="P546" s="58"/>
    </row>
    <row r="547" spans="9:16">
      <c r="I547" s="58"/>
      <c r="J547" s="58"/>
      <c r="K547" s="112"/>
      <c r="L547" s="58"/>
      <c r="M547" s="58"/>
      <c r="N547" s="58"/>
      <c r="P547" s="58"/>
    </row>
    <row r="548" spans="9:16">
      <c r="I548" s="58"/>
      <c r="J548" s="58"/>
      <c r="K548" s="112"/>
      <c r="L548" s="58"/>
      <c r="M548" s="58"/>
      <c r="N548" s="58"/>
      <c r="P548" s="58"/>
    </row>
    <row r="549" spans="9:16">
      <c r="I549" s="58"/>
      <c r="J549" s="58"/>
      <c r="K549" s="112"/>
      <c r="L549" s="58"/>
      <c r="M549" s="58"/>
      <c r="N549" s="58"/>
      <c r="P549" s="58"/>
    </row>
    <row r="550" spans="9:16">
      <c r="I550" s="58"/>
      <c r="J550" s="58"/>
      <c r="K550" s="112"/>
      <c r="L550" s="58"/>
      <c r="M550" s="58"/>
      <c r="N550" s="58"/>
      <c r="P550" s="58"/>
    </row>
    <row r="551" spans="9:16">
      <c r="I551" s="58"/>
      <c r="J551" s="58"/>
      <c r="K551" s="112"/>
      <c r="L551" s="58"/>
      <c r="M551" s="58"/>
      <c r="N551" s="58"/>
      <c r="P551" s="58"/>
    </row>
    <row r="552" spans="9:16">
      <c r="I552" s="58"/>
      <c r="J552" s="58"/>
      <c r="K552" s="112"/>
      <c r="L552" s="58"/>
      <c r="M552" s="58"/>
      <c r="N552" s="58"/>
      <c r="P552" s="58"/>
    </row>
    <row r="553" spans="9:16">
      <c r="I553" s="58"/>
      <c r="J553" s="58"/>
      <c r="K553" s="112"/>
      <c r="L553" s="58"/>
      <c r="M553" s="58"/>
      <c r="N553" s="58"/>
      <c r="P553" s="58"/>
    </row>
    <row r="554" spans="9:16">
      <c r="I554" s="58"/>
      <c r="J554" s="58"/>
      <c r="K554" s="112"/>
      <c r="L554" s="58"/>
      <c r="M554" s="58"/>
      <c r="N554" s="58"/>
      <c r="P554" s="58"/>
    </row>
    <row r="555" spans="9:16">
      <c r="I555" s="58"/>
      <c r="J555" s="58"/>
      <c r="K555" s="112"/>
      <c r="L555" s="58"/>
      <c r="M555" s="58"/>
      <c r="N555" s="58"/>
      <c r="P555" s="58"/>
    </row>
    <row r="556" spans="9:16">
      <c r="I556" s="58"/>
      <c r="J556" s="58"/>
      <c r="K556" s="112"/>
      <c r="L556" s="58"/>
      <c r="M556" s="58"/>
      <c r="N556" s="58"/>
      <c r="P556" s="58"/>
    </row>
    <row r="557" spans="9:16">
      <c r="I557" s="58"/>
      <c r="J557" s="58"/>
      <c r="K557" s="112"/>
      <c r="L557" s="58"/>
      <c r="M557" s="58"/>
      <c r="N557" s="58"/>
      <c r="P557" s="58"/>
    </row>
    <row r="558" spans="9:16">
      <c r="I558" s="58"/>
      <c r="J558" s="58"/>
      <c r="K558" s="112"/>
      <c r="L558" s="58"/>
      <c r="M558" s="58"/>
      <c r="N558" s="58"/>
      <c r="P558" s="58"/>
    </row>
    <row r="559" spans="9:16">
      <c r="I559" s="58"/>
      <c r="J559" s="58"/>
      <c r="K559" s="112"/>
      <c r="L559" s="58"/>
      <c r="M559" s="58"/>
      <c r="N559" s="58"/>
      <c r="P559" s="58"/>
    </row>
    <row r="560" spans="9:16">
      <c r="I560" s="58"/>
      <c r="J560" s="58"/>
      <c r="K560" s="112"/>
      <c r="L560" s="58"/>
      <c r="M560" s="58"/>
      <c r="N560" s="58"/>
      <c r="P560" s="58"/>
    </row>
    <row r="561" spans="9:16">
      <c r="I561" s="58"/>
      <c r="J561" s="58"/>
      <c r="K561" s="112"/>
      <c r="L561" s="58"/>
      <c r="M561" s="58"/>
      <c r="N561" s="58"/>
      <c r="P561" s="58"/>
    </row>
    <row r="562" spans="9:16">
      <c r="I562" s="58"/>
      <c r="J562" s="58"/>
      <c r="K562" s="112"/>
      <c r="L562" s="58"/>
      <c r="M562" s="58"/>
      <c r="N562" s="58"/>
      <c r="P562" s="58"/>
    </row>
    <row r="563" spans="9:16">
      <c r="I563" s="58"/>
      <c r="J563" s="58"/>
      <c r="K563" s="112"/>
      <c r="L563" s="58"/>
      <c r="M563" s="58"/>
      <c r="N563" s="58"/>
      <c r="P563" s="58"/>
    </row>
    <row r="564" spans="9:16">
      <c r="I564" s="58"/>
      <c r="J564" s="58"/>
      <c r="K564" s="112"/>
      <c r="L564" s="58"/>
      <c r="M564" s="58"/>
      <c r="N564" s="58"/>
      <c r="P564" s="58"/>
    </row>
    <row r="565" spans="9:16">
      <c r="I565" s="58"/>
      <c r="J565" s="58"/>
      <c r="K565" s="112"/>
      <c r="L565" s="58"/>
      <c r="M565" s="58"/>
      <c r="N565" s="58"/>
      <c r="P565" s="58"/>
    </row>
    <row r="566" spans="9:16">
      <c r="I566" s="58"/>
      <c r="J566" s="58"/>
      <c r="K566" s="112"/>
      <c r="L566" s="58"/>
      <c r="M566" s="58"/>
      <c r="N566" s="58"/>
      <c r="P566" s="58"/>
    </row>
    <row r="567" spans="9:16">
      <c r="I567" s="58"/>
      <c r="J567" s="58"/>
      <c r="K567" s="112"/>
      <c r="L567" s="58"/>
      <c r="M567" s="58"/>
      <c r="N567" s="58"/>
      <c r="P567" s="58"/>
    </row>
    <row r="568" spans="9:16">
      <c r="I568" s="58"/>
      <c r="J568" s="58"/>
      <c r="K568" s="112"/>
      <c r="L568" s="58"/>
      <c r="M568" s="58"/>
      <c r="N568" s="58"/>
      <c r="P568" s="58"/>
    </row>
    <row r="569" spans="9:16">
      <c r="I569" s="58"/>
      <c r="J569" s="58"/>
      <c r="K569" s="112"/>
      <c r="L569" s="58"/>
      <c r="M569" s="58"/>
      <c r="N569" s="58"/>
      <c r="P569" s="58"/>
    </row>
    <row r="570" spans="9:16">
      <c r="I570" s="58"/>
      <c r="J570" s="58"/>
      <c r="K570" s="112"/>
      <c r="L570" s="58"/>
      <c r="M570" s="58"/>
      <c r="N570" s="58"/>
      <c r="P570" s="58"/>
    </row>
    <row r="571" spans="9:16">
      <c r="I571" s="58"/>
      <c r="J571" s="58"/>
      <c r="K571" s="112"/>
      <c r="L571" s="58"/>
      <c r="M571" s="58"/>
      <c r="N571" s="58"/>
      <c r="P571" s="58"/>
    </row>
    <row r="572" spans="9:16">
      <c r="I572" s="58"/>
      <c r="J572" s="58"/>
      <c r="K572" s="112"/>
      <c r="L572" s="58"/>
      <c r="M572" s="58"/>
      <c r="N572" s="58"/>
      <c r="P572" s="58"/>
    </row>
    <row r="573" spans="9:16">
      <c r="I573" s="58"/>
      <c r="J573" s="58"/>
      <c r="K573" s="112"/>
      <c r="L573" s="58"/>
      <c r="M573" s="58"/>
      <c r="N573" s="58"/>
      <c r="P573" s="58"/>
    </row>
    <row r="574" spans="9:16">
      <c r="I574" s="58"/>
      <c r="J574" s="58"/>
      <c r="K574" s="112"/>
      <c r="L574" s="58"/>
      <c r="M574" s="58"/>
      <c r="N574" s="58"/>
      <c r="P574" s="58"/>
    </row>
    <row r="575" spans="9:16">
      <c r="I575" s="58"/>
      <c r="J575" s="58"/>
      <c r="K575" s="112"/>
      <c r="L575" s="58"/>
      <c r="M575" s="58"/>
      <c r="N575" s="58"/>
      <c r="P575" s="58"/>
    </row>
    <row r="576" spans="9:16">
      <c r="I576" s="58"/>
      <c r="J576" s="58"/>
      <c r="K576" s="112"/>
      <c r="L576" s="58"/>
      <c r="M576" s="58"/>
      <c r="N576" s="58"/>
      <c r="P576" s="58"/>
    </row>
    <row r="577" spans="9:16">
      <c r="I577" s="58"/>
      <c r="J577" s="58"/>
      <c r="K577" s="112"/>
      <c r="L577" s="58"/>
      <c r="M577" s="58"/>
      <c r="N577" s="58"/>
      <c r="P577" s="58"/>
    </row>
    <row r="578" spans="9:16">
      <c r="I578" s="58"/>
      <c r="J578" s="58"/>
      <c r="K578" s="112"/>
      <c r="L578" s="58"/>
      <c r="M578" s="58"/>
      <c r="N578" s="58"/>
      <c r="P578" s="58"/>
    </row>
    <row r="579" spans="9:16">
      <c r="I579" s="58"/>
      <c r="J579" s="58"/>
      <c r="K579" s="112"/>
      <c r="L579" s="58"/>
      <c r="M579" s="58"/>
      <c r="N579" s="58"/>
      <c r="P579" s="58"/>
    </row>
    <row r="580" spans="9:16">
      <c r="I580" s="58"/>
      <c r="J580" s="58"/>
      <c r="K580" s="112"/>
      <c r="L580" s="58"/>
      <c r="M580" s="58"/>
      <c r="N580" s="58"/>
      <c r="P580" s="58"/>
    </row>
    <row r="581" spans="9:16">
      <c r="I581" s="58"/>
      <c r="J581" s="58"/>
      <c r="K581" s="112"/>
      <c r="L581" s="58"/>
      <c r="M581" s="58"/>
      <c r="N581" s="58"/>
      <c r="P581" s="58"/>
    </row>
    <row r="582" spans="9:16">
      <c r="I582" s="58"/>
      <c r="J582" s="58"/>
      <c r="K582" s="112"/>
      <c r="L582" s="58"/>
      <c r="M582" s="58"/>
      <c r="N582" s="58"/>
      <c r="P582" s="58"/>
    </row>
    <row r="583" spans="9:16">
      <c r="I583" s="58"/>
      <c r="J583" s="58"/>
      <c r="K583" s="112"/>
      <c r="L583" s="58"/>
      <c r="M583" s="58"/>
      <c r="N583" s="58"/>
      <c r="P583" s="58"/>
    </row>
    <row r="584" spans="9:16">
      <c r="I584" s="58"/>
      <c r="J584" s="58"/>
      <c r="K584" s="112"/>
      <c r="L584" s="58"/>
      <c r="M584" s="58"/>
      <c r="N584" s="58"/>
      <c r="P584" s="58"/>
    </row>
    <row r="585" spans="9:16">
      <c r="I585" s="58"/>
      <c r="J585" s="58"/>
      <c r="K585" s="112"/>
      <c r="L585" s="58"/>
      <c r="M585" s="58"/>
      <c r="N585" s="58"/>
      <c r="P585" s="58"/>
    </row>
    <row r="586" spans="9:16">
      <c r="I586" s="58"/>
      <c r="J586" s="58"/>
      <c r="K586" s="112"/>
      <c r="L586" s="58"/>
      <c r="M586" s="58"/>
      <c r="N586" s="58"/>
      <c r="P586" s="58"/>
    </row>
    <row r="587" spans="9:16">
      <c r="I587" s="58"/>
      <c r="J587" s="58"/>
      <c r="K587" s="112"/>
      <c r="L587" s="58"/>
      <c r="M587" s="58"/>
      <c r="N587" s="58"/>
      <c r="P587" s="58"/>
    </row>
    <row r="588" spans="9:16">
      <c r="I588" s="58"/>
      <c r="J588" s="58"/>
      <c r="K588" s="112"/>
      <c r="L588" s="58"/>
      <c r="M588" s="58"/>
      <c r="N588" s="58"/>
      <c r="P588" s="58"/>
    </row>
    <row r="589" spans="9:16">
      <c r="I589" s="58"/>
      <c r="J589" s="58"/>
      <c r="K589" s="112"/>
      <c r="L589" s="58"/>
      <c r="M589" s="58"/>
      <c r="N589" s="58"/>
      <c r="P589" s="58"/>
    </row>
    <row r="590" spans="9:16">
      <c r="I590" s="58"/>
      <c r="J590" s="58"/>
      <c r="K590" s="112"/>
      <c r="L590" s="58"/>
      <c r="M590" s="58"/>
      <c r="N590" s="58"/>
      <c r="P590" s="58"/>
    </row>
    <row r="591" spans="9:16">
      <c r="I591" s="58"/>
      <c r="J591" s="58"/>
      <c r="K591" s="112"/>
      <c r="L591" s="58"/>
      <c r="M591" s="58"/>
      <c r="N591" s="58"/>
      <c r="P591" s="58"/>
    </row>
    <row r="592" spans="9:16">
      <c r="I592" s="58"/>
      <c r="J592" s="58"/>
      <c r="K592" s="112"/>
      <c r="L592" s="58"/>
      <c r="M592" s="58"/>
      <c r="N592" s="58"/>
      <c r="P592" s="58"/>
    </row>
    <row r="593" spans="9:16">
      <c r="I593" s="58"/>
      <c r="J593" s="58"/>
      <c r="K593" s="112"/>
      <c r="L593" s="58"/>
      <c r="M593" s="58"/>
      <c r="N593" s="58"/>
      <c r="P593" s="58"/>
    </row>
    <row r="594" spans="9:16">
      <c r="I594" s="58"/>
      <c r="J594" s="58"/>
      <c r="K594" s="112"/>
      <c r="L594" s="58"/>
      <c r="M594" s="58"/>
      <c r="N594" s="58"/>
      <c r="P594" s="58"/>
    </row>
    <row r="595" spans="9:16">
      <c r="I595" s="58"/>
      <c r="J595" s="58"/>
      <c r="K595" s="112"/>
      <c r="L595" s="58"/>
      <c r="M595" s="58"/>
      <c r="N595" s="58"/>
      <c r="P595" s="58"/>
    </row>
    <row r="596" spans="9:16">
      <c r="I596" s="58"/>
      <c r="J596" s="58"/>
      <c r="K596" s="112"/>
      <c r="L596" s="58"/>
      <c r="M596" s="58"/>
      <c r="N596" s="58"/>
      <c r="P596" s="58"/>
    </row>
    <row r="597" spans="9:16">
      <c r="I597" s="58"/>
      <c r="J597" s="58"/>
      <c r="K597" s="112"/>
      <c r="L597" s="58"/>
      <c r="M597" s="58"/>
      <c r="N597" s="58"/>
      <c r="P597" s="58"/>
    </row>
    <row r="598" spans="9:16">
      <c r="I598" s="58"/>
      <c r="J598" s="58"/>
      <c r="K598" s="112"/>
      <c r="L598" s="58"/>
      <c r="M598" s="58"/>
      <c r="N598" s="58"/>
      <c r="P598" s="58"/>
    </row>
    <row r="599" spans="9:16">
      <c r="I599" s="58"/>
      <c r="J599" s="58"/>
      <c r="K599" s="112"/>
      <c r="L599" s="58"/>
      <c r="M599" s="58"/>
      <c r="N599" s="58"/>
      <c r="P599" s="58"/>
    </row>
    <row r="600" spans="9:16">
      <c r="I600" s="58"/>
      <c r="J600" s="58"/>
      <c r="K600" s="112"/>
      <c r="L600" s="58"/>
      <c r="M600" s="58"/>
      <c r="N600" s="58"/>
      <c r="P600" s="58"/>
    </row>
    <row r="601" spans="9:16">
      <c r="I601" s="58"/>
      <c r="J601" s="58"/>
      <c r="K601" s="112"/>
      <c r="L601" s="58"/>
      <c r="M601" s="58"/>
      <c r="N601" s="58"/>
      <c r="P601" s="58"/>
    </row>
    <row r="602" spans="9:16">
      <c r="I602" s="58"/>
      <c r="J602" s="58"/>
      <c r="K602" s="112"/>
      <c r="L602" s="58"/>
      <c r="M602" s="58"/>
      <c r="N602" s="58"/>
      <c r="P602" s="58"/>
    </row>
    <row r="603" spans="9:16">
      <c r="I603" s="58"/>
      <c r="J603" s="58"/>
      <c r="K603" s="112"/>
      <c r="L603" s="58"/>
      <c r="M603" s="58"/>
      <c r="N603" s="58"/>
      <c r="P603" s="58"/>
    </row>
    <row r="604" spans="9:16">
      <c r="I604" s="58"/>
      <c r="J604" s="58"/>
      <c r="K604" s="112"/>
      <c r="L604" s="58"/>
      <c r="M604" s="58"/>
      <c r="N604" s="58"/>
      <c r="P604" s="58"/>
    </row>
    <row r="605" spans="9:16">
      <c r="I605" s="58"/>
      <c r="J605" s="58"/>
      <c r="K605" s="112"/>
      <c r="L605" s="58"/>
      <c r="M605" s="58"/>
      <c r="N605" s="58"/>
      <c r="P605" s="58"/>
    </row>
    <row r="606" spans="9:16">
      <c r="I606" s="58"/>
      <c r="J606" s="58"/>
      <c r="K606" s="112"/>
      <c r="L606" s="58"/>
      <c r="M606" s="58"/>
      <c r="N606" s="58"/>
      <c r="P606" s="58"/>
    </row>
    <row r="607" spans="9:16">
      <c r="I607" s="58"/>
      <c r="J607" s="58"/>
      <c r="K607" s="112"/>
      <c r="L607" s="58"/>
      <c r="M607" s="58"/>
      <c r="N607" s="58"/>
      <c r="P607" s="58"/>
    </row>
    <row r="608" spans="9:16">
      <c r="I608" s="58"/>
      <c r="J608" s="58"/>
      <c r="K608" s="112"/>
      <c r="L608" s="58"/>
      <c r="M608" s="58"/>
      <c r="N608" s="58"/>
      <c r="P608" s="58"/>
    </row>
    <row r="609" spans="9:16">
      <c r="I609" s="58"/>
      <c r="J609" s="58"/>
      <c r="K609" s="112"/>
      <c r="L609" s="58"/>
      <c r="M609" s="58"/>
      <c r="N609" s="58"/>
      <c r="P609" s="58"/>
    </row>
    <row r="610" spans="9:16">
      <c r="I610" s="58"/>
      <c r="J610" s="58"/>
      <c r="K610" s="112"/>
      <c r="L610" s="58"/>
      <c r="M610" s="58"/>
      <c r="N610" s="58"/>
      <c r="P610" s="58"/>
    </row>
    <row r="611" spans="9:16">
      <c r="I611" s="58"/>
      <c r="J611" s="58"/>
      <c r="K611" s="112"/>
      <c r="L611" s="58"/>
      <c r="M611" s="58"/>
      <c r="N611" s="58"/>
      <c r="P611" s="58"/>
    </row>
    <row r="612" spans="9:16">
      <c r="I612" s="58"/>
      <c r="J612" s="58"/>
      <c r="K612" s="112"/>
      <c r="L612" s="58"/>
      <c r="M612" s="58"/>
      <c r="N612" s="58"/>
      <c r="P612" s="58"/>
    </row>
    <row r="613" spans="9:16">
      <c r="I613" s="58"/>
      <c r="J613" s="58"/>
      <c r="K613" s="112"/>
      <c r="L613" s="58"/>
      <c r="M613" s="58"/>
      <c r="N613" s="58"/>
      <c r="P613" s="58"/>
    </row>
    <row r="614" spans="9:16">
      <c r="I614" s="58"/>
      <c r="J614" s="58"/>
      <c r="K614" s="112"/>
      <c r="L614" s="58"/>
      <c r="M614" s="58"/>
      <c r="N614" s="58"/>
      <c r="P614" s="58"/>
    </row>
    <row r="615" spans="9:16">
      <c r="I615" s="58"/>
      <c r="J615" s="58"/>
      <c r="K615" s="112"/>
      <c r="L615" s="58"/>
      <c r="M615" s="58"/>
      <c r="N615" s="58"/>
      <c r="P615" s="58"/>
    </row>
    <row r="616" spans="9:16">
      <c r="I616" s="58"/>
      <c r="J616" s="58"/>
      <c r="K616" s="112"/>
      <c r="L616" s="58"/>
      <c r="M616" s="58"/>
      <c r="N616" s="58"/>
      <c r="P616" s="58"/>
    </row>
    <row r="617" spans="9:16">
      <c r="I617" s="58"/>
      <c r="J617" s="58"/>
      <c r="K617" s="112"/>
      <c r="L617" s="58"/>
      <c r="M617" s="58"/>
      <c r="N617" s="58"/>
      <c r="P617" s="58"/>
    </row>
    <row r="618" spans="9:16">
      <c r="I618" s="58"/>
      <c r="J618" s="58"/>
      <c r="K618" s="112"/>
      <c r="L618" s="58"/>
      <c r="M618" s="58"/>
      <c r="N618" s="58"/>
      <c r="P618" s="58"/>
    </row>
    <row r="619" spans="9:16">
      <c r="I619" s="58"/>
      <c r="J619" s="58"/>
      <c r="K619" s="112"/>
      <c r="L619" s="58"/>
      <c r="M619" s="58"/>
      <c r="N619" s="58"/>
      <c r="P619" s="58"/>
    </row>
    <row r="620" spans="9:16">
      <c r="I620" s="58"/>
      <c r="J620" s="58"/>
      <c r="K620" s="112"/>
      <c r="L620" s="58"/>
      <c r="M620" s="58"/>
      <c r="N620" s="58"/>
      <c r="P620" s="58"/>
    </row>
    <row r="621" spans="9:16">
      <c r="I621" s="58"/>
      <c r="J621" s="58"/>
      <c r="K621" s="112"/>
      <c r="L621" s="58"/>
      <c r="M621" s="58"/>
      <c r="N621" s="58"/>
      <c r="P621" s="58"/>
    </row>
    <row r="622" spans="9:16">
      <c r="I622" s="58"/>
      <c r="J622" s="58"/>
      <c r="K622" s="112"/>
      <c r="L622" s="58"/>
      <c r="M622" s="58"/>
      <c r="N622" s="58"/>
      <c r="P622" s="58"/>
    </row>
    <row r="623" spans="9:16">
      <c r="I623" s="58"/>
      <c r="J623" s="58"/>
      <c r="K623" s="112"/>
      <c r="L623" s="58"/>
      <c r="M623" s="58"/>
      <c r="N623" s="58"/>
      <c r="P623" s="58"/>
    </row>
    <row r="624" spans="9:16">
      <c r="I624" s="58"/>
      <c r="J624" s="58"/>
      <c r="K624" s="112"/>
      <c r="L624" s="58"/>
      <c r="M624" s="58"/>
      <c r="N624" s="58"/>
      <c r="P624" s="58"/>
    </row>
    <row r="625" spans="9:16">
      <c r="I625" s="58"/>
      <c r="J625" s="58"/>
      <c r="K625" s="112"/>
      <c r="L625" s="58"/>
      <c r="M625" s="58"/>
      <c r="N625" s="58"/>
      <c r="P625" s="58"/>
    </row>
    <row r="626" spans="9:16">
      <c r="I626" s="58"/>
      <c r="J626" s="58"/>
      <c r="K626" s="112"/>
      <c r="L626" s="58"/>
      <c r="M626" s="58"/>
      <c r="N626" s="58"/>
      <c r="P626" s="58"/>
    </row>
    <row r="627" spans="9:16">
      <c r="I627" s="58"/>
      <c r="J627" s="58"/>
      <c r="K627" s="112"/>
      <c r="L627" s="58"/>
      <c r="M627" s="58"/>
      <c r="N627" s="58"/>
      <c r="P627" s="58"/>
    </row>
    <row r="628" spans="9:16">
      <c r="I628" s="58"/>
      <c r="J628" s="58"/>
      <c r="K628" s="112"/>
      <c r="L628" s="58"/>
      <c r="M628" s="58"/>
      <c r="N628" s="58"/>
      <c r="P628" s="58"/>
    </row>
    <row r="629" spans="9:16">
      <c r="I629" s="58"/>
      <c r="J629" s="58"/>
      <c r="K629" s="112"/>
      <c r="L629" s="58"/>
      <c r="M629" s="58"/>
      <c r="N629" s="58"/>
      <c r="P629" s="58"/>
    </row>
    <row r="630" spans="9:16">
      <c r="I630" s="58"/>
      <c r="J630" s="58"/>
      <c r="K630" s="112"/>
      <c r="L630" s="58"/>
      <c r="M630" s="58"/>
      <c r="N630" s="58"/>
      <c r="P630" s="58"/>
    </row>
    <row r="631" spans="9:16">
      <c r="I631" s="58"/>
      <c r="J631" s="58"/>
      <c r="K631" s="112"/>
      <c r="L631" s="58"/>
      <c r="M631" s="58"/>
      <c r="N631" s="58"/>
      <c r="P631" s="58"/>
    </row>
    <row r="632" spans="9:16">
      <c r="I632" s="58"/>
      <c r="J632" s="58"/>
      <c r="K632" s="112"/>
      <c r="L632" s="58"/>
      <c r="M632" s="58"/>
      <c r="N632" s="58"/>
      <c r="P632" s="58"/>
    </row>
    <row r="633" spans="9:16">
      <c r="I633" s="58"/>
      <c r="J633" s="58"/>
      <c r="K633" s="112"/>
      <c r="L633" s="58"/>
      <c r="M633" s="58"/>
      <c r="N633" s="58"/>
      <c r="P633" s="58"/>
    </row>
    <row r="634" spans="9:16">
      <c r="I634" s="58"/>
      <c r="J634" s="58"/>
      <c r="K634" s="112"/>
      <c r="L634" s="58"/>
      <c r="M634" s="58"/>
      <c r="N634" s="58"/>
      <c r="P634" s="58"/>
    </row>
    <row r="635" spans="9:16">
      <c r="I635" s="58"/>
      <c r="J635" s="58"/>
      <c r="K635" s="112"/>
      <c r="L635" s="58"/>
      <c r="M635" s="58"/>
      <c r="N635" s="58"/>
      <c r="P635" s="58"/>
    </row>
    <row r="636" spans="9:16">
      <c r="I636" s="58"/>
      <c r="J636" s="58"/>
      <c r="K636" s="112"/>
      <c r="L636" s="58"/>
      <c r="M636" s="58"/>
      <c r="N636" s="58"/>
      <c r="P636" s="58"/>
    </row>
    <row r="637" spans="9:16">
      <c r="I637" s="58"/>
      <c r="J637" s="58"/>
      <c r="K637" s="112"/>
      <c r="L637" s="58"/>
      <c r="M637" s="58"/>
      <c r="N637" s="58"/>
      <c r="P637" s="58"/>
    </row>
    <row r="638" spans="9:16">
      <c r="I638" s="58"/>
      <c r="J638" s="58"/>
      <c r="K638" s="112"/>
      <c r="L638" s="58"/>
      <c r="M638" s="58"/>
      <c r="N638" s="58"/>
      <c r="P638" s="58"/>
    </row>
    <row r="639" spans="9:16">
      <c r="I639" s="58"/>
      <c r="J639" s="58"/>
      <c r="K639" s="112"/>
      <c r="L639" s="58"/>
      <c r="M639" s="58"/>
      <c r="N639" s="58"/>
      <c r="P639" s="58"/>
    </row>
    <row r="640" spans="9:16">
      <c r="I640" s="58"/>
      <c r="J640" s="58"/>
      <c r="K640" s="112"/>
      <c r="L640" s="58"/>
      <c r="M640" s="58"/>
      <c r="N640" s="58"/>
      <c r="P640" s="58"/>
    </row>
    <row r="641" spans="9:16">
      <c r="I641" s="58"/>
      <c r="J641" s="58"/>
      <c r="K641" s="112"/>
      <c r="L641" s="58"/>
      <c r="M641" s="58"/>
      <c r="N641" s="58"/>
      <c r="P641" s="58"/>
    </row>
    <row r="642" spans="9:16">
      <c r="I642" s="58"/>
      <c r="J642" s="58"/>
      <c r="K642" s="112"/>
      <c r="L642" s="58"/>
      <c r="M642" s="58"/>
      <c r="N642" s="58"/>
      <c r="P642" s="58"/>
    </row>
    <row r="643" spans="9:16">
      <c r="I643" s="58"/>
      <c r="J643" s="58"/>
      <c r="K643" s="112"/>
      <c r="L643" s="58"/>
      <c r="M643" s="58"/>
      <c r="N643" s="58"/>
      <c r="P643" s="58"/>
    </row>
    <row r="644" spans="9:16">
      <c r="I644" s="58"/>
      <c r="J644" s="58"/>
      <c r="K644" s="112"/>
      <c r="L644" s="58"/>
      <c r="M644" s="58"/>
      <c r="N644" s="58"/>
      <c r="P644" s="58"/>
    </row>
    <row r="645" spans="9:16">
      <c r="I645" s="58"/>
      <c r="J645" s="58"/>
      <c r="K645" s="112"/>
      <c r="L645" s="58"/>
      <c r="M645" s="58"/>
      <c r="N645" s="58"/>
      <c r="P645" s="58"/>
    </row>
    <row r="646" spans="9:16">
      <c r="I646" s="58"/>
      <c r="J646" s="58"/>
      <c r="K646" s="112"/>
      <c r="L646" s="58"/>
      <c r="M646" s="58"/>
      <c r="N646" s="58"/>
      <c r="P646" s="58"/>
    </row>
    <row r="647" spans="9:16">
      <c r="I647" s="58"/>
      <c r="J647" s="58"/>
      <c r="K647" s="112"/>
      <c r="L647" s="58"/>
      <c r="M647" s="58"/>
      <c r="N647" s="58"/>
      <c r="P647" s="58"/>
    </row>
    <row r="648" spans="9:16">
      <c r="I648" s="58"/>
      <c r="J648" s="58"/>
      <c r="K648" s="112"/>
      <c r="L648" s="58"/>
      <c r="M648" s="58"/>
      <c r="N648" s="58"/>
      <c r="P648" s="58"/>
    </row>
    <row r="649" spans="9:16">
      <c r="I649" s="58"/>
      <c r="J649" s="58"/>
      <c r="K649" s="112"/>
      <c r="L649" s="58"/>
      <c r="M649" s="58"/>
      <c r="N649" s="58"/>
      <c r="P649" s="58"/>
    </row>
    <row r="650" spans="9:16">
      <c r="I650" s="58"/>
      <c r="J650" s="58"/>
      <c r="K650" s="112"/>
      <c r="L650" s="58"/>
      <c r="M650" s="58"/>
      <c r="N650" s="58"/>
      <c r="P650" s="58"/>
    </row>
    <row r="651" spans="9:16">
      <c r="I651" s="58"/>
      <c r="J651" s="58"/>
      <c r="K651" s="112"/>
      <c r="L651" s="58"/>
      <c r="M651" s="58"/>
      <c r="N651" s="58"/>
      <c r="P651" s="58"/>
    </row>
    <row r="652" spans="9:16">
      <c r="I652" s="58"/>
      <c r="J652" s="58"/>
      <c r="K652" s="112"/>
      <c r="L652" s="58"/>
      <c r="M652" s="58"/>
      <c r="N652" s="58"/>
      <c r="P652" s="58"/>
    </row>
    <row r="653" spans="9:16">
      <c r="I653" s="58"/>
      <c r="J653" s="58"/>
      <c r="K653" s="112"/>
      <c r="L653" s="58"/>
      <c r="M653" s="58"/>
      <c r="N653" s="58"/>
      <c r="P653" s="58"/>
    </row>
    <row r="654" spans="9:16">
      <c r="I654" s="58"/>
      <c r="J654" s="58"/>
      <c r="K654" s="112"/>
      <c r="L654" s="58"/>
      <c r="M654" s="58"/>
      <c r="N654" s="58"/>
      <c r="P654" s="58"/>
    </row>
    <row r="655" spans="9:16">
      <c r="I655" s="58"/>
      <c r="J655" s="58"/>
      <c r="K655" s="112"/>
      <c r="L655" s="58"/>
      <c r="M655" s="58"/>
      <c r="N655" s="58"/>
      <c r="P655" s="58"/>
    </row>
    <row r="656" spans="9:16">
      <c r="I656" s="58"/>
      <c r="J656" s="58"/>
      <c r="K656" s="112"/>
      <c r="L656" s="58"/>
      <c r="M656" s="58"/>
      <c r="N656" s="58"/>
      <c r="P656" s="58"/>
    </row>
    <row r="657" spans="9:16">
      <c r="I657" s="58"/>
      <c r="J657" s="58"/>
      <c r="K657" s="112"/>
      <c r="L657" s="58"/>
      <c r="M657" s="58"/>
      <c r="N657" s="58"/>
      <c r="P657" s="58"/>
    </row>
    <row r="658" spans="9:16">
      <c r="I658" s="58"/>
      <c r="J658" s="58"/>
      <c r="K658" s="112"/>
      <c r="L658" s="58"/>
      <c r="M658" s="58"/>
      <c r="N658" s="58"/>
      <c r="P658" s="58"/>
    </row>
    <row r="659" spans="9:16">
      <c r="I659" s="58"/>
      <c r="J659" s="58"/>
      <c r="K659" s="112"/>
      <c r="L659" s="58"/>
      <c r="M659" s="58"/>
      <c r="N659" s="58"/>
      <c r="P659" s="58"/>
    </row>
    <row r="660" spans="9:16">
      <c r="I660" s="58"/>
      <c r="J660" s="58"/>
      <c r="K660" s="112"/>
      <c r="L660" s="58"/>
      <c r="M660" s="58"/>
      <c r="N660" s="58"/>
      <c r="P660" s="58"/>
    </row>
    <row r="661" spans="9:16">
      <c r="I661" s="58"/>
      <c r="J661" s="58"/>
      <c r="K661" s="112"/>
      <c r="L661" s="58"/>
      <c r="M661" s="58"/>
      <c r="N661" s="58"/>
      <c r="P661" s="58"/>
    </row>
    <row r="662" spans="9:16">
      <c r="I662" s="58"/>
      <c r="J662" s="58"/>
      <c r="K662" s="112"/>
      <c r="L662" s="58"/>
      <c r="M662" s="58"/>
      <c r="N662" s="58"/>
      <c r="P662" s="58"/>
    </row>
    <row r="663" spans="9:16">
      <c r="I663" s="58"/>
      <c r="J663" s="58"/>
      <c r="K663" s="112"/>
      <c r="L663" s="58"/>
      <c r="M663" s="58"/>
      <c r="N663" s="58"/>
      <c r="P663" s="58"/>
    </row>
    <row r="664" spans="9:16">
      <c r="I664" s="58"/>
      <c r="J664" s="58"/>
      <c r="K664" s="112"/>
      <c r="L664" s="58"/>
      <c r="M664" s="58"/>
      <c r="N664" s="58"/>
      <c r="P664" s="58"/>
    </row>
    <row r="665" spans="9:16">
      <c r="I665" s="58"/>
      <c r="J665" s="58"/>
      <c r="K665" s="112"/>
      <c r="L665" s="58"/>
      <c r="M665" s="58"/>
      <c r="N665" s="58"/>
      <c r="P665" s="58"/>
    </row>
    <row r="666" spans="9:16">
      <c r="I666" s="58"/>
      <c r="J666" s="58"/>
      <c r="K666" s="112"/>
      <c r="L666" s="58"/>
      <c r="M666" s="58"/>
      <c r="N666" s="58"/>
      <c r="P666" s="58"/>
    </row>
    <row r="667" spans="9:16">
      <c r="I667" s="58"/>
      <c r="J667" s="58"/>
      <c r="K667" s="112"/>
      <c r="L667" s="58"/>
      <c r="M667" s="58"/>
      <c r="N667" s="58"/>
      <c r="P667" s="58"/>
    </row>
    <row r="668" spans="9:16">
      <c r="I668" s="58"/>
      <c r="J668" s="58"/>
      <c r="K668" s="112"/>
      <c r="L668" s="58"/>
      <c r="M668" s="58"/>
      <c r="N668" s="58"/>
      <c r="P668" s="58"/>
    </row>
    <row r="669" spans="9:16">
      <c r="I669" s="58"/>
      <c r="J669" s="58"/>
      <c r="K669" s="112"/>
      <c r="L669" s="58"/>
      <c r="M669" s="58"/>
      <c r="N669" s="58"/>
      <c r="P669" s="58"/>
    </row>
    <row r="670" spans="9:16">
      <c r="I670" s="58"/>
      <c r="J670" s="58"/>
      <c r="K670" s="112"/>
      <c r="L670" s="58"/>
      <c r="M670" s="58"/>
      <c r="N670" s="58"/>
      <c r="P670" s="58"/>
    </row>
    <row r="671" spans="9:16">
      <c r="I671" s="58"/>
      <c r="J671" s="58"/>
      <c r="K671" s="112"/>
      <c r="L671" s="58"/>
      <c r="M671" s="58"/>
      <c r="N671" s="58"/>
      <c r="P671" s="58"/>
    </row>
    <row r="672" spans="9:16">
      <c r="I672" s="58"/>
      <c r="J672" s="58"/>
      <c r="K672" s="112"/>
      <c r="L672" s="58"/>
      <c r="M672" s="58"/>
      <c r="N672" s="58"/>
      <c r="P672" s="58"/>
    </row>
    <row r="673" spans="9:16">
      <c r="I673" s="58"/>
      <c r="J673" s="58"/>
      <c r="K673" s="112"/>
      <c r="L673" s="58"/>
      <c r="M673" s="58"/>
      <c r="N673" s="58"/>
      <c r="P673" s="58"/>
    </row>
    <row r="674" spans="9:16">
      <c r="I674" s="58"/>
      <c r="J674" s="58"/>
      <c r="K674" s="112"/>
      <c r="L674" s="58"/>
      <c r="M674" s="58"/>
      <c r="N674" s="58"/>
      <c r="P674" s="58"/>
    </row>
    <row r="675" spans="9:16">
      <c r="I675" s="58"/>
      <c r="J675" s="58"/>
      <c r="K675" s="112"/>
      <c r="L675" s="58"/>
      <c r="M675" s="58"/>
      <c r="N675" s="58"/>
      <c r="P675" s="58"/>
    </row>
    <row r="676" spans="9:16">
      <c r="I676" s="58"/>
      <c r="J676" s="58"/>
      <c r="K676" s="112"/>
      <c r="L676" s="58"/>
      <c r="M676" s="58"/>
      <c r="N676" s="58"/>
      <c r="P676" s="58"/>
    </row>
    <row r="677" spans="9:16">
      <c r="I677" s="58"/>
      <c r="J677" s="58"/>
      <c r="K677" s="112"/>
      <c r="L677" s="58"/>
      <c r="M677" s="58"/>
      <c r="N677" s="58"/>
      <c r="P677" s="58"/>
    </row>
    <row r="678" spans="9:16">
      <c r="I678" s="58"/>
      <c r="J678" s="58"/>
      <c r="K678" s="112"/>
      <c r="L678" s="58"/>
      <c r="M678" s="58"/>
      <c r="N678" s="58"/>
      <c r="P678" s="58"/>
    </row>
    <row r="679" spans="9:16">
      <c r="I679" s="58"/>
      <c r="J679" s="58"/>
      <c r="K679" s="112"/>
      <c r="L679" s="58"/>
      <c r="M679" s="58"/>
      <c r="N679" s="58"/>
      <c r="P679" s="58"/>
    </row>
    <row r="680" spans="9:16">
      <c r="I680" s="58"/>
      <c r="J680" s="58"/>
      <c r="K680" s="112"/>
      <c r="L680" s="58"/>
      <c r="M680" s="58"/>
      <c r="N680" s="58"/>
      <c r="P680" s="58"/>
    </row>
    <row r="681" spans="9:16">
      <c r="I681" s="58"/>
      <c r="J681" s="58"/>
      <c r="K681" s="112"/>
      <c r="L681" s="58"/>
      <c r="M681" s="58"/>
      <c r="N681" s="58"/>
      <c r="P681" s="58"/>
    </row>
    <row r="682" spans="9:16">
      <c r="I682" s="58"/>
      <c r="J682" s="58"/>
      <c r="K682" s="112"/>
      <c r="L682" s="58"/>
      <c r="M682" s="58"/>
      <c r="N682" s="58"/>
      <c r="P682" s="58"/>
    </row>
    <row r="683" spans="9:16">
      <c r="I683" s="58"/>
      <c r="J683" s="58"/>
      <c r="K683" s="112"/>
      <c r="L683" s="58"/>
      <c r="M683" s="58"/>
      <c r="N683" s="58"/>
      <c r="P683" s="58"/>
    </row>
    <row r="684" spans="9:16">
      <c r="I684" s="58"/>
      <c r="J684" s="58"/>
      <c r="K684" s="112"/>
      <c r="L684" s="58"/>
      <c r="M684" s="58"/>
      <c r="N684" s="58"/>
      <c r="P684" s="58"/>
    </row>
    <row r="685" spans="9:16">
      <c r="I685" s="58"/>
      <c r="J685" s="58"/>
      <c r="K685" s="112"/>
      <c r="L685" s="58"/>
      <c r="M685" s="58"/>
      <c r="N685" s="58"/>
      <c r="P685" s="58"/>
    </row>
    <row r="686" spans="9:16">
      <c r="I686" s="58"/>
      <c r="J686" s="58"/>
      <c r="K686" s="112"/>
      <c r="L686" s="58"/>
      <c r="M686" s="58"/>
      <c r="N686" s="58"/>
      <c r="P686" s="58"/>
    </row>
    <row r="687" spans="9:16">
      <c r="I687" s="58"/>
      <c r="J687" s="58"/>
      <c r="K687" s="112"/>
      <c r="L687" s="58"/>
      <c r="M687" s="58"/>
      <c r="N687" s="58"/>
      <c r="P687" s="58"/>
    </row>
    <row r="688" spans="9:16">
      <c r="I688" s="58"/>
      <c r="J688" s="58"/>
      <c r="K688" s="112"/>
      <c r="L688" s="58"/>
      <c r="M688" s="58"/>
      <c r="N688" s="58"/>
      <c r="P688" s="58"/>
    </row>
    <row r="689" spans="9:16">
      <c r="I689" s="58"/>
      <c r="J689" s="58"/>
      <c r="K689" s="112"/>
      <c r="L689" s="58"/>
      <c r="M689" s="58"/>
      <c r="N689" s="58"/>
      <c r="P689" s="58"/>
    </row>
    <row r="690" spans="9:16">
      <c r="I690" s="58"/>
      <c r="J690" s="58"/>
      <c r="K690" s="112"/>
      <c r="L690" s="58"/>
      <c r="M690" s="58"/>
      <c r="N690" s="58"/>
      <c r="P690" s="58"/>
    </row>
    <row r="691" spans="9:16">
      <c r="I691" s="58"/>
      <c r="J691" s="58"/>
      <c r="K691" s="112"/>
      <c r="L691" s="58"/>
      <c r="M691" s="58"/>
      <c r="N691" s="58"/>
      <c r="P691" s="58"/>
    </row>
    <row r="692" spans="9:16">
      <c r="I692" s="58"/>
      <c r="J692" s="58"/>
      <c r="K692" s="112"/>
      <c r="L692" s="58"/>
      <c r="M692" s="58"/>
      <c r="N692" s="58"/>
      <c r="P692" s="58"/>
    </row>
    <row r="693" spans="9:16">
      <c r="I693" s="58"/>
      <c r="J693" s="58"/>
      <c r="K693" s="112"/>
      <c r="L693" s="58"/>
      <c r="M693" s="58"/>
      <c r="N693" s="58"/>
      <c r="P693" s="58"/>
    </row>
    <row r="694" spans="9:16">
      <c r="I694" s="58"/>
      <c r="J694" s="58"/>
      <c r="K694" s="112"/>
      <c r="L694" s="58"/>
      <c r="M694" s="58"/>
      <c r="N694" s="58"/>
      <c r="P694" s="58"/>
    </row>
    <row r="695" spans="9:16">
      <c r="I695" s="58"/>
      <c r="J695" s="58"/>
      <c r="K695" s="112"/>
      <c r="L695" s="58"/>
      <c r="M695" s="58"/>
      <c r="N695" s="58"/>
      <c r="P695" s="58"/>
    </row>
    <row r="696" spans="9:16">
      <c r="I696" s="58"/>
      <c r="J696" s="58"/>
      <c r="K696" s="112"/>
      <c r="L696" s="58"/>
      <c r="M696" s="58"/>
      <c r="N696" s="58"/>
      <c r="P696" s="58"/>
    </row>
    <row r="697" spans="9:16">
      <c r="I697" s="58"/>
      <c r="J697" s="58"/>
      <c r="K697" s="112"/>
      <c r="L697" s="58"/>
      <c r="M697" s="58"/>
      <c r="N697" s="58"/>
      <c r="P697" s="58"/>
    </row>
    <row r="698" spans="9:16">
      <c r="I698" s="58"/>
      <c r="J698" s="58"/>
      <c r="K698" s="112"/>
      <c r="L698" s="58"/>
      <c r="M698" s="58"/>
      <c r="N698" s="58"/>
      <c r="P698" s="58"/>
    </row>
    <row r="699" spans="9:16">
      <c r="I699" s="58"/>
      <c r="J699" s="58"/>
      <c r="K699" s="112"/>
      <c r="L699" s="58"/>
      <c r="M699" s="58"/>
      <c r="N699" s="58"/>
      <c r="P699" s="58"/>
    </row>
    <row r="700" spans="9:16">
      <c r="I700" s="58"/>
      <c r="J700" s="58"/>
      <c r="K700" s="112"/>
      <c r="L700" s="58"/>
      <c r="M700" s="58"/>
      <c r="N700" s="58"/>
      <c r="P700" s="58"/>
    </row>
    <row r="701" spans="9:16">
      <c r="I701" s="58"/>
      <c r="J701" s="58"/>
      <c r="K701" s="112"/>
      <c r="L701" s="58"/>
      <c r="M701" s="58"/>
      <c r="N701" s="58"/>
      <c r="P701" s="58"/>
    </row>
    <row r="702" spans="9:16">
      <c r="I702" s="58"/>
      <c r="J702" s="58"/>
      <c r="K702" s="112"/>
      <c r="L702" s="58"/>
      <c r="M702" s="58"/>
      <c r="N702" s="58"/>
      <c r="P702" s="58"/>
    </row>
    <row r="703" spans="9:16">
      <c r="I703" s="58"/>
      <c r="J703" s="58"/>
      <c r="K703" s="112"/>
      <c r="L703" s="58"/>
      <c r="M703" s="58"/>
      <c r="N703" s="58"/>
      <c r="P703" s="58"/>
    </row>
    <row r="704" spans="9:16">
      <c r="I704" s="58"/>
      <c r="J704" s="58"/>
      <c r="K704" s="112"/>
      <c r="L704" s="58"/>
      <c r="M704" s="58"/>
      <c r="N704" s="58"/>
      <c r="P704" s="58"/>
    </row>
    <row r="705" spans="9:16">
      <c r="I705" s="58"/>
      <c r="J705" s="58"/>
      <c r="K705" s="112"/>
      <c r="L705" s="58"/>
      <c r="M705" s="58"/>
      <c r="N705" s="58"/>
      <c r="P705" s="58"/>
    </row>
    <row r="706" spans="9:16">
      <c r="I706" s="58"/>
      <c r="J706" s="58"/>
      <c r="K706" s="112"/>
      <c r="L706" s="58"/>
      <c r="M706" s="58"/>
      <c r="N706" s="58"/>
      <c r="P706" s="58"/>
    </row>
    <row r="707" spans="9:16">
      <c r="I707" s="58"/>
      <c r="J707" s="58"/>
      <c r="K707" s="112"/>
      <c r="L707" s="58"/>
      <c r="M707" s="58"/>
      <c r="N707" s="58"/>
      <c r="P707" s="58"/>
    </row>
    <row r="708" spans="9:16">
      <c r="I708" s="58"/>
      <c r="J708" s="58"/>
      <c r="K708" s="112"/>
      <c r="L708" s="58"/>
      <c r="M708" s="58"/>
      <c r="N708" s="58"/>
      <c r="P708" s="58"/>
    </row>
    <row r="709" spans="9:16">
      <c r="I709" s="58"/>
      <c r="J709" s="58"/>
      <c r="K709" s="112"/>
      <c r="L709" s="58"/>
      <c r="M709" s="58"/>
      <c r="N709" s="58"/>
      <c r="P709" s="58"/>
    </row>
    <row r="710" spans="9:16">
      <c r="I710" s="58"/>
      <c r="J710" s="58"/>
      <c r="K710" s="112"/>
      <c r="L710" s="58"/>
      <c r="M710" s="58"/>
      <c r="N710" s="58"/>
      <c r="P710" s="58"/>
    </row>
    <row r="711" spans="9:16">
      <c r="I711" s="58"/>
      <c r="J711" s="58"/>
      <c r="K711" s="112"/>
      <c r="L711" s="58"/>
      <c r="M711" s="58"/>
      <c r="N711" s="58"/>
      <c r="P711" s="58"/>
    </row>
    <row r="712" spans="9:16">
      <c r="I712" s="58"/>
      <c r="J712" s="58"/>
      <c r="K712" s="112"/>
      <c r="L712" s="58"/>
      <c r="M712" s="58"/>
      <c r="N712" s="58"/>
      <c r="P712" s="58"/>
    </row>
    <row r="713" spans="9:16">
      <c r="I713" s="58"/>
      <c r="J713" s="58"/>
      <c r="K713" s="112"/>
      <c r="L713" s="58"/>
      <c r="M713" s="58"/>
      <c r="N713" s="58"/>
      <c r="P713" s="58"/>
    </row>
    <row r="714" spans="9:16">
      <c r="I714" s="58"/>
      <c r="J714" s="58"/>
      <c r="K714" s="112"/>
      <c r="L714" s="58"/>
      <c r="M714" s="58"/>
      <c r="N714" s="58"/>
      <c r="P714" s="58"/>
    </row>
    <row r="715" spans="9:16">
      <c r="I715" s="58"/>
      <c r="J715" s="58"/>
      <c r="K715" s="112"/>
      <c r="L715" s="58"/>
      <c r="M715" s="58"/>
      <c r="N715" s="58"/>
      <c r="P715" s="58"/>
    </row>
    <row r="716" spans="9:16">
      <c r="I716" s="58"/>
      <c r="J716" s="58"/>
      <c r="K716" s="112"/>
      <c r="L716" s="58"/>
      <c r="M716" s="58"/>
      <c r="N716" s="58"/>
      <c r="P716" s="58"/>
    </row>
    <row r="717" spans="9:16">
      <c r="I717" s="58"/>
      <c r="J717" s="58"/>
      <c r="K717" s="112"/>
      <c r="L717" s="58"/>
      <c r="M717" s="58"/>
      <c r="N717" s="58"/>
      <c r="P717" s="58"/>
    </row>
    <row r="718" spans="9:16">
      <c r="I718" s="58"/>
      <c r="J718" s="58"/>
      <c r="K718" s="112"/>
      <c r="L718" s="58"/>
      <c r="M718" s="58"/>
      <c r="N718" s="58"/>
      <c r="P718" s="58"/>
    </row>
    <row r="719" spans="9:16">
      <c r="I719" s="58"/>
      <c r="J719" s="58"/>
      <c r="K719" s="112"/>
      <c r="L719" s="58"/>
      <c r="M719" s="58"/>
      <c r="N719" s="58"/>
      <c r="P719" s="58"/>
    </row>
    <row r="720" spans="9:16">
      <c r="I720" s="58"/>
      <c r="J720" s="58"/>
      <c r="K720" s="112"/>
      <c r="L720" s="58"/>
      <c r="M720" s="58"/>
      <c r="N720" s="58"/>
      <c r="P720" s="58"/>
    </row>
    <row r="721" spans="9:16">
      <c r="I721" s="58"/>
      <c r="J721" s="58"/>
      <c r="K721" s="112"/>
      <c r="L721" s="58"/>
      <c r="M721" s="58"/>
      <c r="N721" s="58"/>
      <c r="P721" s="58"/>
    </row>
    <row r="722" spans="9:16">
      <c r="I722" s="58"/>
      <c r="J722" s="58"/>
      <c r="K722" s="112"/>
      <c r="L722" s="58"/>
      <c r="M722" s="58"/>
      <c r="N722" s="58"/>
      <c r="P722" s="58"/>
    </row>
    <row r="723" spans="9:16">
      <c r="I723" s="58"/>
      <c r="J723" s="58"/>
      <c r="K723" s="112"/>
      <c r="L723" s="58"/>
      <c r="M723" s="58"/>
      <c r="N723" s="58"/>
      <c r="P723" s="58"/>
    </row>
    <row r="724" spans="9:16">
      <c r="I724" s="58"/>
      <c r="J724" s="58"/>
      <c r="K724" s="112"/>
      <c r="L724" s="58"/>
      <c r="M724" s="58"/>
      <c r="N724" s="58"/>
      <c r="P724" s="58"/>
    </row>
    <row r="725" spans="9:16">
      <c r="I725" s="58"/>
      <c r="J725" s="58"/>
      <c r="K725" s="112"/>
      <c r="L725" s="58"/>
      <c r="M725" s="58"/>
      <c r="N725" s="58"/>
      <c r="P725" s="58"/>
    </row>
    <row r="726" spans="9:16">
      <c r="I726" s="58"/>
      <c r="J726" s="58"/>
      <c r="K726" s="112"/>
      <c r="L726" s="58"/>
      <c r="M726" s="58"/>
      <c r="N726" s="58"/>
      <c r="P726" s="58"/>
    </row>
    <row r="727" spans="9:16">
      <c r="I727" s="58"/>
      <c r="J727" s="58"/>
      <c r="K727" s="112"/>
      <c r="L727" s="58"/>
      <c r="M727" s="58"/>
      <c r="N727" s="58"/>
      <c r="P727" s="58"/>
    </row>
    <row r="728" spans="9:16">
      <c r="I728" s="58"/>
      <c r="J728" s="58"/>
      <c r="K728" s="112"/>
      <c r="L728" s="58"/>
      <c r="M728" s="58"/>
      <c r="N728" s="58"/>
      <c r="P728" s="58"/>
    </row>
    <row r="729" spans="9:16">
      <c r="I729" s="58"/>
      <c r="J729" s="58"/>
      <c r="K729" s="112"/>
      <c r="L729" s="58"/>
      <c r="M729" s="58"/>
      <c r="N729" s="58"/>
      <c r="P729" s="58"/>
    </row>
    <row r="730" spans="9:16">
      <c r="I730" s="58"/>
      <c r="J730" s="58"/>
      <c r="K730" s="112"/>
      <c r="L730" s="58"/>
      <c r="M730" s="58"/>
      <c r="N730" s="58"/>
      <c r="P730" s="58"/>
    </row>
    <row r="731" spans="9:16">
      <c r="I731" s="58"/>
      <c r="J731" s="58"/>
      <c r="K731" s="112"/>
      <c r="L731" s="58"/>
      <c r="M731" s="58"/>
      <c r="N731" s="58"/>
      <c r="P731" s="58"/>
    </row>
    <row r="732" spans="9:16">
      <c r="I732" s="58"/>
      <c r="J732" s="58"/>
      <c r="K732" s="112"/>
      <c r="L732" s="58"/>
      <c r="M732" s="58"/>
      <c r="N732" s="58"/>
      <c r="P732" s="58"/>
    </row>
    <row r="733" spans="9:16">
      <c r="I733" s="58"/>
      <c r="J733" s="58"/>
      <c r="K733" s="112"/>
      <c r="L733" s="58"/>
      <c r="M733" s="58"/>
      <c r="N733" s="58"/>
      <c r="P733" s="58"/>
    </row>
    <row r="734" spans="9:16">
      <c r="I734" s="58"/>
      <c r="J734" s="58"/>
      <c r="K734" s="112"/>
      <c r="L734" s="58"/>
      <c r="M734" s="58"/>
      <c r="N734" s="58"/>
      <c r="P734" s="58"/>
    </row>
    <row r="735" spans="9:16">
      <c r="I735" s="58"/>
      <c r="J735" s="58"/>
      <c r="K735" s="112"/>
      <c r="L735" s="58"/>
      <c r="M735" s="58"/>
      <c r="N735" s="58"/>
      <c r="P735" s="58"/>
    </row>
    <row r="736" spans="9:16">
      <c r="I736" s="58"/>
      <c r="J736" s="58"/>
      <c r="K736" s="112"/>
      <c r="L736" s="58"/>
      <c r="M736" s="58"/>
      <c r="N736" s="58"/>
      <c r="P736" s="58"/>
    </row>
    <row r="737" spans="9:16">
      <c r="I737" s="58"/>
      <c r="J737" s="58"/>
      <c r="K737" s="112"/>
      <c r="L737" s="58"/>
      <c r="M737" s="58"/>
      <c r="N737" s="58"/>
      <c r="P737" s="58"/>
    </row>
    <row r="738" spans="9:16">
      <c r="I738" s="58"/>
      <c r="J738" s="58"/>
      <c r="K738" s="112"/>
      <c r="L738" s="58"/>
      <c r="M738" s="58"/>
      <c r="N738" s="58"/>
      <c r="P738" s="58"/>
    </row>
    <row r="739" spans="9:16">
      <c r="I739" s="58"/>
      <c r="J739" s="58"/>
      <c r="K739" s="112"/>
      <c r="L739" s="58"/>
      <c r="M739" s="58"/>
      <c r="N739" s="58"/>
      <c r="P739" s="58"/>
    </row>
    <row r="740" spans="9:16">
      <c r="I740" s="58"/>
      <c r="J740" s="58"/>
      <c r="K740" s="112"/>
      <c r="L740" s="58"/>
      <c r="M740" s="58"/>
      <c r="N740" s="58"/>
      <c r="P740" s="58"/>
    </row>
    <row r="741" spans="9:16">
      <c r="I741" s="58"/>
      <c r="J741" s="58"/>
      <c r="K741" s="112"/>
      <c r="L741" s="58"/>
      <c r="M741" s="58"/>
      <c r="N741" s="58"/>
      <c r="P741" s="58"/>
    </row>
    <row r="742" spans="9:16">
      <c r="I742" s="58"/>
      <c r="J742" s="58"/>
      <c r="K742" s="112"/>
      <c r="L742" s="58"/>
      <c r="M742" s="58"/>
      <c r="N742" s="58"/>
      <c r="P742" s="58"/>
    </row>
    <row r="743" spans="9:16">
      <c r="I743" s="58"/>
      <c r="J743" s="58"/>
      <c r="K743" s="112"/>
      <c r="L743" s="58"/>
      <c r="M743" s="58"/>
      <c r="N743" s="58"/>
      <c r="P743" s="58"/>
    </row>
    <row r="744" spans="9:16">
      <c r="I744" s="58"/>
      <c r="J744" s="58"/>
      <c r="K744" s="112"/>
      <c r="L744" s="58"/>
      <c r="M744" s="58"/>
      <c r="N744" s="58"/>
      <c r="P744" s="58"/>
    </row>
    <row r="745" spans="9:16">
      <c r="I745" s="58"/>
      <c r="J745" s="58"/>
      <c r="K745" s="112"/>
      <c r="L745" s="58"/>
      <c r="M745" s="58"/>
      <c r="N745" s="58"/>
      <c r="P745" s="58"/>
    </row>
    <row r="746" spans="9:16">
      <c r="I746" s="58"/>
      <c r="J746" s="58"/>
      <c r="K746" s="112"/>
      <c r="L746" s="58"/>
      <c r="M746" s="58"/>
      <c r="N746" s="58"/>
      <c r="P746" s="58"/>
    </row>
    <row r="747" spans="9:16">
      <c r="I747" s="58"/>
      <c r="J747" s="58"/>
      <c r="K747" s="112"/>
      <c r="L747" s="58"/>
      <c r="M747" s="58"/>
      <c r="N747" s="58"/>
      <c r="P747" s="58"/>
    </row>
    <row r="748" spans="9:16">
      <c r="I748" s="58"/>
      <c r="J748" s="58"/>
      <c r="K748" s="112"/>
      <c r="L748" s="58"/>
      <c r="M748" s="58"/>
      <c r="N748" s="58"/>
      <c r="P748" s="58"/>
    </row>
    <row r="749" spans="9:16">
      <c r="I749" s="58"/>
      <c r="J749" s="58"/>
      <c r="K749" s="112"/>
      <c r="L749" s="58"/>
      <c r="M749" s="58"/>
      <c r="N749" s="58"/>
      <c r="P749" s="58"/>
    </row>
    <row r="750" spans="9:16">
      <c r="I750" s="58"/>
      <c r="J750" s="58"/>
      <c r="K750" s="112"/>
      <c r="L750" s="58"/>
      <c r="M750" s="58"/>
      <c r="N750" s="58"/>
      <c r="P750" s="58"/>
    </row>
    <row r="751" spans="9:16">
      <c r="I751" s="58"/>
      <c r="J751" s="58"/>
      <c r="K751" s="112"/>
      <c r="L751" s="58"/>
      <c r="M751" s="58"/>
      <c r="N751" s="58"/>
      <c r="P751" s="58"/>
    </row>
    <row r="752" spans="9:16">
      <c r="I752" s="58"/>
      <c r="J752" s="58"/>
      <c r="K752" s="112"/>
      <c r="L752" s="58"/>
      <c r="M752" s="58"/>
      <c r="N752" s="58"/>
      <c r="P752" s="58"/>
    </row>
    <row r="753" spans="9:16">
      <c r="I753" s="58"/>
      <c r="J753" s="58"/>
      <c r="K753" s="112"/>
      <c r="L753" s="58"/>
      <c r="M753" s="58"/>
      <c r="N753" s="58"/>
      <c r="P753" s="58"/>
    </row>
    <row r="754" spans="9:16">
      <c r="I754" s="58"/>
      <c r="J754" s="58"/>
      <c r="K754" s="112"/>
      <c r="L754" s="58"/>
      <c r="M754" s="58"/>
      <c r="N754" s="58"/>
      <c r="P754" s="58"/>
    </row>
    <row r="755" spans="9:16">
      <c r="I755" s="58"/>
      <c r="J755" s="58"/>
      <c r="K755" s="112"/>
      <c r="L755" s="58"/>
      <c r="M755" s="58"/>
      <c r="N755" s="58"/>
      <c r="P755" s="58"/>
    </row>
    <row r="756" spans="9:16">
      <c r="I756" s="58"/>
      <c r="J756" s="58"/>
      <c r="K756" s="112"/>
      <c r="L756" s="58"/>
      <c r="M756" s="58"/>
      <c r="N756" s="58"/>
      <c r="P756" s="58"/>
    </row>
    <row r="757" spans="9:16">
      <c r="I757" s="58"/>
      <c r="J757" s="58"/>
      <c r="K757" s="112"/>
      <c r="L757" s="58"/>
      <c r="M757" s="58"/>
      <c r="N757" s="58"/>
      <c r="P757" s="58"/>
    </row>
    <row r="758" spans="9:16">
      <c r="I758" s="58"/>
      <c r="J758" s="58"/>
      <c r="K758" s="112"/>
      <c r="L758" s="58"/>
      <c r="M758" s="58"/>
      <c r="N758" s="58"/>
      <c r="P758" s="58"/>
    </row>
    <row r="759" spans="9:16">
      <c r="I759" s="58"/>
      <c r="J759" s="58"/>
      <c r="K759" s="112"/>
      <c r="L759" s="58"/>
      <c r="M759" s="58"/>
      <c r="N759" s="58"/>
      <c r="P759" s="58"/>
    </row>
    <row r="760" spans="9:16">
      <c r="I760" s="58"/>
      <c r="J760" s="58"/>
      <c r="K760" s="112"/>
      <c r="L760" s="58"/>
      <c r="M760" s="58"/>
      <c r="N760" s="58"/>
      <c r="P760" s="58"/>
    </row>
    <row r="761" spans="9:16">
      <c r="I761" s="58"/>
      <c r="J761" s="58"/>
      <c r="K761" s="112"/>
      <c r="L761" s="58"/>
      <c r="M761" s="58"/>
      <c r="N761" s="58"/>
      <c r="P761" s="58"/>
    </row>
    <row r="762" spans="9:16">
      <c r="I762" s="58"/>
      <c r="J762" s="58"/>
      <c r="K762" s="112"/>
      <c r="L762" s="58"/>
      <c r="M762" s="58"/>
      <c r="N762" s="58"/>
      <c r="P762" s="58"/>
    </row>
    <row r="763" spans="9:16">
      <c r="I763" s="58"/>
      <c r="J763" s="58"/>
      <c r="K763" s="112"/>
      <c r="L763" s="58"/>
      <c r="M763" s="58"/>
      <c r="N763" s="58"/>
      <c r="P763" s="58"/>
    </row>
    <row r="764" spans="9:16">
      <c r="I764" s="58"/>
      <c r="J764" s="58"/>
      <c r="K764" s="112"/>
      <c r="L764" s="58"/>
      <c r="M764" s="58"/>
      <c r="N764" s="58"/>
      <c r="P764" s="58"/>
    </row>
    <row r="765" spans="9:16">
      <c r="I765" s="58"/>
      <c r="J765" s="58"/>
      <c r="K765" s="112"/>
      <c r="L765" s="58"/>
      <c r="M765" s="58"/>
      <c r="N765" s="58"/>
      <c r="P765" s="58"/>
    </row>
    <row r="766" spans="9:16">
      <c r="I766" s="58"/>
      <c r="J766" s="58"/>
      <c r="K766" s="112"/>
      <c r="L766" s="58"/>
      <c r="M766" s="58"/>
      <c r="N766" s="58"/>
      <c r="P766" s="58"/>
    </row>
    <row r="767" spans="9:16">
      <c r="I767" s="58"/>
      <c r="J767" s="58"/>
      <c r="K767" s="112"/>
      <c r="L767" s="58"/>
      <c r="M767" s="58"/>
      <c r="N767" s="58"/>
      <c r="P767" s="58"/>
    </row>
    <row r="768" spans="9:16">
      <c r="I768" s="58"/>
      <c r="J768" s="58"/>
      <c r="K768" s="112"/>
      <c r="L768" s="58"/>
      <c r="M768" s="58"/>
      <c r="N768" s="58"/>
      <c r="P768" s="58"/>
    </row>
    <row r="769" spans="9:16">
      <c r="I769" s="58"/>
      <c r="J769" s="58"/>
      <c r="K769" s="112"/>
      <c r="L769" s="58"/>
      <c r="M769" s="58"/>
      <c r="N769" s="58"/>
      <c r="P769" s="58"/>
    </row>
    <row r="770" spans="9:16">
      <c r="I770" s="58"/>
      <c r="J770" s="58"/>
      <c r="K770" s="112"/>
      <c r="L770" s="58"/>
      <c r="M770" s="58"/>
      <c r="N770" s="58"/>
      <c r="P770" s="58"/>
    </row>
    <row r="771" spans="9:16">
      <c r="I771" s="58"/>
      <c r="J771" s="58"/>
      <c r="K771" s="112"/>
      <c r="L771" s="58"/>
      <c r="M771" s="58"/>
      <c r="N771" s="58"/>
      <c r="P771" s="58"/>
    </row>
    <row r="772" spans="9:16">
      <c r="I772" s="58"/>
      <c r="J772" s="58"/>
      <c r="K772" s="112"/>
      <c r="L772" s="58"/>
      <c r="M772" s="58"/>
      <c r="N772" s="58"/>
      <c r="P772" s="58"/>
    </row>
    <row r="773" spans="9:16">
      <c r="I773" s="58"/>
      <c r="J773" s="58"/>
      <c r="K773" s="112"/>
      <c r="L773" s="58"/>
      <c r="M773" s="58"/>
      <c r="N773" s="58"/>
      <c r="P773" s="58"/>
    </row>
    <row r="774" spans="9:16">
      <c r="I774" s="58"/>
      <c r="J774" s="58"/>
      <c r="K774" s="112"/>
      <c r="L774" s="58"/>
      <c r="M774" s="58"/>
      <c r="N774" s="58"/>
      <c r="P774" s="58"/>
    </row>
    <row r="775" spans="9:16">
      <c r="I775" s="58"/>
      <c r="J775" s="58"/>
      <c r="K775" s="112"/>
      <c r="L775" s="58"/>
      <c r="M775" s="58"/>
      <c r="N775" s="58"/>
      <c r="P775" s="58"/>
    </row>
    <row r="776" spans="9:16">
      <c r="I776" s="58"/>
      <c r="J776" s="58"/>
      <c r="K776" s="112"/>
      <c r="L776" s="58"/>
      <c r="M776" s="58"/>
      <c r="N776" s="58"/>
      <c r="P776" s="58"/>
    </row>
    <row r="777" spans="9:16">
      <c r="I777" s="58"/>
      <c r="J777" s="58"/>
      <c r="K777" s="112"/>
      <c r="L777" s="58"/>
      <c r="M777" s="58"/>
      <c r="N777" s="58"/>
      <c r="P777" s="58"/>
    </row>
    <row r="778" spans="9:16">
      <c r="I778" s="58"/>
      <c r="J778" s="58"/>
      <c r="K778" s="112"/>
      <c r="L778" s="58"/>
      <c r="M778" s="58"/>
      <c r="N778" s="58"/>
      <c r="P778" s="58"/>
    </row>
    <row r="779" spans="9:16">
      <c r="I779" s="58"/>
      <c r="J779" s="58"/>
      <c r="K779" s="112"/>
      <c r="L779" s="58"/>
      <c r="M779" s="58"/>
      <c r="N779" s="58"/>
      <c r="P779" s="58"/>
    </row>
    <row r="780" spans="9:16">
      <c r="I780" s="58"/>
      <c r="J780" s="58"/>
      <c r="K780" s="112"/>
      <c r="L780" s="58"/>
      <c r="M780" s="58"/>
      <c r="N780" s="58"/>
      <c r="P780" s="58"/>
    </row>
    <row r="781" spans="9:16">
      <c r="I781" s="58"/>
      <c r="J781" s="58"/>
      <c r="K781" s="112"/>
      <c r="L781" s="58"/>
      <c r="M781" s="58"/>
      <c r="N781" s="58"/>
      <c r="P781" s="58"/>
    </row>
    <row r="782" spans="9:16">
      <c r="I782" s="58"/>
      <c r="J782" s="58"/>
      <c r="K782" s="112"/>
      <c r="L782" s="58"/>
      <c r="M782" s="58"/>
      <c r="N782" s="58"/>
      <c r="P782" s="58"/>
    </row>
    <row r="783" spans="9:16">
      <c r="I783" s="58"/>
      <c r="J783" s="58"/>
      <c r="K783" s="112"/>
      <c r="L783" s="58"/>
      <c r="M783" s="58"/>
      <c r="N783" s="58"/>
      <c r="P783" s="58"/>
    </row>
    <row r="784" spans="9:16">
      <c r="I784" s="58"/>
      <c r="J784" s="58"/>
      <c r="K784" s="112"/>
      <c r="L784" s="58"/>
      <c r="M784" s="58"/>
      <c r="N784" s="58"/>
      <c r="P784" s="58"/>
    </row>
    <row r="785" spans="9:16">
      <c r="I785" s="58"/>
      <c r="J785" s="58"/>
      <c r="K785" s="112"/>
      <c r="L785" s="58"/>
      <c r="M785" s="58"/>
      <c r="N785" s="58"/>
      <c r="P785" s="58"/>
    </row>
    <row r="786" spans="9:16">
      <c r="I786" s="58"/>
      <c r="J786" s="58"/>
      <c r="K786" s="112"/>
      <c r="L786" s="58"/>
      <c r="M786" s="58"/>
      <c r="N786" s="58"/>
      <c r="P786" s="58"/>
    </row>
    <row r="787" spans="9:16">
      <c r="I787" s="58"/>
      <c r="J787" s="58"/>
      <c r="K787" s="112"/>
      <c r="L787" s="58"/>
      <c r="M787" s="58"/>
      <c r="N787" s="58"/>
      <c r="P787" s="58"/>
    </row>
    <row r="788" spans="9:16">
      <c r="I788" s="58"/>
      <c r="J788" s="58"/>
      <c r="K788" s="112"/>
      <c r="L788" s="58"/>
      <c r="M788" s="58"/>
      <c r="N788" s="58"/>
      <c r="P788" s="58"/>
    </row>
    <row r="789" spans="9:16">
      <c r="I789" s="58"/>
      <c r="J789" s="58"/>
      <c r="K789" s="112"/>
      <c r="L789" s="58"/>
      <c r="M789" s="58"/>
      <c r="N789" s="58"/>
      <c r="P789" s="58"/>
    </row>
    <row r="790" spans="9:16">
      <c r="I790" s="58"/>
      <c r="J790" s="58"/>
      <c r="K790" s="112"/>
      <c r="L790" s="58"/>
      <c r="M790" s="58"/>
      <c r="N790" s="58"/>
      <c r="P790" s="58"/>
    </row>
    <row r="791" spans="9:16">
      <c r="I791" s="58"/>
      <c r="J791" s="58"/>
      <c r="K791" s="112"/>
      <c r="L791" s="58"/>
      <c r="M791" s="58"/>
      <c r="N791" s="58"/>
      <c r="P791" s="58"/>
    </row>
    <row r="792" spans="9:16">
      <c r="I792" s="58"/>
      <c r="J792" s="58"/>
      <c r="K792" s="112"/>
      <c r="L792" s="58"/>
      <c r="M792" s="58"/>
      <c r="N792" s="58"/>
      <c r="P792" s="58"/>
    </row>
    <row r="793" spans="9:16">
      <c r="I793" s="58"/>
      <c r="J793" s="58"/>
      <c r="K793" s="112"/>
      <c r="L793" s="58"/>
      <c r="M793" s="58"/>
      <c r="N793" s="58"/>
      <c r="P793" s="58"/>
    </row>
    <row r="794" spans="9:16">
      <c r="I794" s="58"/>
      <c r="J794" s="58"/>
      <c r="K794" s="112"/>
      <c r="L794" s="58"/>
      <c r="M794" s="58"/>
      <c r="N794" s="58"/>
      <c r="P794" s="58"/>
    </row>
    <row r="795" spans="9:16">
      <c r="I795" s="58"/>
      <c r="J795" s="58"/>
      <c r="K795" s="112"/>
      <c r="L795" s="58"/>
      <c r="M795" s="58"/>
      <c r="N795" s="58"/>
      <c r="P795" s="58"/>
    </row>
    <row r="796" spans="9:16">
      <c r="I796" s="58"/>
      <c r="J796" s="58"/>
      <c r="K796" s="112"/>
      <c r="L796" s="58"/>
      <c r="M796" s="58"/>
      <c r="N796" s="58"/>
      <c r="P796" s="58"/>
    </row>
    <row r="797" spans="9:16">
      <c r="I797" s="58"/>
      <c r="J797" s="58"/>
      <c r="K797" s="112"/>
      <c r="L797" s="58"/>
      <c r="M797" s="58"/>
      <c r="N797" s="58"/>
      <c r="P797" s="58"/>
    </row>
    <row r="798" spans="9:16">
      <c r="I798" s="58"/>
      <c r="J798" s="58"/>
      <c r="K798" s="112"/>
      <c r="L798" s="58"/>
      <c r="M798" s="58"/>
      <c r="N798" s="58"/>
      <c r="P798" s="58"/>
    </row>
    <row r="799" spans="9:16">
      <c r="I799" s="58"/>
      <c r="J799" s="58"/>
      <c r="K799" s="112"/>
      <c r="L799" s="58"/>
      <c r="M799" s="58"/>
      <c r="N799" s="58"/>
      <c r="P799" s="58"/>
    </row>
    <row r="800" spans="9:16">
      <c r="I800" s="58"/>
      <c r="J800" s="58"/>
      <c r="K800" s="112"/>
      <c r="L800" s="58"/>
      <c r="M800" s="58"/>
      <c r="N800" s="58"/>
      <c r="P800" s="58"/>
    </row>
    <row r="801" spans="9:16">
      <c r="I801" s="58"/>
      <c r="J801" s="58"/>
      <c r="K801" s="112"/>
      <c r="L801" s="58"/>
      <c r="M801" s="58"/>
      <c r="N801" s="58"/>
      <c r="P801" s="58"/>
    </row>
    <row r="802" spans="9:16">
      <c r="I802" s="58"/>
      <c r="J802" s="58"/>
      <c r="K802" s="112"/>
      <c r="L802" s="58"/>
      <c r="M802" s="58"/>
      <c r="N802" s="58"/>
      <c r="P802" s="58"/>
    </row>
    <row r="803" spans="9:16">
      <c r="I803" s="58"/>
      <c r="J803" s="58"/>
      <c r="K803" s="112"/>
      <c r="L803" s="58"/>
      <c r="M803" s="58"/>
      <c r="N803" s="58"/>
      <c r="P803" s="58"/>
    </row>
    <row r="804" spans="9:16">
      <c r="I804" s="58"/>
      <c r="J804" s="58"/>
      <c r="K804" s="112"/>
      <c r="L804" s="58"/>
      <c r="M804" s="58"/>
      <c r="N804" s="58"/>
      <c r="P804" s="58"/>
    </row>
    <row r="805" spans="9:16">
      <c r="I805" s="58"/>
      <c r="J805" s="58"/>
      <c r="K805" s="112"/>
      <c r="L805" s="58"/>
      <c r="M805" s="58"/>
      <c r="N805" s="58"/>
      <c r="P805" s="58"/>
    </row>
    <row r="806" spans="9:16">
      <c r="I806" s="58"/>
      <c r="J806" s="58"/>
      <c r="K806" s="112"/>
      <c r="L806" s="58"/>
      <c r="M806" s="58"/>
      <c r="N806" s="58"/>
      <c r="P806" s="58"/>
    </row>
    <row r="807" spans="9:16">
      <c r="I807" s="58"/>
      <c r="J807" s="58"/>
      <c r="K807" s="112"/>
      <c r="L807" s="58"/>
      <c r="M807" s="58"/>
      <c r="N807" s="58"/>
      <c r="P807" s="58"/>
    </row>
    <row r="808" spans="9:16">
      <c r="I808" s="58"/>
      <c r="J808" s="58"/>
      <c r="K808" s="112"/>
      <c r="L808" s="58"/>
      <c r="M808" s="58"/>
      <c r="N808" s="58"/>
      <c r="P808" s="58"/>
    </row>
    <row r="809" spans="9:16">
      <c r="I809" s="58"/>
      <c r="J809" s="58"/>
      <c r="K809" s="112"/>
      <c r="L809" s="58"/>
      <c r="M809" s="58"/>
      <c r="N809" s="58"/>
      <c r="P809" s="58"/>
    </row>
    <row r="810" spans="9:16">
      <c r="I810" s="58"/>
      <c r="J810" s="58"/>
      <c r="K810" s="112"/>
      <c r="L810" s="58"/>
      <c r="M810" s="58"/>
      <c r="N810" s="58"/>
      <c r="P810" s="58"/>
    </row>
    <row r="811" spans="9:16">
      <c r="I811" s="58"/>
      <c r="J811" s="58"/>
      <c r="K811" s="112"/>
      <c r="L811" s="58"/>
      <c r="M811" s="58"/>
      <c r="N811" s="58"/>
      <c r="P811" s="58"/>
    </row>
    <row r="812" spans="9:16">
      <c r="I812" s="58"/>
      <c r="J812" s="58"/>
      <c r="K812" s="112"/>
      <c r="L812" s="58"/>
      <c r="M812" s="58"/>
      <c r="N812" s="58"/>
      <c r="P812" s="58"/>
    </row>
    <row r="813" spans="9:16">
      <c r="I813" s="58"/>
      <c r="J813" s="58"/>
      <c r="K813" s="112"/>
      <c r="L813" s="58"/>
      <c r="M813" s="58"/>
      <c r="N813" s="58"/>
      <c r="P813" s="58"/>
    </row>
    <row r="814" spans="9:16">
      <c r="I814" s="58"/>
      <c r="J814" s="58"/>
      <c r="K814" s="112"/>
      <c r="L814" s="58"/>
      <c r="M814" s="58"/>
      <c r="N814" s="58"/>
      <c r="P814" s="58"/>
    </row>
    <row r="815" spans="9:16">
      <c r="I815" s="58"/>
      <c r="J815" s="58"/>
      <c r="K815" s="112"/>
      <c r="L815" s="58"/>
      <c r="M815" s="58"/>
      <c r="N815" s="58"/>
      <c r="P815" s="58"/>
    </row>
    <row r="816" spans="9:16">
      <c r="I816" s="58"/>
      <c r="J816" s="58"/>
      <c r="K816" s="112"/>
      <c r="L816" s="58"/>
      <c r="M816" s="58"/>
      <c r="N816" s="58"/>
      <c r="P816" s="58"/>
    </row>
    <row r="817" spans="9:16">
      <c r="I817" s="58"/>
      <c r="J817" s="58"/>
      <c r="K817" s="112"/>
      <c r="L817" s="58"/>
      <c r="M817" s="58"/>
      <c r="N817" s="58"/>
      <c r="P817" s="58"/>
    </row>
    <row r="818" spans="9:16">
      <c r="I818" s="58"/>
      <c r="J818" s="58"/>
      <c r="K818" s="112"/>
      <c r="L818" s="58"/>
      <c r="M818" s="58"/>
      <c r="N818" s="58"/>
      <c r="P818" s="58"/>
    </row>
    <row r="819" spans="9:16">
      <c r="I819" s="58"/>
      <c r="J819" s="58"/>
      <c r="K819" s="112"/>
      <c r="L819" s="58"/>
      <c r="M819" s="58"/>
      <c r="N819" s="58"/>
      <c r="P819" s="58"/>
    </row>
    <row r="820" spans="9:16">
      <c r="I820" s="58"/>
      <c r="J820" s="58"/>
      <c r="K820" s="112"/>
      <c r="L820" s="58"/>
      <c r="M820" s="58"/>
      <c r="N820" s="58"/>
      <c r="P820" s="58"/>
    </row>
    <row r="821" spans="9:16">
      <c r="I821" s="58"/>
      <c r="J821" s="58"/>
      <c r="K821" s="112"/>
      <c r="L821" s="58"/>
      <c r="M821" s="58"/>
      <c r="N821" s="58"/>
      <c r="P821" s="58"/>
    </row>
    <row r="822" spans="9:16">
      <c r="I822" s="58"/>
      <c r="J822" s="58"/>
      <c r="K822" s="112"/>
      <c r="L822" s="58"/>
      <c r="M822" s="58"/>
      <c r="N822" s="58"/>
      <c r="P822" s="58"/>
    </row>
    <row r="823" spans="9:16">
      <c r="I823" s="58"/>
      <c r="J823" s="58"/>
      <c r="K823" s="112"/>
      <c r="L823" s="58"/>
      <c r="M823" s="58"/>
      <c r="N823" s="58"/>
      <c r="P823" s="58"/>
    </row>
    <row r="824" spans="9:16">
      <c r="I824" s="58"/>
      <c r="J824" s="58"/>
      <c r="K824" s="112"/>
      <c r="L824" s="58"/>
      <c r="M824" s="58"/>
      <c r="N824" s="58"/>
      <c r="P824" s="58"/>
    </row>
    <row r="825" spans="9:16">
      <c r="I825" s="58"/>
      <c r="J825" s="58"/>
      <c r="K825" s="112"/>
      <c r="L825" s="58"/>
      <c r="M825" s="58"/>
      <c r="N825" s="58"/>
      <c r="P825" s="58"/>
    </row>
    <row r="826" spans="9:16">
      <c r="I826" s="58"/>
      <c r="J826" s="58"/>
      <c r="K826" s="112"/>
      <c r="L826" s="58"/>
      <c r="M826" s="58"/>
      <c r="N826" s="58"/>
      <c r="P826" s="58"/>
    </row>
    <row r="827" spans="9:16">
      <c r="I827" s="58"/>
      <c r="J827" s="58"/>
      <c r="K827" s="112"/>
      <c r="L827" s="58"/>
      <c r="M827" s="58"/>
      <c r="N827" s="58"/>
      <c r="P827" s="58"/>
    </row>
    <row r="828" spans="9:16">
      <c r="I828" s="58"/>
      <c r="J828" s="58"/>
      <c r="K828" s="112"/>
      <c r="L828" s="58"/>
      <c r="M828" s="58"/>
      <c r="N828" s="58"/>
      <c r="P828" s="58"/>
    </row>
    <row r="829" spans="9:16">
      <c r="I829" s="58"/>
      <c r="J829" s="58"/>
      <c r="K829" s="112"/>
      <c r="L829" s="58"/>
      <c r="M829" s="58"/>
      <c r="N829" s="58"/>
      <c r="P829" s="58"/>
    </row>
    <row r="830" spans="9:16">
      <c r="I830" s="58"/>
      <c r="J830" s="58"/>
      <c r="K830" s="112"/>
      <c r="L830" s="58"/>
      <c r="M830" s="58"/>
      <c r="N830" s="58"/>
      <c r="P830" s="58"/>
    </row>
    <row r="831" spans="9:16">
      <c r="I831" s="58"/>
      <c r="J831" s="58"/>
      <c r="K831" s="112"/>
      <c r="L831" s="58"/>
      <c r="M831" s="58"/>
      <c r="N831" s="58"/>
      <c r="P831" s="58"/>
    </row>
    <row r="832" spans="9:16">
      <c r="I832" s="58"/>
      <c r="J832" s="58"/>
      <c r="K832" s="112"/>
      <c r="L832" s="58"/>
      <c r="M832" s="58"/>
      <c r="N832" s="58"/>
      <c r="P832" s="58"/>
    </row>
    <row r="833" spans="9:16">
      <c r="I833" s="58"/>
      <c r="J833" s="58"/>
      <c r="K833" s="112"/>
      <c r="L833" s="58"/>
      <c r="M833" s="58"/>
      <c r="N833" s="58"/>
      <c r="P833" s="58"/>
    </row>
    <row r="834" spans="9:16">
      <c r="I834" s="58"/>
      <c r="J834" s="58"/>
      <c r="K834" s="112"/>
      <c r="L834" s="58"/>
      <c r="M834" s="58"/>
      <c r="N834" s="58"/>
      <c r="P834" s="58"/>
    </row>
    <row r="835" spans="9:16">
      <c r="I835" s="58"/>
      <c r="J835" s="58"/>
      <c r="K835" s="112"/>
      <c r="L835" s="58"/>
      <c r="M835" s="58"/>
      <c r="N835" s="58"/>
      <c r="P835" s="58"/>
    </row>
    <row r="836" spans="9:16">
      <c r="I836" s="58"/>
      <c r="J836" s="58"/>
      <c r="K836" s="112"/>
      <c r="L836" s="58"/>
      <c r="M836" s="58"/>
      <c r="N836" s="58"/>
      <c r="P836" s="58"/>
    </row>
    <row r="837" spans="9:16">
      <c r="I837" s="58"/>
      <c r="J837" s="58"/>
      <c r="K837" s="112"/>
      <c r="L837" s="58"/>
      <c r="M837" s="58"/>
      <c r="N837" s="58"/>
      <c r="P837" s="58"/>
    </row>
    <row r="838" spans="9:16">
      <c r="I838" s="58"/>
      <c r="J838" s="58"/>
      <c r="K838" s="112"/>
      <c r="L838" s="58"/>
      <c r="M838" s="58"/>
      <c r="N838" s="58"/>
      <c r="P838" s="58"/>
    </row>
    <row r="839" spans="9:16">
      <c r="I839" s="58"/>
      <c r="J839" s="58"/>
      <c r="K839" s="112"/>
      <c r="L839" s="58"/>
      <c r="M839" s="58"/>
      <c r="N839" s="58"/>
      <c r="P839" s="58"/>
    </row>
    <row r="840" spans="9:16">
      <c r="I840" s="58"/>
      <c r="J840" s="58"/>
      <c r="K840" s="112"/>
      <c r="L840" s="58"/>
      <c r="M840" s="58"/>
      <c r="N840" s="58"/>
      <c r="P840" s="58"/>
    </row>
    <row r="841" spans="9:16">
      <c r="I841" s="58"/>
      <c r="J841" s="58"/>
      <c r="K841" s="112"/>
      <c r="L841" s="58"/>
      <c r="M841" s="58"/>
      <c r="N841" s="58"/>
      <c r="P841" s="58"/>
    </row>
    <row r="842" spans="9:16">
      <c r="I842" s="58"/>
      <c r="J842" s="58"/>
      <c r="K842" s="112"/>
      <c r="L842" s="58"/>
      <c r="M842" s="58"/>
      <c r="N842" s="58"/>
      <c r="P842" s="58"/>
    </row>
    <row r="843" spans="9:16">
      <c r="I843" s="58"/>
      <c r="J843" s="58"/>
      <c r="K843" s="112"/>
      <c r="L843" s="58"/>
      <c r="M843" s="58"/>
      <c r="N843" s="58"/>
      <c r="P843" s="58"/>
    </row>
    <row r="844" spans="9:16">
      <c r="I844" s="58"/>
      <c r="J844" s="58"/>
      <c r="K844" s="112"/>
      <c r="L844" s="58"/>
      <c r="M844" s="58"/>
      <c r="N844" s="58"/>
      <c r="P844" s="58"/>
    </row>
    <row r="845" spans="9:16">
      <c r="I845" s="58"/>
      <c r="J845" s="58"/>
      <c r="K845" s="112"/>
      <c r="L845" s="58"/>
      <c r="M845" s="58"/>
      <c r="N845" s="58"/>
      <c r="P845" s="58"/>
    </row>
    <row r="846" spans="9:16">
      <c r="I846" s="58"/>
      <c r="J846" s="58"/>
      <c r="K846" s="112"/>
      <c r="L846" s="58"/>
      <c r="M846" s="58"/>
      <c r="N846" s="58"/>
      <c r="P846" s="58"/>
    </row>
    <row r="847" spans="9:16">
      <c r="I847" s="58"/>
      <c r="J847" s="58"/>
      <c r="K847" s="112"/>
      <c r="L847" s="58"/>
      <c r="M847" s="58"/>
      <c r="N847" s="58"/>
      <c r="P847" s="58"/>
    </row>
    <row r="848" spans="9:16">
      <c r="I848" s="58"/>
      <c r="J848" s="58"/>
      <c r="K848" s="112"/>
      <c r="L848" s="58"/>
      <c r="M848" s="58"/>
      <c r="N848" s="58"/>
      <c r="P848" s="58"/>
    </row>
    <row r="849" spans="9:16">
      <c r="I849" s="58"/>
      <c r="J849" s="58"/>
      <c r="K849" s="112"/>
      <c r="L849" s="58"/>
      <c r="M849" s="58"/>
      <c r="N849" s="58"/>
      <c r="P849" s="58"/>
    </row>
    <row r="850" spans="9:16">
      <c r="I850" s="58"/>
      <c r="J850" s="58"/>
      <c r="K850" s="112"/>
      <c r="L850" s="58"/>
      <c r="M850" s="58"/>
      <c r="N850" s="58"/>
      <c r="P850" s="58"/>
    </row>
    <row r="851" spans="9:16">
      <c r="I851" s="58"/>
      <c r="J851" s="58"/>
      <c r="K851" s="112"/>
      <c r="L851" s="58"/>
      <c r="M851" s="58"/>
      <c r="N851" s="58"/>
      <c r="P851" s="58"/>
    </row>
    <row r="852" spans="9:16">
      <c r="I852" s="58"/>
      <c r="J852" s="58"/>
      <c r="K852" s="112"/>
      <c r="L852" s="58"/>
      <c r="M852" s="58"/>
      <c r="N852" s="58"/>
      <c r="P852" s="58"/>
    </row>
    <row r="853" spans="9:16">
      <c r="I853" s="58"/>
      <c r="J853" s="58"/>
      <c r="K853" s="112"/>
      <c r="L853" s="58"/>
      <c r="M853" s="58"/>
      <c r="N853" s="58"/>
      <c r="P853" s="58"/>
    </row>
    <row r="854" spans="9:16">
      <c r="I854" s="58"/>
      <c r="J854" s="58"/>
      <c r="K854" s="112"/>
      <c r="L854" s="58"/>
      <c r="M854" s="58"/>
      <c r="N854" s="58"/>
      <c r="P854" s="58"/>
    </row>
    <row r="855" spans="9:16">
      <c r="I855" s="58"/>
      <c r="J855" s="58"/>
      <c r="K855" s="112"/>
      <c r="L855" s="58"/>
      <c r="M855" s="58"/>
      <c r="N855" s="58"/>
      <c r="P855" s="58"/>
    </row>
    <row r="856" spans="9:16">
      <c r="I856" s="58"/>
      <c r="J856" s="58"/>
      <c r="K856" s="112"/>
      <c r="L856" s="58"/>
      <c r="M856" s="58"/>
      <c r="N856" s="58"/>
      <c r="P856" s="58"/>
    </row>
    <row r="857" spans="9:16">
      <c r="I857" s="58"/>
      <c r="J857" s="58"/>
      <c r="K857" s="112"/>
      <c r="L857" s="58"/>
      <c r="M857" s="58"/>
      <c r="N857" s="58"/>
      <c r="P857" s="58"/>
    </row>
    <row r="858" spans="9:16">
      <c r="I858" s="58"/>
      <c r="J858" s="58"/>
      <c r="K858" s="112"/>
      <c r="L858" s="58"/>
      <c r="M858" s="58"/>
      <c r="N858" s="58"/>
      <c r="P858" s="58"/>
    </row>
    <row r="859" spans="9:16">
      <c r="I859" s="58"/>
      <c r="J859" s="58"/>
      <c r="K859" s="112"/>
      <c r="L859" s="58"/>
      <c r="M859" s="58"/>
      <c r="N859" s="58"/>
      <c r="P859" s="58"/>
    </row>
    <row r="860" spans="9:16">
      <c r="I860" s="58"/>
      <c r="J860" s="58"/>
      <c r="K860" s="112"/>
      <c r="L860" s="58"/>
      <c r="M860" s="58"/>
      <c r="N860" s="58"/>
      <c r="P860" s="58"/>
    </row>
    <row r="861" spans="9:16">
      <c r="I861" s="58"/>
      <c r="J861" s="58"/>
      <c r="K861" s="112"/>
      <c r="L861" s="58"/>
      <c r="M861" s="58"/>
      <c r="N861" s="58"/>
      <c r="P861" s="58"/>
    </row>
    <row r="862" spans="9:16">
      <c r="I862" s="58"/>
      <c r="J862" s="58"/>
      <c r="K862" s="112"/>
      <c r="L862" s="58"/>
      <c r="M862" s="58"/>
      <c r="N862" s="58"/>
      <c r="P862" s="58"/>
    </row>
    <row r="863" spans="9:16">
      <c r="I863" s="58"/>
      <c r="J863" s="58"/>
      <c r="K863" s="112"/>
      <c r="L863" s="58"/>
      <c r="M863" s="58"/>
      <c r="N863" s="58"/>
      <c r="P863" s="58"/>
    </row>
    <row r="864" spans="9:16">
      <c r="I864" s="58"/>
      <c r="J864" s="58"/>
      <c r="K864" s="112"/>
      <c r="L864" s="58"/>
      <c r="M864" s="58"/>
      <c r="N864" s="58"/>
      <c r="P864" s="58"/>
    </row>
    <row r="865" spans="9:16">
      <c r="I865" s="58"/>
      <c r="J865" s="58"/>
      <c r="K865" s="112"/>
      <c r="L865" s="58"/>
      <c r="M865" s="58"/>
      <c r="N865" s="58"/>
      <c r="P865" s="58"/>
    </row>
    <row r="866" spans="9:16">
      <c r="I866" s="58"/>
      <c r="J866" s="58"/>
      <c r="K866" s="112"/>
      <c r="L866" s="58"/>
      <c r="M866" s="58"/>
      <c r="N866" s="58"/>
      <c r="P866" s="58"/>
    </row>
    <row r="867" spans="9:16">
      <c r="I867" s="58"/>
      <c r="J867" s="58"/>
      <c r="K867" s="112"/>
      <c r="L867" s="58"/>
      <c r="M867" s="58"/>
      <c r="N867" s="58"/>
      <c r="P867" s="58"/>
    </row>
    <row r="868" spans="9:16">
      <c r="I868" s="58"/>
      <c r="J868" s="58"/>
      <c r="K868" s="112"/>
      <c r="L868" s="58"/>
      <c r="M868" s="58"/>
      <c r="N868" s="58"/>
      <c r="P868" s="58"/>
    </row>
    <row r="869" spans="9:16">
      <c r="I869" s="58"/>
      <c r="J869" s="58"/>
      <c r="K869" s="112"/>
      <c r="L869" s="58"/>
      <c r="M869" s="58"/>
      <c r="N869" s="58"/>
      <c r="P869" s="58"/>
    </row>
    <row r="870" spans="9:16">
      <c r="I870" s="58"/>
      <c r="J870" s="58"/>
      <c r="K870" s="112"/>
      <c r="L870" s="58"/>
      <c r="M870" s="58"/>
      <c r="N870" s="58"/>
      <c r="P870" s="58"/>
    </row>
    <row r="871" spans="9:16">
      <c r="I871" s="58"/>
      <c r="J871" s="58"/>
      <c r="K871" s="112"/>
      <c r="L871" s="58"/>
      <c r="M871" s="58"/>
      <c r="N871" s="58"/>
      <c r="P871" s="58"/>
    </row>
    <row r="872" spans="9:16">
      <c r="I872" s="58"/>
      <c r="J872" s="58"/>
      <c r="K872" s="112"/>
      <c r="L872" s="58"/>
      <c r="M872" s="58"/>
      <c r="N872" s="58"/>
      <c r="P872" s="58"/>
    </row>
    <row r="873" spans="9:16">
      <c r="I873" s="58"/>
      <c r="J873" s="58"/>
      <c r="K873" s="112"/>
      <c r="L873" s="58"/>
      <c r="M873" s="58"/>
      <c r="N873" s="58"/>
      <c r="P873" s="58"/>
    </row>
    <row r="874" spans="9:16">
      <c r="I874" s="58"/>
      <c r="J874" s="58"/>
      <c r="K874" s="112"/>
      <c r="L874" s="58"/>
      <c r="M874" s="58"/>
      <c r="N874" s="58"/>
      <c r="P874" s="58"/>
    </row>
    <row r="875" spans="9:16">
      <c r="I875" s="58"/>
      <c r="J875" s="58"/>
      <c r="K875" s="112"/>
      <c r="L875" s="58"/>
      <c r="M875" s="58"/>
      <c r="N875" s="58"/>
      <c r="P875" s="58"/>
    </row>
    <row r="876" spans="9:16">
      <c r="I876" s="58"/>
      <c r="J876" s="58"/>
      <c r="K876" s="112"/>
      <c r="L876" s="58"/>
      <c r="M876" s="58"/>
      <c r="N876" s="58"/>
      <c r="P876" s="58"/>
    </row>
    <row r="877" spans="9:16">
      <c r="I877" s="58"/>
      <c r="J877" s="58"/>
      <c r="K877" s="112"/>
      <c r="L877" s="58"/>
      <c r="M877" s="58"/>
      <c r="N877" s="58"/>
      <c r="P877" s="58"/>
    </row>
    <row r="878" spans="9:16">
      <c r="I878" s="58"/>
      <c r="J878" s="58"/>
      <c r="K878" s="112"/>
      <c r="L878" s="58"/>
      <c r="M878" s="58"/>
      <c r="N878" s="58"/>
      <c r="P878" s="58"/>
    </row>
    <row r="879" spans="9:16">
      <c r="I879" s="58"/>
      <c r="J879" s="58"/>
      <c r="K879" s="112"/>
      <c r="L879" s="58"/>
      <c r="M879" s="58"/>
      <c r="N879" s="58"/>
      <c r="P879" s="58"/>
    </row>
    <row r="880" spans="9:16">
      <c r="I880" s="58"/>
      <c r="J880" s="58"/>
      <c r="K880" s="112"/>
      <c r="L880" s="58"/>
      <c r="M880" s="58"/>
      <c r="N880" s="58"/>
      <c r="P880" s="58"/>
    </row>
    <row r="881" spans="9:16">
      <c r="I881" s="58"/>
      <c r="J881" s="58"/>
      <c r="K881" s="112"/>
      <c r="L881" s="58"/>
      <c r="M881" s="58"/>
      <c r="N881" s="58"/>
      <c r="P881" s="58"/>
    </row>
    <row r="882" spans="9:16">
      <c r="I882" s="58"/>
      <c r="J882" s="58"/>
      <c r="K882" s="112"/>
      <c r="L882" s="58"/>
      <c r="M882" s="58"/>
      <c r="N882" s="58"/>
      <c r="P882" s="58"/>
    </row>
    <row r="883" spans="9:16">
      <c r="I883" s="58"/>
      <c r="J883" s="58"/>
      <c r="K883" s="112"/>
      <c r="L883" s="58"/>
      <c r="M883" s="58"/>
      <c r="N883" s="58"/>
      <c r="P883" s="58"/>
    </row>
    <row r="884" spans="9:16">
      <c r="I884" s="58"/>
      <c r="J884" s="58"/>
      <c r="K884" s="112"/>
      <c r="L884" s="58"/>
      <c r="M884" s="58"/>
      <c r="N884" s="58"/>
      <c r="P884" s="58"/>
    </row>
    <row r="885" spans="9:16">
      <c r="I885" s="58"/>
      <c r="J885" s="58"/>
      <c r="K885" s="112"/>
      <c r="L885" s="58"/>
      <c r="M885" s="58"/>
      <c r="N885" s="58"/>
      <c r="P885" s="58"/>
    </row>
    <row r="886" spans="9:16">
      <c r="I886" s="58"/>
      <c r="J886" s="58"/>
      <c r="K886" s="112"/>
      <c r="L886" s="58"/>
      <c r="M886" s="58"/>
      <c r="N886" s="58"/>
      <c r="P886" s="58"/>
    </row>
    <row r="887" spans="9:16">
      <c r="I887" s="58"/>
      <c r="J887" s="58"/>
      <c r="K887" s="112"/>
      <c r="L887" s="58"/>
      <c r="M887" s="58"/>
      <c r="N887" s="58"/>
      <c r="P887" s="58"/>
    </row>
    <row r="888" spans="9:16">
      <c r="I888" s="58"/>
      <c r="J888" s="58"/>
      <c r="K888" s="112"/>
      <c r="L888" s="58"/>
      <c r="M888" s="58"/>
      <c r="N888" s="58"/>
      <c r="P888" s="58"/>
    </row>
    <row r="889" spans="9:16">
      <c r="I889" s="58"/>
      <c r="J889" s="58"/>
      <c r="K889" s="112"/>
      <c r="L889" s="58"/>
      <c r="M889" s="58"/>
      <c r="N889" s="58"/>
      <c r="P889" s="58"/>
    </row>
    <row r="890" spans="9:16">
      <c r="I890" s="58"/>
      <c r="J890" s="58"/>
      <c r="K890" s="112"/>
      <c r="L890" s="58"/>
      <c r="M890" s="58"/>
      <c r="N890" s="58"/>
      <c r="P890" s="58"/>
    </row>
    <row r="891" spans="9:16">
      <c r="I891" s="58"/>
      <c r="J891" s="58"/>
      <c r="K891" s="112"/>
      <c r="L891" s="58"/>
      <c r="M891" s="58"/>
      <c r="N891" s="58"/>
      <c r="P891" s="58"/>
    </row>
    <row r="892" spans="9:16">
      <c r="I892" s="58"/>
      <c r="J892" s="58"/>
      <c r="K892" s="112"/>
      <c r="L892" s="58"/>
      <c r="M892" s="58"/>
      <c r="N892" s="58"/>
      <c r="P892" s="58"/>
    </row>
    <row r="893" spans="9:16">
      <c r="I893" s="58"/>
      <c r="J893" s="58"/>
      <c r="K893" s="112"/>
      <c r="L893" s="58"/>
      <c r="M893" s="58"/>
      <c r="N893" s="58"/>
      <c r="P893" s="58"/>
    </row>
    <row r="894" spans="9:16">
      <c r="I894" s="58"/>
      <c r="J894" s="58"/>
      <c r="K894" s="112"/>
      <c r="L894" s="58"/>
      <c r="M894" s="58"/>
      <c r="N894" s="58"/>
      <c r="P894" s="58"/>
    </row>
    <row r="895" spans="9:16">
      <c r="I895" s="58"/>
      <c r="J895" s="58"/>
      <c r="K895" s="112"/>
      <c r="L895" s="58"/>
      <c r="M895" s="58"/>
      <c r="N895" s="58"/>
      <c r="P895" s="58"/>
    </row>
    <row r="896" spans="9:16">
      <c r="I896" s="58"/>
      <c r="J896" s="58"/>
      <c r="K896" s="112"/>
      <c r="L896" s="58"/>
      <c r="M896" s="58"/>
      <c r="N896" s="58"/>
      <c r="P896" s="58"/>
    </row>
    <row r="897" spans="9:16">
      <c r="I897" s="58"/>
      <c r="J897" s="58"/>
      <c r="K897" s="112"/>
      <c r="L897" s="58"/>
      <c r="M897" s="58"/>
      <c r="N897" s="58"/>
      <c r="P897" s="58"/>
    </row>
    <row r="898" spans="9:16">
      <c r="I898" s="58"/>
      <c r="J898" s="58"/>
      <c r="K898" s="112"/>
      <c r="L898" s="58"/>
      <c r="M898" s="58"/>
      <c r="N898" s="58"/>
      <c r="P898" s="58"/>
    </row>
    <row r="899" spans="9:16">
      <c r="I899" s="58"/>
      <c r="J899" s="58"/>
      <c r="K899" s="112"/>
      <c r="L899" s="58"/>
      <c r="M899" s="58"/>
      <c r="N899" s="58"/>
      <c r="P899" s="58"/>
    </row>
    <row r="900" spans="9:16">
      <c r="I900" s="58"/>
      <c r="J900" s="58"/>
      <c r="K900" s="112"/>
      <c r="L900" s="58"/>
      <c r="M900" s="58"/>
      <c r="N900" s="58"/>
      <c r="P900" s="58"/>
    </row>
    <row r="901" spans="9:16">
      <c r="I901" s="58"/>
      <c r="J901" s="58"/>
      <c r="K901" s="112"/>
      <c r="L901" s="58"/>
      <c r="M901" s="58"/>
      <c r="N901" s="58"/>
      <c r="P901" s="58"/>
    </row>
    <row r="902" spans="9:16">
      <c r="I902" s="58"/>
      <c r="J902" s="58"/>
      <c r="K902" s="112"/>
      <c r="L902" s="58"/>
      <c r="M902" s="58"/>
      <c r="N902" s="58"/>
      <c r="P902" s="58"/>
    </row>
    <row r="903" spans="9:16">
      <c r="I903" s="58"/>
      <c r="J903" s="58"/>
      <c r="K903" s="112"/>
      <c r="L903" s="58"/>
      <c r="M903" s="58"/>
      <c r="N903" s="58"/>
      <c r="P903" s="58"/>
    </row>
    <row r="904" spans="9:16">
      <c r="I904" s="58"/>
      <c r="J904" s="58"/>
      <c r="K904" s="112"/>
      <c r="L904" s="58"/>
      <c r="M904" s="58"/>
      <c r="N904" s="58"/>
      <c r="P904" s="58"/>
    </row>
    <row r="905" spans="9:16">
      <c r="I905" s="58"/>
      <c r="J905" s="58"/>
      <c r="K905" s="112"/>
      <c r="L905" s="58"/>
      <c r="M905" s="58"/>
      <c r="N905" s="58"/>
      <c r="P905" s="58"/>
    </row>
    <row r="906" spans="9:16">
      <c r="I906" s="58"/>
      <c r="J906" s="58"/>
      <c r="K906" s="112"/>
      <c r="L906" s="58"/>
      <c r="M906" s="58"/>
      <c r="N906" s="58"/>
      <c r="P906" s="58"/>
    </row>
    <row r="907" spans="9:16">
      <c r="I907" s="58"/>
      <c r="J907" s="58"/>
      <c r="K907" s="112"/>
      <c r="L907" s="58"/>
      <c r="M907" s="58"/>
      <c r="N907" s="58"/>
      <c r="P907" s="58"/>
    </row>
    <row r="908" spans="9:16">
      <c r="I908" s="58"/>
      <c r="J908" s="58"/>
      <c r="K908" s="112"/>
      <c r="L908" s="58"/>
      <c r="M908" s="58"/>
      <c r="N908" s="58"/>
      <c r="P908" s="58"/>
    </row>
    <row r="909" spans="9:16">
      <c r="I909" s="58"/>
      <c r="J909" s="58"/>
      <c r="K909" s="112"/>
      <c r="L909" s="58"/>
      <c r="M909" s="58"/>
      <c r="N909" s="58"/>
      <c r="P909" s="58"/>
    </row>
    <row r="910" spans="9:16">
      <c r="I910" s="58"/>
      <c r="J910" s="58"/>
      <c r="K910" s="112"/>
      <c r="L910" s="58"/>
      <c r="M910" s="58"/>
      <c r="N910" s="58"/>
      <c r="P910" s="58"/>
    </row>
    <row r="911" spans="9:16">
      <c r="I911" s="58"/>
      <c r="J911" s="58"/>
      <c r="K911" s="112"/>
      <c r="L911" s="58"/>
      <c r="M911" s="58"/>
      <c r="N911" s="58"/>
      <c r="P911" s="58"/>
    </row>
    <row r="912" spans="9:16">
      <c r="I912" s="58"/>
      <c r="J912" s="58"/>
      <c r="K912" s="112"/>
      <c r="L912" s="58"/>
      <c r="M912" s="58"/>
      <c r="N912" s="58"/>
      <c r="P912" s="58"/>
    </row>
    <row r="913" spans="9:16">
      <c r="I913" s="58"/>
      <c r="J913" s="58"/>
      <c r="K913" s="112"/>
      <c r="L913" s="58"/>
      <c r="M913" s="58"/>
      <c r="N913" s="58"/>
      <c r="P913" s="58"/>
    </row>
    <row r="914" spans="9:16">
      <c r="I914" s="58"/>
      <c r="J914" s="58"/>
      <c r="K914" s="112"/>
      <c r="L914" s="58"/>
      <c r="M914" s="58"/>
      <c r="N914" s="58"/>
      <c r="P914" s="58"/>
    </row>
    <row r="915" spans="9:16">
      <c r="I915" s="58"/>
      <c r="J915" s="58"/>
      <c r="K915" s="112"/>
      <c r="L915" s="58"/>
      <c r="M915" s="58"/>
      <c r="N915" s="58"/>
      <c r="P915" s="58"/>
    </row>
    <row r="916" spans="9:16">
      <c r="I916" s="58"/>
      <c r="J916" s="58"/>
      <c r="K916" s="112"/>
      <c r="L916" s="58"/>
      <c r="M916" s="58"/>
      <c r="N916" s="58"/>
      <c r="P916" s="58"/>
    </row>
    <row r="917" spans="9:16">
      <c r="I917" s="58"/>
      <c r="J917" s="58"/>
      <c r="K917" s="112"/>
      <c r="L917" s="58"/>
      <c r="M917" s="58"/>
      <c r="N917" s="58"/>
      <c r="P917" s="58"/>
    </row>
    <row r="918" spans="9:16">
      <c r="I918" s="58"/>
      <c r="J918" s="58"/>
      <c r="K918" s="112"/>
      <c r="L918" s="58"/>
      <c r="M918" s="58"/>
      <c r="N918" s="58"/>
      <c r="P918" s="58"/>
    </row>
    <row r="919" spans="9:16">
      <c r="I919" s="58"/>
      <c r="J919" s="58"/>
      <c r="K919" s="112"/>
      <c r="L919" s="58"/>
      <c r="M919" s="58"/>
      <c r="N919" s="58"/>
      <c r="P919" s="58"/>
    </row>
    <row r="920" spans="9:16">
      <c r="I920" s="58"/>
      <c r="J920" s="58"/>
      <c r="K920" s="112"/>
      <c r="L920" s="58"/>
      <c r="M920" s="58"/>
      <c r="N920" s="58"/>
      <c r="P920" s="58"/>
    </row>
    <row r="921" spans="9:16">
      <c r="I921" s="58"/>
      <c r="J921" s="58"/>
      <c r="K921" s="112"/>
      <c r="L921" s="58"/>
      <c r="M921" s="58"/>
      <c r="N921" s="58"/>
      <c r="P921" s="58"/>
    </row>
    <row r="922" spans="9:16">
      <c r="I922" s="58"/>
      <c r="J922" s="58"/>
      <c r="K922" s="112"/>
      <c r="L922" s="58"/>
      <c r="M922" s="58"/>
      <c r="N922" s="58"/>
      <c r="P922" s="58"/>
    </row>
    <row r="923" spans="9:16">
      <c r="I923" s="58"/>
      <c r="J923" s="58"/>
      <c r="K923" s="112"/>
      <c r="L923" s="58"/>
      <c r="M923" s="58"/>
      <c r="N923" s="58"/>
      <c r="P923" s="58"/>
    </row>
    <row r="924" spans="9:16">
      <c r="I924" s="58"/>
      <c r="J924" s="58"/>
      <c r="K924" s="112"/>
      <c r="L924" s="58"/>
      <c r="M924" s="58"/>
      <c r="N924" s="58"/>
      <c r="P924" s="58"/>
    </row>
    <row r="925" spans="9:16">
      <c r="I925" s="58"/>
      <c r="J925" s="58"/>
      <c r="K925" s="112"/>
      <c r="L925" s="58"/>
      <c r="M925" s="58"/>
      <c r="N925" s="58"/>
      <c r="P925" s="58"/>
    </row>
    <row r="926" spans="9:16">
      <c r="I926" s="58"/>
      <c r="J926" s="58"/>
      <c r="K926" s="112"/>
      <c r="L926" s="58"/>
      <c r="M926" s="58"/>
      <c r="N926" s="58"/>
      <c r="P926" s="58"/>
    </row>
    <row r="927" spans="9:16">
      <c r="I927" s="58"/>
      <c r="J927" s="58"/>
      <c r="K927" s="112"/>
      <c r="L927" s="58"/>
      <c r="M927" s="58"/>
      <c r="N927" s="58"/>
      <c r="P927" s="58"/>
    </row>
    <row r="928" spans="9:16">
      <c r="I928" s="58"/>
      <c r="J928" s="58"/>
      <c r="K928" s="112"/>
      <c r="L928" s="58"/>
      <c r="M928" s="58"/>
      <c r="N928" s="58"/>
      <c r="P928" s="58"/>
    </row>
    <row r="929" spans="9:16">
      <c r="I929" s="58"/>
      <c r="J929" s="58"/>
      <c r="K929" s="112"/>
      <c r="L929" s="58"/>
      <c r="M929" s="58"/>
      <c r="N929" s="58"/>
      <c r="P929" s="58"/>
    </row>
    <row r="930" spans="9:16">
      <c r="I930" s="58"/>
      <c r="J930" s="58"/>
      <c r="K930" s="112"/>
      <c r="L930" s="58"/>
      <c r="M930" s="58"/>
      <c r="N930" s="58"/>
      <c r="P930" s="58"/>
    </row>
    <row r="931" spans="9:16">
      <c r="I931" s="58"/>
      <c r="J931" s="58"/>
      <c r="K931" s="112"/>
      <c r="L931" s="58"/>
      <c r="M931" s="58"/>
      <c r="N931" s="58"/>
      <c r="P931" s="58"/>
    </row>
    <row r="932" spans="9:16">
      <c r="I932" s="58"/>
      <c r="J932" s="58"/>
      <c r="K932" s="112"/>
      <c r="L932" s="58"/>
      <c r="M932" s="58"/>
      <c r="N932" s="58"/>
      <c r="P932" s="58"/>
    </row>
    <row r="933" spans="9:16">
      <c r="I933" s="58"/>
      <c r="J933" s="58"/>
      <c r="K933" s="112"/>
      <c r="L933" s="58"/>
      <c r="M933" s="58"/>
      <c r="N933" s="58"/>
      <c r="P933" s="58"/>
    </row>
    <row r="934" spans="9:16">
      <c r="I934" s="58"/>
      <c r="J934" s="58"/>
      <c r="K934" s="112"/>
      <c r="L934" s="58"/>
      <c r="M934" s="58"/>
      <c r="N934" s="58"/>
      <c r="P934" s="58"/>
    </row>
    <row r="935" spans="9:16">
      <c r="I935" s="58"/>
      <c r="J935" s="58"/>
      <c r="K935" s="112"/>
      <c r="L935" s="58"/>
      <c r="M935" s="58"/>
      <c r="N935" s="58"/>
      <c r="P935" s="58"/>
    </row>
    <row r="936" spans="9:16">
      <c r="I936" s="58"/>
      <c r="J936" s="58"/>
      <c r="K936" s="112"/>
      <c r="L936" s="58"/>
      <c r="M936" s="58"/>
      <c r="N936" s="58"/>
      <c r="P936" s="58"/>
    </row>
    <row r="937" spans="9:16">
      <c r="I937" s="58"/>
      <c r="J937" s="58"/>
      <c r="K937" s="112"/>
      <c r="L937" s="58"/>
      <c r="M937" s="58"/>
      <c r="N937" s="58"/>
      <c r="P937" s="58"/>
    </row>
    <row r="938" spans="9:16">
      <c r="I938" s="58"/>
      <c r="J938" s="58"/>
      <c r="K938" s="112"/>
      <c r="L938" s="58"/>
      <c r="M938" s="58"/>
      <c r="N938" s="58"/>
      <c r="P938" s="58"/>
    </row>
    <row r="939" spans="9:16">
      <c r="I939" s="58"/>
      <c r="J939" s="58"/>
      <c r="K939" s="112"/>
      <c r="L939" s="58"/>
      <c r="M939" s="58"/>
      <c r="N939" s="58"/>
      <c r="P939" s="58"/>
    </row>
    <row r="940" spans="9:16">
      <c r="I940" s="58"/>
      <c r="J940" s="58"/>
      <c r="K940" s="112"/>
      <c r="L940" s="58"/>
      <c r="M940" s="58"/>
      <c r="N940" s="58"/>
      <c r="P940" s="58"/>
    </row>
    <row r="941" spans="9:16">
      <c r="I941" s="58"/>
      <c r="J941" s="58"/>
      <c r="K941" s="112"/>
      <c r="L941" s="58"/>
      <c r="M941" s="58"/>
      <c r="N941" s="58"/>
      <c r="P941" s="58"/>
    </row>
    <row r="942" spans="9:16">
      <c r="I942" s="58"/>
      <c r="J942" s="58"/>
      <c r="K942" s="112"/>
      <c r="L942" s="58"/>
      <c r="M942" s="58"/>
      <c r="N942" s="58"/>
      <c r="P942" s="58"/>
    </row>
    <row r="943" spans="9:16">
      <c r="I943" s="58"/>
      <c r="J943" s="58"/>
      <c r="K943" s="112"/>
      <c r="L943" s="58"/>
      <c r="M943" s="58"/>
      <c r="N943" s="58"/>
      <c r="P943" s="58"/>
    </row>
    <row r="944" spans="9:16">
      <c r="I944" s="58"/>
      <c r="J944" s="58"/>
      <c r="K944" s="112"/>
      <c r="L944" s="58"/>
      <c r="M944" s="58"/>
      <c r="N944" s="58"/>
      <c r="P944" s="58"/>
    </row>
    <row r="945" spans="9:16">
      <c r="I945" s="58"/>
      <c r="J945" s="58"/>
      <c r="K945" s="112"/>
      <c r="L945" s="58"/>
      <c r="M945" s="58"/>
      <c r="N945" s="58"/>
      <c r="P945" s="58"/>
    </row>
    <row r="946" spans="9:16">
      <c r="I946" s="58"/>
      <c r="J946" s="58"/>
      <c r="K946" s="112"/>
      <c r="L946" s="58"/>
      <c r="M946" s="58"/>
      <c r="N946" s="58"/>
      <c r="P946" s="58"/>
    </row>
    <row r="947" spans="9:16">
      <c r="I947" s="58"/>
      <c r="J947" s="58"/>
      <c r="K947" s="112"/>
      <c r="L947" s="58"/>
      <c r="M947" s="58"/>
      <c r="N947" s="58"/>
      <c r="P947" s="58"/>
    </row>
    <row r="948" spans="9:16">
      <c r="I948" s="58"/>
      <c r="J948" s="58"/>
      <c r="K948" s="112"/>
      <c r="L948" s="58"/>
      <c r="M948" s="58"/>
      <c r="N948" s="58"/>
      <c r="P948" s="58"/>
    </row>
    <row r="949" spans="9:16">
      <c r="I949" s="58"/>
      <c r="J949" s="58"/>
      <c r="K949" s="112"/>
      <c r="L949" s="58"/>
      <c r="M949" s="58"/>
      <c r="N949" s="58"/>
      <c r="P949" s="58"/>
    </row>
    <row r="950" spans="9:16">
      <c r="I950" s="58"/>
      <c r="J950" s="58"/>
      <c r="K950" s="112"/>
      <c r="L950" s="58"/>
      <c r="M950" s="58"/>
      <c r="N950" s="58"/>
      <c r="P950" s="58"/>
    </row>
    <row r="951" spans="9:16">
      <c r="I951" s="58"/>
      <c r="J951" s="58"/>
      <c r="K951" s="112"/>
      <c r="L951" s="58"/>
      <c r="M951" s="58"/>
      <c r="N951" s="58"/>
      <c r="P951" s="58"/>
    </row>
    <row r="952" spans="9:16">
      <c r="I952" s="58"/>
      <c r="J952" s="58"/>
      <c r="K952" s="112"/>
      <c r="L952" s="58"/>
      <c r="M952" s="58"/>
      <c r="N952" s="58"/>
      <c r="P952" s="58"/>
    </row>
    <row r="953" spans="9:16">
      <c r="I953" s="58"/>
      <c r="J953" s="58"/>
      <c r="K953" s="112"/>
      <c r="L953" s="58"/>
      <c r="M953" s="58"/>
      <c r="N953" s="58"/>
      <c r="P953" s="58"/>
    </row>
    <row r="954" spans="9:16">
      <c r="I954" s="58"/>
      <c r="J954" s="58"/>
      <c r="K954" s="112"/>
      <c r="L954" s="58"/>
      <c r="M954" s="58"/>
      <c r="N954" s="58"/>
      <c r="P954" s="58"/>
    </row>
    <row r="955" spans="9:16">
      <c r="I955" s="58"/>
      <c r="J955" s="58"/>
      <c r="K955" s="112"/>
      <c r="L955" s="58"/>
      <c r="M955" s="58"/>
      <c r="N955" s="58"/>
      <c r="P955" s="58"/>
    </row>
    <row r="956" spans="9:16">
      <c r="I956" s="58"/>
      <c r="J956" s="58"/>
      <c r="K956" s="112"/>
      <c r="L956" s="58"/>
      <c r="M956" s="58"/>
      <c r="N956" s="58"/>
      <c r="P956" s="58"/>
    </row>
    <row r="957" spans="9:16">
      <c r="I957" s="58"/>
      <c r="J957" s="58"/>
      <c r="K957" s="112"/>
      <c r="L957" s="58"/>
      <c r="M957" s="58"/>
      <c r="N957" s="58"/>
      <c r="P957" s="58"/>
    </row>
    <row r="958" spans="9:16">
      <c r="I958" s="58"/>
      <c r="J958" s="58"/>
      <c r="K958" s="112"/>
      <c r="L958" s="58"/>
      <c r="M958" s="58"/>
      <c r="N958" s="58"/>
      <c r="P958" s="58"/>
    </row>
    <row r="959" spans="9:16">
      <c r="I959" s="58"/>
      <c r="J959" s="58"/>
      <c r="K959" s="112"/>
      <c r="L959" s="58"/>
      <c r="M959" s="58"/>
      <c r="N959" s="58"/>
      <c r="P959" s="58"/>
    </row>
    <row r="960" spans="9:16">
      <c r="I960" s="58"/>
      <c r="J960" s="58"/>
      <c r="K960" s="112"/>
      <c r="L960" s="58"/>
      <c r="M960" s="58"/>
      <c r="N960" s="58"/>
      <c r="P960" s="58"/>
    </row>
    <row r="961" spans="9:16">
      <c r="I961" s="58"/>
      <c r="J961" s="58"/>
      <c r="K961" s="112"/>
      <c r="L961" s="58"/>
      <c r="M961" s="58"/>
      <c r="N961" s="58"/>
      <c r="P961" s="58"/>
    </row>
    <row r="962" spans="9:16">
      <c r="I962" s="58"/>
      <c r="J962" s="58"/>
      <c r="K962" s="112"/>
      <c r="L962" s="58"/>
      <c r="M962" s="58"/>
      <c r="N962" s="58"/>
      <c r="P962" s="58"/>
    </row>
    <row r="963" spans="9:16">
      <c r="I963" s="58"/>
      <c r="J963" s="58"/>
      <c r="K963" s="112"/>
      <c r="L963" s="58"/>
      <c r="M963" s="58"/>
      <c r="N963" s="58"/>
      <c r="P963" s="58"/>
    </row>
    <row r="964" spans="9:16">
      <c r="I964" s="58"/>
      <c r="J964" s="58"/>
      <c r="K964" s="112"/>
      <c r="L964" s="58"/>
      <c r="M964" s="58"/>
      <c r="N964" s="58"/>
      <c r="P964" s="58"/>
    </row>
    <row r="965" spans="9:16">
      <c r="I965" s="58"/>
      <c r="J965" s="58"/>
      <c r="K965" s="112"/>
      <c r="L965" s="58"/>
      <c r="M965" s="58"/>
      <c r="N965" s="58"/>
      <c r="P965" s="58"/>
    </row>
    <row r="966" spans="9:16">
      <c r="I966" s="58"/>
      <c r="J966" s="58"/>
      <c r="K966" s="112"/>
      <c r="L966" s="58"/>
      <c r="M966" s="58"/>
      <c r="N966" s="58"/>
      <c r="P966" s="58"/>
    </row>
    <row r="967" spans="9:16">
      <c r="I967" s="58"/>
      <c r="J967" s="58"/>
      <c r="K967" s="112"/>
      <c r="L967" s="58"/>
      <c r="M967" s="58"/>
      <c r="N967" s="58"/>
      <c r="P967" s="58"/>
    </row>
    <row r="968" spans="9:16">
      <c r="I968" s="58"/>
      <c r="J968" s="58"/>
      <c r="K968" s="112"/>
      <c r="L968" s="58"/>
      <c r="M968" s="58"/>
      <c r="N968" s="58"/>
      <c r="P968" s="58"/>
    </row>
    <row r="969" spans="9:16">
      <c r="I969" s="58"/>
      <c r="J969" s="58"/>
      <c r="K969" s="112"/>
      <c r="L969" s="58"/>
      <c r="M969" s="58"/>
      <c r="N969" s="58"/>
      <c r="P969" s="58"/>
    </row>
    <row r="970" spans="9:16">
      <c r="I970" s="58"/>
      <c r="J970" s="58"/>
      <c r="K970" s="112"/>
      <c r="L970" s="58"/>
      <c r="M970" s="58"/>
      <c r="N970" s="58"/>
      <c r="P970" s="58"/>
    </row>
    <row r="971" spans="9:16">
      <c r="I971" s="58"/>
      <c r="J971" s="58"/>
      <c r="K971" s="112"/>
      <c r="L971" s="58"/>
      <c r="M971" s="58"/>
      <c r="N971" s="58"/>
      <c r="P971" s="58"/>
    </row>
    <row r="972" spans="9:16">
      <c r="I972" s="58"/>
      <c r="J972" s="58"/>
      <c r="K972" s="112"/>
      <c r="L972" s="58"/>
      <c r="M972" s="58"/>
      <c r="N972" s="58"/>
      <c r="P972" s="58"/>
    </row>
    <row r="973" spans="9:16">
      <c r="I973" s="58"/>
      <c r="J973" s="58"/>
      <c r="K973" s="112"/>
      <c r="L973" s="58"/>
      <c r="M973" s="58"/>
      <c r="N973" s="58"/>
      <c r="P973" s="58"/>
    </row>
    <row r="974" spans="9:16">
      <c r="I974" s="58"/>
      <c r="J974" s="58"/>
      <c r="K974" s="112"/>
      <c r="L974" s="58"/>
      <c r="M974" s="58"/>
      <c r="N974" s="58"/>
      <c r="P974" s="58"/>
    </row>
    <row r="975" spans="9:16">
      <c r="I975" s="58"/>
      <c r="J975" s="58"/>
      <c r="K975" s="112"/>
      <c r="L975" s="58"/>
      <c r="M975" s="58"/>
      <c r="N975" s="58"/>
      <c r="P975" s="58"/>
    </row>
    <row r="976" spans="9:16">
      <c r="I976" s="58"/>
      <c r="J976" s="58"/>
      <c r="K976" s="112"/>
      <c r="L976" s="58"/>
      <c r="M976" s="58"/>
      <c r="N976" s="58"/>
      <c r="P976" s="58"/>
    </row>
    <row r="977" spans="9:16">
      <c r="I977" s="58"/>
      <c r="J977" s="58"/>
      <c r="K977" s="112"/>
      <c r="L977" s="58"/>
      <c r="M977" s="58"/>
      <c r="N977" s="58"/>
      <c r="P977" s="58"/>
    </row>
    <row r="978" spans="9:16">
      <c r="I978" s="58"/>
      <c r="J978" s="58"/>
      <c r="K978" s="112"/>
      <c r="L978" s="58"/>
      <c r="M978" s="58"/>
      <c r="N978" s="58"/>
      <c r="P978" s="58"/>
    </row>
    <row r="979" spans="9:16">
      <c r="I979" s="58"/>
      <c r="J979" s="58"/>
      <c r="K979" s="112"/>
      <c r="L979" s="58"/>
      <c r="M979" s="58"/>
      <c r="N979" s="58"/>
      <c r="P979" s="58"/>
    </row>
    <row r="980" spans="9:16">
      <c r="I980" s="58"/>
      <c r="J980" s="58"/>
      <c r="K980" s="112"/>
      <c r="L980" s="58"/>
      <c r="M980" s="58"/>
      <c r="N980" s="58"/>
      <c r="P980" s="58"/>
    </row>
    <row r="981" spans="9:16">
      <c r="I981" s="58"/>
      <c r="J981" s="58"/>
      <c r="K981" s="112"/>
      <c r="L981" s="58"/>
      <c r="M981" s="58"/>
      <c r="N981" s="58"/>
      <c r="P981" s="58"/>
    </row>
    <row r="982" spans="9:16">
      <c r="I982" s="58"/>
      <c r="J982" s="58"/>
      <c r="K982" s="112"/>
      <c r="L982" s="58"/>
      <c r="M982" s="58"/>
      <c r="N982" s="58"/>
      <c r="P982" s="58"/>
    </row>
    <row r="983" spans="9:16">
      <c r="I983" s="58"/>
      <c r="J983" s="58"/>
      <c r="K983" s="112"/>
      <c r="L983" s="58"/>
      <c r="M983" s="58"/>
      <c r="N983" s="58"/>
      <c r="P983" s="58"/>
    </row>
    <row r="984" spans="9:16">
      <c r="I984" s="58"/>
      <c r="J984" s="58"/>
      <c r="K984" s="112"/>
      <c r="L984" s="58"/>
      <c r="M984" s="58"/>
      <c r="N984" s="58"/>
      <c r="P984" s="58"/>
    </row>
    <row r="985" spans="9:16">
      <c r="I985" s="58"/>
      <c r="J985" s="58"/>
      <c r="K985" s="112"/>
      <c r="L985" s="58"/>
      <c r="M985" s="58"/>
      <c r="N985" s="58"/>
      <c r="P985" s="58"/>
    </row>
    <row r="986" spans="9:16">
      <c r="I986" s="58"/>
      <c r="J986" s="58"/>
      <c r="K986" s="112"/>
      <c r="L986" s="58"/>
      <c r="M986" s="58"/>
      <c r="N986" s="58"/>
      <c r="P986" s="58"/>
    </row>
    <row r="987" spans="9:16">
      <c r="I987" s="58"/>
      <c r="J987" s="58"/>
      <c r="K987" s="112"/>
      <c r="L987" s="58"/>
      <c r="M987" s="58"/>
      <c r="N987" s="58"/>
      <c r="P987" s="58"/>
    </row>
    <row r="988" spans="9:16">
      <c r="I988" s="58"/>
      <c r="J988" s="58"/>
      <c r="K988" s="112"/>
      <c r="L988" s="58"/>
      <c r="M988" s="58"/>
      <c r="N988" s="58"/>
      <c r="P988" s="58"/>
    </row>
    <row r="989" spans="9:16">
      <c r="I989" s="58"/>
      <c r="J989" s="58"/>
      <c r="K989" s="112"/>
      <c r="L989" s="58"/>
      <c r="M989" s="58"/>
      <c r="N989" s="58"/>
      <c r="P989" s="58"/>
    </row>
    <row r="990" spans="9:16">
      <c r="I990" s="58"/>
      <c r="J990" s="58"/>
      <c r="K990" s="112"/>
      <c r="L990" s="58"/>
      <c r="M990" s="58"/>
      <c r="N990" s="58"/>
      <c r="P990" s="58"/>
    </row>
    <row r="991" spans="9:16">
      <c r="I991" s="58"/>
      <c r="J991" s="58"/>
      <c r="K991" s="112"/>
      <c r="L991" s="58"/>
      <c r="M991" s="58"/>
      <c r="N991" s="58"/>
      <c r="P991" s="58"/>
    </row>
    <row r="992" spans="9:16">
      <c r="I992" s="58"/>
      <c r="J992" s="58"/>
      <c r="K992" s="112"/>
      <c r="L992" s="58"/>
      <c r="M992" s="58"/>
      <c r="N992" s="58"/>
      <c r="P992" s="58"/>
    </row>
    <row r="993" spans="9:16">
      <c r="I993" s="58"/>
      <c r="J993" s="58"/>
      <c r="K993" s="112"/>
      <c r="L993" s="58"/>
      <c r="M993" s="58"/>
      <c r="N993" s="58"/>
      <c r="P993" s="58"/>
    </row>
    <row r="994" spans="9:16">
      <c r="I994" s="58"/>
      <c r="J994" s="58"/>
      <c r="K994" s="112"/>
      <c r="L994" s="58"/>
      <c r="M994" s="58"/>
      <c r="N994" s="58"/>
      <c r="P994" s="58"/>
    </row>
    <row r="995" spans="9:16">
      <c r="I995" s="58"/>
      <c r="J995" s="58"/>
      <c r="K995" s="112"/>
      <c r="L995" s="58"/>
      <c r="M995" s="58"/>
      <c r="N995" s="58"/>
      <c r="P995" s="58"/>
    </row>
    <row r="996" spans="9:16">
      <c r="I996" s="58"/>
      <c r="J996" s="58"/>
      <c r="K996" s="112"/>
      <c r="L996" s="58"/>
      <c r="M996" s="58"/>
      <c r="N996" s="58"/>
      <c r="P996" s="58"/>
    </row>
    <row r="997" spans="9:16">
      <c r="I997" s="58"/>
      <c r="J997" s="58"/>
      <c r="K997" s="112"/>
      <c r="L997" s="58"/>
      <c r="M997" s="58"/>
      <c r="N997" s="58"/>
      <c r="P997" s="58"/>
    </row>
    <row r="998" spans="9:16">
      <c r="I998" s="58"/>
      <c r="J998" s="58"/>
      <c r="K998" s="112"/>
      <c r="L998" s="58"/>
      <c r="M998" s="58"/>
      <c r="N998" s="58"/>
      <c r="P998" s="58"/>
    </row>
    <row r="999" spans="9:16">
      <c r="I999" s="58"/>
      <c r="J999" s="58"/>
      <c r="K999" s="112"/>
      <c r="L999" s="58"/>
      <c r="M999" s="58"/>
      <c r="N999" s="58"/>
      <c r="P999" s="58"/>
    </row>
    <row r="1000" spans="9:16">
      <c r="I1000" s="58"/>
      <c r="J1000" s="58"/>
      <c r="K1000" s="112"/>
      <c r="L1000" s="58"/>
      <c r="M1000" s="58"/>
      <c r="N1000" s="58"/>
      <c r="P1000" s="58"/>
    </row>
    <row r="1001" spans="9:16">
      <c r="I1001" s="58"/>
      <c r="J1001" s="58"/>
      <c r="K1001" s="112"/>
      <c r="L1001" s="58"/>
      <c r="M1001" s="58"/>
      <c r="N1001" s="58"/>
      <c r="P1001" s="58"/>
    </row>
    <row r="1002" spans="9:16">
      <c r="I1002" s="58"/>
      <c r="J1002" s="58"/>
      <c r="K1002" s="112"/>
      <c r="L1002" s="58"/>
      <c r="M1002" s="58"/>
      <c r="N1002" s="58"/>
      <c r="P1002" s="58"/>
    </row>
    <row r="1003" spans="9:16">
      <c r="I1003" s="58"/>
      <c r="J1003" s="58"/>
      <c r="K1003" s="112"/>
      <c r="L1003" s="58"/>
      <c r="M1003" s="58"/>
      <c r="N1003" s="58"/>
      <c r="P1003" s="58"/>
    </row>
    <row r="1004" spans="9:16">
      <c r="I1004" s="58"/>
      <c r="J1004" s="58"/>
      <c r="K1004" s="112"/>
      <c r="L1004" s="58"/>
      <c r="M1004" s="58"/>
      <c r="N1004" s="58"/>
      <c r="P1004" s="58"/>
    </row>
    <row r="1005" spans="9:16">
      <c r="I1005" s="58"/>
      <c r="J1005" s="58"/>
      <c r="K1005" s="112"/>
      <c r="L1005" s="58"/>
      <c r="M1005" s="58"/>
      <c r="N1005" s="58"/>
      <c r="P1005" s="58"/>
    </row>
    <row r="1006" spans="9:16">
      <c r="I1006" s="58"/>
      <c r="J1006" s="58"/>
      <c r="K1006" s="112"/>
      <c r="L1006" s="58"/>
      <c r="M1006" s="58"/>
      <c r="N1006" s="58"/>
      <c r="P1006" s="58"/>
    </row>
    <row r="1007" spans="9:16">
      <c r="I1007" s="58"/>
      <c r="J1007" s="58"/>
      <c r="K1007" s="112"/>
      <c r="L1007" s="58"/>
      <c r="M1007" s="58"/>
      <c r="N1007" s="58"/>
      <c r="P1007" s="58"/>
    </row>
    <row r="1008" spans="9:16">
      <c r="I1008" s="58"/>
      <c r="J1008" s="58"/>
      <c r="K1008" s="112"/>
      <c r="L1008" s="58"/>
      <c r="M1008" s="58"/>
      <c r="N1008" s="58"/>
      <c r="P1008" s="58"/>
    </row>
    <row r="1009" spans="9:16">
      <c r="I1009" s="58"/>
      <c r="J1009" s="58"/>
      <c r="K1009" s="112"/>
      <c r="L1009" s="58"/>
      <c r="M1009" s="58"/>
      <c r="N1009" s="58"/>
      <c r="P1009" s="58"/>
    </row>
    <row r="1010" spans="9:16">
      <c r="I1010" s="58"/>
      <c r="J1010" s="58"/>
      <c r="K1010" s="112"/>
      <c r="L1010" s="58"/>
      <c r="M1010" s="58"/>
      <c r="N1010" s="58"/>
      <c r="P1010" s="58"/>
    </row>
    <row r="1011" spans="9:16">
      <c r="I1011" s="58"/>
      <c r="J1011" s="58"/>
      <c r="K1011" s="112"/>
      <c r="L1011" s="58"/>
      <c r="M1011" s="58"/>
      <c r="N1011" s="58"/>
      <c r="P1011" s="58"/>
    </row>
    <row r="1012" spans="9:16">
      <c r="I1012" s="58"/>
      <c r="J1012" s="58"/>
      <c r="K1012" s="112"/>
      <c r="L1012" s="58"/>
      <c r="M1012" s="58"/>
      <c r="N1012" s="58"/>
      <c r="P1012" s="58"/>
    </row>
    <row r="1013" spans="9:16">
      <c r="I1013" s="58"/>
      <c r="J1013" s="58"/>
      <c r="K1013" s="112"/>
      <c r="L1013" s="58"/>
      <c r="M1013" s="58"/>
      <c r="N1013" s="58"/>
      <c r="P1013" s="58"/>
    </row>
    <row r="1014" spans="9:16">
      <c r="I1014" s="58"/>
      <c r="J1014" s="58"/>
      <c r="K1014" s="112"/>
      <c r="L1014" s="58"/>
      <c r="M1014" s="58"/>
      <c r="N1014" s="58"/>
      <c r="P1014" s="58"/>
    </row>
    <row r="1015" spans="9:16">
      <c r="I1015" s="58"/>
      <c r="J1015" s="58"/>
      <c r="K1015" s="112"/>
      <c r="L1015" s="58"/>
      <c r="M1015" s="58"/>
      <c r="N1015" s="58"/>
      <c r="P1015" s="58"/>
    </row>
    <row r="1016" spans="9:16">
      <c r="I1016" s="58"/>
      <c r="J1016" s="58"/>
      <c r="K1016" s="112"/>
      <c r="L1016" s="58"/>
      <c r="M1016" s="58"/>
      <c r="N1016" s="58"/>
      <c r="P1016" s="58"/>
    </row>
    <row r="1017" spans="9:16">
      <c r="I1017" s="58"/>
      <c r="J1017" s="58"/>
      <c r="K1017" s="112"/>
      <c r="L1017" s="58"/>
      <c r="M1017" s="58"/>
      <c r="N1017" s="58"/>
      <c r="P1017" s="58"/>
    </row>
    <row r="1018" spans="9:16">
      <c r="I1018" s="58"/>
      <c r="J1018" s="58"/>
      <c r="K1018" s="112"/>
      <c r="L1018" s="58"/>
      <c r="M1018" s="58"/>
      <c r="N1018" s="58"/>
      <c r="P1018" s="58"/>
    </row>
    <row r="1019" spans="9:16">
      <c r="I1019" s="58"/>
      <c r="J1019" s="58"/>
      <c r="K1019" s="112"/>
      <c r="L1019" s="58"/>
      <c r="M1019" s="58"/>
      <c r="N1019" s="58"/>
      <c r="P1019" s="58"/>
    </row>
    <row r="1020" spans="9:16">
      <c r="I1020" s="58"/>
      <c r="J1020" s="58"/>
      <c r="K1020" s="112"/>
      <c r="L1020" s="58"/>
      <c r="M1020" s="58"/>
      <c r="N1020" s="58"/>
      <c r="P1020" s="58"/>
    </row>
    <row r="1021" spans="9:16">
      <c r="I1021" s="58"/>
      <c r="J1021" s="58"/>
      <c r="K1021" s="112"/>
      <c r="L1021" s="58"/>
      <c r="M1021" s="58"/>
      <c r="N1021" s="58"/>
      <c r="P1021" s="58"/>
    </row>
    <row r="1022" spans="9:16">
      <c r="I1022" s="58"/>
      <c r="J1022" s="58"/>
      <c r="K1022" s="112"/>
      <c r="L1022" s="58"/>
      <c r="M1022" s="58"/>
      <c r="N1022" s="58"/>
      <c r="P1022" s="58"/>
    </row>
    <row r="1023" spans="9:16">
      <c r="I1023" s="58"/>
      <c r="J1023" s="58"/>
      <c r="K1023" s="112"/>
      <c r="L1023" s="58"/>
      <c r="M1023" s="58"/>
      <c r="N1023" s="58"/>
      <c r="P1023" s="58"/>
    </row>
    <row r="1024" spans="9:16">
      <c r="I1024" s="58"/>
      <c r="J1024" s="58"/>
      <c r="K1024" s="112"/>
      <c r="L1024" s="58"/>
      <c r="M1024" s="58"/>
      <c r="N1024" s="58"/>
      <c r="P1024" s="58"/>
    </row>
    <row r="1025" spans="9:16">
      <c r="I1025" s="58"/>
      <c r="J1025" s="58"/>
      <c r="K1025" s="112"/>
      <c r="L1025" s="58"/>
      <c r="M1025" s="58"/>
      <c r="N1025" s="58"/>
      <c r="P1025" s="58"/>
    </row>
    <row r="1026" spans="9:16">
      <c r="I1026" s="58"/>
      <c r="J1026" s="58"/>
      <c r="K1026" s="112"/>
      <c r="L1026" s="58"/>
      <c r="M1026" s="58"/>
      <c r="N1026" s="58"/>
      <c r="P1026" s="58"/>
    </row>
    <row r="1027" spans="9:16">
      <c r="I1027" s="58"/>
      <c r="J1027" s="58"/>
      <c r="K1027" s="112"/>
      <c r="L1027" s="58"/>
      <c r="M1027" s="58"/>
      <c r="N1027" s="58"/>
      <c r="P1027" s="58"/>
    </row>
    <row r="1028" spans="9:16">
      <c r="I1028" s="58"/>
      <c r="J1028" s="58"/>
      <c r="K1028" s="112"/>
      <c r="L1028" s="58"/>
      <c r="M1028" s="58"/>
      <c r="N1028" s="58"/>
      <c r="P1028" s="58"/>
    </row>
    <row r="1029" spans="9:16">
      <c r="I1029" s="58"/>
      <c r="J1029" s="58"/>
      <c r="K1029" s="112"/>
      <c r="L1029" s="58"/>
      <c r="M1029" s="58"/>
      <c r="N1029" s="58"/>
      <c r="P1029" s="58"/>
    </row>
    <row r="1030" spans="9:16">
      <c r="I1030" s="58"/>
      <c r="J1030" s="58"/>
      <c r="K1030" s="112"/>
      <c r="L1030" s="58"/>
      <c r="M1030" s="58"/>
      <c r="N1030" s="58"/>
      <c r="P1030" s="58"/>
    </row>
    <row r="1031" spans="9:16">
      <c r="I1031" s="58"/>
      <c r="J1031" s="58"/>
      <c r="K1031" s="112"/>
      <c r="L1031" s="58"/>
      <c r="M1031" s="58"/>
      <c r="N1031" s="58"/>
      <c r="P1031" s="58"/>
    </row>
    <row r="1032" spans="9:16">
      <c r="I1032" s="58"/>
      <c r="J1032" s="58"/>
      <c r="K1032" s="112"/>
      <c r="L1032" s="58"/>
      <c r="M1032" s="58"/>
      <c r="N1032" s="58"/>
      <c r="P1032" s="58"/>
    </row>
    <row r="1033" spans="9:16">
      <c r="I1033" s="58"/>
      <c r="J1033" s="58"/>
      <c r="K1033" s="112"/>
      <c r="L1033" s="58"/>
      <c r="M1033" s="58"/>
      <c r="N1033" s="58"/>
      <c r="P1033" s="58"/>
    </row>
    <row r="1034" spans="9:16">
      <c r="I1034" s="58"/>
      <c r="J1034" s="58"/>
      <c r="K1034" s="112"/>
      <c r="L1034" s="58"/>
      <c r="M1034" s="58"/>
      <c r="N1034" s="58"/>
      <c r="P1034" s="58"/>
    </row>
    <row r="1035" spans="9:16">
      <c r="I1035" s="58"/>
      <c r="J1035" s="58"/>
      <c r="K1035" s="112"/>
      <c r="L1035" s="58"/>
      <c r="M1035" s="58"/>
      <c r="N1035" s="58"/>
      <c r="P1035" s="58"/>
    </row>
    <row r="1036" spans="9:16">
      <c r="I1036" s="58"/>
      <c r="J1036" s="58"/>
      <c r="K1036" s="112"/>
      <c r="L1036" s="58"/>
      <c r="M1036" s="58"/>
      <c r="N1036" s="58"/>
      <c r="P1036" s="58"/>
    </row>
    <row r="1037" spans="9:16">
      <c r="I1037" s="58"/>
      <c r="J1037" s="58"/>
      <c r="K1037" s="112"/>
      <c r="L1037" s="58"/>
      <c r="M1037" s="58"/>
      <c r="N1037" s="58"/>
      <c r="P1037" s="58"/>
    </row>
    <row r="1038" spans="9:16">
      <c r="I1038" s="58"/>
      <c r="J1038" s="58"/>
      <c r="K1038" s="112"/>
      <c r="L1038" s="58"/>
      <c r="M1038" s="58"/>
      <c r="N1038" s="58"/>
      <c r="P1038" s="58"/>
    </row>
    <row r="1039" spans="9:16">
      <c r="I1039" s="58"/>
      <c r="J1039" s="58"/>
      <c r="K1039" s="112"/>
      <c r="L1039" s="58"/>
      <c r="M1039" s="58"/>
      <c r="N1039" s="58"/>
      <c r="P1039" s="58"/>
    </row>
    <row r="1040" spans="9:16">
      <c r="I1040" s="58"/>
      <c r="J1040" s="58"/>
      <c r="K1040" s="112"/>
      <c r="L1040" s="58"/>
      <c r="M1040" s="58"/>
      <c r="N1040" s="58"/>
      <c r="P1040" s="58"/>
    </row>
    <row r="1041" spans="9:16">
      <c r="I1041" s="58"/>
      <c r="J1041" s="58"/>
      <c r="K1041" s="112"/>
      <c r="L1041" s="58"/>
      <c r="M1041" s="58"/>
      <c r="N1041" s="58"/>
      <c r="P1041" s="58"/>
    </row>
    <row r="1042" spans="9:16">
      <c r="I1042" s="58"/>
      <c r="J1042" s="58"/>
      <c r="K1042" s="112"/>
      <c r="L1042" s="58"/>
      <c r="M1042" s="58"/>
      <c r="N1042" s="58"/>
      <c r="P1042" s="58"/>
    </row>
    <row r="1043" spans="9:16">
      <c r="I1043" s="58"/>
      <c r="J1043" s="58"/>
      <c r="K1043" s="112"/>
      <c r="L1043" s="58"/>
      <c r="M1043" s="58"/>
      <c r="N1043" s="58"/>
      <c r="P1043" s="58"/>
    </row>
    <row r="1044" spans="9:16">
      <c r="I1044" s="58"/>
      <c r="J1044" s="58"/>
      <c r="K1044" s="112"/>
      <c r="L1044" s="58"/>
      <c r="M1044" s="58"/>
      <c r="N1044" s="58"/>
      <c r="P1044" s="58"/>
    </row>
    <row r="1045" spans="9:16">
      <c r="I1045" s="58"/>
      <c r="J1045" s="58"/>
      <c r="K1045" s="112"/>
      <c r="L1045" s="58"/>
      <c r="M1045" s="58"/>
      <c r="N1045" s="58"/>
      <c r="P1045" s="58"/>
    </row>
    <row r="1046" spans="9:16">
      <c r="I1046" s="58"/>
      <c r="J1046" s="58"/>
      <c r="K1046" s="112"/>
      <c r="L1046" s="58"/>
      <c r="M1046" s="58"/>
      <c r="N1046" s="58"/>
      <c r="P1046" s="58"/>
    </row>
    <row r="1047" spans="9:16">
      <c r="I1047" s="58"/>
      <c r="J1047" s="58"/>
      <c r="K1047" s="112"/>
      <c r="L1047" s="58"/>
      <c r="M1047" s="58"/>
      <c r="N1047" s="58"/>
      <c r="P1047" s="58"/>
    </row>
    <row r="1048" spans="9:16">
      <c r="I1048" s="58"/>
      <c r="J1048" s="58"/>
      <c r="K1048" s="112"/>
      <c r="L1048" s="58"/>
      <c r="M1048" s="58"/>
      <c r="N1048" s="58"/>
      <c r="P1048" s="58"/>
    </row>
    <row r="1049" spans="9:16">
      <c r="I1049" s="58"/>
      <c r="J1049" s="58"/>
      <c r="K1049" s="112"/>
      <c r="L1049" s="58"/>
      <c r="M1049" s="58"/>
      <c r="N1049" s="58"/>
      <c r="P1049" s="58"/>
    </row>
    <row r="1050" spans="9:16">
      <c r="I1050" s="58"/>
      <c r="J1050" s="58"/>
      <c r="K1050" s="112"/>
      <c r="L1050" s="58"/>
      <c r="M1050" s="58"/>
      <c r="N1050" s="58"/>
      <c r="P1050" s="58"/>
    </row>
    <row r="1051" spans="9:16">
      <c r="I1051" s="58"/>
      <c r="J1051" s="58"/>
      <c r="K1051" s="112"/>
      <c r="L1051" s="58"/>
      <c r="M1051" s="58"/>
      <c r="N1051" s="58"/>
      <c r="P1051" s="58"/>
    </row>
    <row r="1052" spans="9:16">
      <c r="I1052" s="58"/>
      <c r="J1052" s="58"/>
      <c r="K1052" s="112"/>
      <c r="L1052" s="58"/>
      <c r="M1052" s="58"/>
      <c r="N1052" s="58"/>
      <c r="P1052" s="58"/>
    </row>
    <row r="1053" spans="9:16">
      <c r="I1053" s="58"/>
      <c r="J1053" s="58"/>
      <c r="K1053" s="112"/>
      <c r="L1053" s="58"/>
      <c r="M1053" s="58"/>
      <c r="N1053" s="58"/>
      <c r="P1053" s="58"/>
    </row>
    <row r="1054" spans="9:16">
      <c r="I1054" s="58"/>
      <c r="J1054" s="58"/>
      <c r="K1054" s="112"/>
      <c r="L1054" s="58"/>
      <c r="M1054" s="58"/>
      <c r="N1054" s="58"/>
      <c r="P1054" s="58"/>
    </row>
    <row r="1055" spans="9:16">
      <c r="I1055" s="58"/>
      <c r="J1055" s="58"/>
      <c r="K1055" s="112"/>
      <c r="L1055" s="58"/>
      <c r="M1055" s="58"/>
      <c r="N1055" s="58"/>
      <c r="P1055" s="58"/>
    </row>
    <row r="1056" spans="9:16">
      <c r="I1056" s="58"/>
      <c r="J1056" s="58"/>
      <c r="K1056" s="112"/>
      <c r="L1056" s="58"/>
      <c r="M1056" s="58"/>
      <c r="N1056" s="58"/>
      <c r="P1056" s="58"/>
    </row>
    <row r="1057" spans="9:16">
      <c r="I1057" s="58"/>
      <c r="J1057" s="58"/>
      <c r="K1057" s="112"/>
      <c r="L1057" s="58"/>
      <c r="M1057" s="58"/>
      <c r="N1057" s="58"/>
      <c r="P1057" s="58"/>
    </row>
    <row r="1058" spans="9:16">
      <c r="I1058" s="58"/>
      <c r="J1058" s="58"/>
      <c r="K1058" s="112"/>
      <c r="L1058" s="58"/>
      <c r="M1058" s="58"/>
      <c r="N1058" s="58"/>
      <c r="P1058" s="58"/>
    </row>
    <row r="1059" spans="9:16">
      <c r="I1059" s="58"/>
      <c r="J1059" s="58"/>
      <c r="K1059" s="112"/>
      <c r="L1059" s="58"/>
      <c r="M1059" s="58"/>
      <c r="N1059" s="58"/>
      <c r="P1059" s="58"/>
    </row>
    <row r="1060" spans="9:16">
      <c r="I1060" s="58"/>
      <c r="J1060" s="58"/>
      <c r="K1060" s="112"/>
      <c r="L1060" s="58"/>
      <c r="M1060" s="58"/>
      <c r="N1060" s="58"/>
      <c r="P1060" s="58"/>
    </row>
    <row r="1061" spans="9:16">
      <c r="I1061" s="58"/>
      <c r="J1061" s="58"/>
      <c r="K1061" s="112"/>
      <c r="L1061" s="58"/>
      <c r="M1061" s="58"/>
      <c r="N1061" s="58"/>
      <c r="P1061" s="58"/>
    </row>
    <row r="1062" spans="9:16">
      <c r="I1062" s="58"/>
      <c r="J1062" s="58"/>
      <c r="K1062" s="112"/>
      <c r="L1062" s="58"/>
      <c r="M1062" s="58"/>
      <c r="N1062" s="58"/>
      <c r="P1062" s="58"/>
    </row>
    <row r="1063" spans="9:16">
      <c r="I1063" s="58"/>
      <c r="J1063" s="58"/>
      <c r="K1063" s="112"/>
      <c r="L1063" s="58"/>
      <c r="M1063" s="58"/>
      <c r="N1063" s="58"/>
      <c r="P1063" s="58"/>
    </row>
    <row r="1064" spans="9:16">
      <c r="I1064" s="58"/>
      <c r="J1064" s="58"/>
      <c r="K1064" s="112"/>
      <c r="L1064" s="58"/>
      <c r="M1064" s="58"/>
      <c r="N1064" s="58"/>
      <c r="P1064" s="58"/>
    </row>
    <row r="1065" spans="9:16">
      <c r="I1065" s="58"/>
      <c r="J1065" s="58"/>
      <c r="K1065" s="112"/>
      <c r="L1065" s="58"/>
      <c r="M1065" s="58"/>
      <c r="N1065" s="58"/>
      <c r="P1065" s="58"/>
    </row>
    <row r="1066" spans="9:16">
      <c r="I1066" s="58"/>
      <c r="J1066" s="58"/>
      <c r="K1066" s="112"/>
      <c r="L1066" s="58"/>
      <c r="M1066" s="58"/>
      <c r="N1066" s="58"/>
      <c r="P1066" s="58"/>
    </row>
    <row r="1067" spans="9:16">
      <c r="I1067" s="58"/>
      <c r="J1067" s="58"/>
      <c r="K1067" s="112"/>
      <c r="L1067" s="58"/>
      <c r="M1067" s="58"/>
      <c r="N1067" s="58"/>
      <c r="P1067" s="58"/>
    </row>
    <row r="1068" spans="9:16">
      <c r="I1068" s="58"/>
      <c r="J1068" s="58"/>
      <c r="K1068" s="112"/>
      <c r="L1068" s="58"/>
      <c r="M1068" s="58"/>
      <c r="N1068" s="58"/>
      <c r="P1068" s="58"/>
    </row>
    <row r="1069" spans="9:16">
      <c r="I1069" s="58"/>
      <c r="J1069" s="58"/>
      <c r="K1069" s="112"/>
      <c r="L1069" s="58"/>
      <c r="M1069" s="58"/>
      <c r="N1069" s="58"/>
      <c r="P1069" s="58"/>
    </row>
    <row r="1070" spans="9:16">
      <c r="I1070" s="58"/>
      <c r="J1070" s="58"/>
      <c r="K1070" s="112"/>
      <c r="L1070" s="58"/>
      <c r="M1070" s="58"/>
      <c r="N1070" s="58"/>
      <c r="P1070" s="58"/>
    </row>
    <row r="1071" spans="9:16">
      <c r="I1071" s="58"/>
      <c r="J1071" s="58"/>
      <c r="K1071" s="112"/>
      <c r="L1071" s="58"/>
      <c r="M1071" s="58"/>
      <c r="N1071" s="58"/>
      <c r="P1071" s="58"/>
    </row>
    <row r="1072" spans="9:16">
      <c r="I1072" s="58"/>
      <c r="J1072" s="58"/>
      <c r="K1072" s="112"/>
      <c r="L1072" s="58"/>
      <c r="M1072" s="58"/>
      <c r="N1072" s="58"/>
      <c r="P1072" s="58"/>
    </row>
    <row r="1073" spans="9:16">
      <c r="I1073" s="58"/>
      <c r="J1073" s="58"/>
      <c r="K1073" s="112"/>
      <c r="L1073" s="58"/>
      <c r="M1073" s="58"/>
      <c r="N1073" s="58"/>
      <c r="P1073" s="58"/>
    </row>
    <row r="1074" spans="9:16">
      <c r="I1074" s="58"/>
      <c r="J1074" s="58"/>
      <c r="K1074" s="112"/>
      <c r="L1074" s="58"/>
      <c r="M1074" s="58"/>
      <c r="N1074" s="58"/>
      <c r="P1074" s="58"/>
    </row>
    <row r="1075" spans="9:16">
      <c r="I1075" s="58"/>
      <c r="J1075" s="58"/>
      <c r="K1075" s="112"/>
      <c r="L1075" s="58"/>
      <c r="M1075" s="58"/>
      <c r="N1075" s="58"/>
      <c r="P1075" s="58"/>
    </row>
    <row r="1076" spans="9:16">
      <c r="I1076" s="58"/>
      <c r="J1076" s="58"/>
      <c r="K1076" s="112"/>
      <c r="L1076" s="58"/>
      <c r="M1076" s="58"/>
      <c r="N1076" s="58"/>
      <c r="P1076" s="58"/>
    </row>
    <row r="1077" spans="9:16">
      <c r="I1077" s="58"/>
      <c r="J1077" s="58"/>
      <c r="K1077" s="112"/>
      <c r="L1077" s="58"/>
      <c r="M1077" s="58"/>
      <c r="N1077" s="58"/>
      <c r="P1077" s="58"/>
    </row>
    <row r="1078" spans="9:16">
      <c r="I1078" s="58"/>
      <c r="J1078" s="58"/>
      <c r="K1078" s="112"/>
      <c r="L1078" s="58"/>
      <c r="M1078" s="58"/>
      <c r="N1078" s="58"/>
      <c r="P1078" s="58"/>
    </row>
    <row r="1079" spans="9:16">
      <c r="I1079" s="58"/>
      <c r="J1079" s="58"/>
      <c r="K1079" s="112"/>
      <c r="L1079" s="58"/>
      <c r="M1079" s="58"/>
      <c r="N1079" s="58"/>
      <c r="P1079" s="58"/>
    </row>
    <row r="1080" spans="9:16">
      <c r="I1080" s="58"/>
      <c r="J1080" s="58"/>
      <c r="K1080" s="112"/>
      <c r="L1080" s="58"/>
      <c r="M1080" s="58"/>
      <c r="N1080" s="58"/>
      <c r="P1080" s="58"/>
    </row>
    <row r="1081" spans="9:16">
      <c r="I1081" s="58"/>
      <c r="J1081" s="58"/>
      <c r="K1081" s="112"/>
      <c r="L1081" s="58"/>
      <c r="M1081" s="58"/>
      <c r="N1081" s="58"/>
      <c r="P1081" s="58"/>
    </row>
    <row r="1082" spans="9:16">
      <c r="I1082" s="58"/>
      <c r="J1082" s="58"/>
      <c r="K1082" s="112"/>
      <c r="L1082" s="58"/>
      <c r="M1082" s="58"/>
      <c r="N1082" s="58"/>
      <c r="P1082" s="58"/>
    </row>
    <row r="1083" spans="9:16">
      <c r="I1083" s="58"/>
      <c r="J1083" s="58"/>
      <c r="K1083" s="112"/>
      <c r="L1083" s="58"/>
      <c r="M1083" s="58"/>
      <c r="N1083" s="58"/>
      <c r="P1083" s="58"/>
    </row>
    <row r="1084" spans="9:16">
      <c r="I1084" s="58"/>
      <c r="J1084" s="58"/>
      <c r="K1084" s="112"/>
      <c r="L1084" s="58"/>
      <c r="M1084" s="58"/>
      <c r="N1084" s="58"/>
      <c r="P1084" s="58"/>
    </row>
    <row r="1085" spans="9:16">
      <c r="I1085" s="58"/>
      <c r="J1085" s="58"/>
      <c r="K1085" s="112"/>
      <c r="L1085" s="58"/>
      <c r="M1085" s="58"/>
      <c r="N1085" s="58"/>
      <c r="P1085" s="58"/>
    </row>
    <row r="1086" spans="9:16">
      <c r="I1086" s="58"/>
      <c r="J1086" s="58"/>
      <c r="K1086" s="112"/>
      <c r="L1086" s="58"/>
      <c r="M1086" s="58"/>
      <c r="N1086" s="58"/>
      <c r="P1086" s="58"/>
    </row>
    <row r="1087" spans="9:16">
      <c r="I1087" s="58"/>
      <c r="J1087" s="58"/>
      <c r="K1087" s="112"/>
      <c r="L1087" s="58"/>
      <c r="M1087" s="58"/>
      <c r="N1087" s="58"/>
      <c r="P1087" s="58"/>
    </row>
    <row r="1088" spans="9:16">
      <c r="I1088" s="58"/>
      <c r="J1088" s="58"/>
      <c r="K1088" s="112"/>
      <c r="L1088" s="58"/>
      <c r="M1088" s="58"/>
      <c r="N1088" s="58"/>
      <c r="P1088" s="58"/>
    </row>
    <row r="1089" spans="9:16">
      <c r="I1089" s="58"/>
      <c r="J1089" s="58"/>
      <c r="K1089" s="112"/>
      <c r="L1089" s="58"/>
      <c r="M1089" s="58"/>
      <c r="N1089" s="58"/>
      <c r="P1089" s="58"/>
    </row>
    <row r="1090" spans="9:16">
      <c r="I1090" s="58"/>
      <c r="J1090" s="58"/>
      <c r="K1090" s="112"/>
      <c r="L1090" s="58"/>
      <c r="M1090" s="58"/>
      <c r="N1090" s="58"/>
      <c r="P1090" s="58"/>
    </row>
    <row r="1091" spans="9:16">
      <c r="I1091" s="58"/>
      <c r="J1091" s="58"/>
      <c r="K1091" s="112"/>
      <c r="L1091" s="58"/>
      <c r="M1091" s="58"/>
      <c r="N1091" s="58"/>
      <c r="P1091" s="58"/>
    </row>
    <row r="1092" spans="9:16">
      <c r="I1092" s="58"/>
      <c r="J1092" s="58"/>
      <c r="K1092" s="112"/>
      <c r="L1092" s="58"/>
      <c r="M1092" s="58"/>
      <c r="N1092" s="58"/>
      <c r="P1092" s="58"/>
    </row>
    <row r="1093" spans="9:16">
      <c r="I1093" s="58"/>
      <c r="J1093" s="58"/>
      <c r="K1093" s="112"/>
      <c r="L1093" s="58"/>
      <c r="M1093" s="58"/>
      <c r="N1093" s="58"/>
      <c r="P1093" s="58"/>
    </row>
    <row r="1094" spans="9:16">
      <c r="I1094" s="58"/>
      <c r="J1094" s="58"/>
      <c r="K1094" s="112"/>
      <c r="L1094" s="58"/>
      <c r="M1094" s="58"/>
      <c r="N1094" s="58"/>
      <c r="P1094" s="58"/>
    </row>
    <row r="1095" spans="9:16">
      <c r="I1095" s="58"/>
      <c r="J1095" s="58"/>
      <c r="K1095" s="112"/>
      <c r="L1095" s="58"/>
      <c r="M1095" s="58"/>
      <c r="N1095" s="58"/>
      <c r="P1095" s="58"/>
    </row>
    <row r="1096" spans="9:16">
      <c r="I1096" s="58"/>
      <c r="J1096" s="58"/>
      <c r="K1096" s="112"/>
      <c r="L1096" s="58"/>
      <c r="M1096" s="58"/>
      <c r="N1096" s="58"/>
      <c r="P1096" s="58"/>
    </row>
    <row r="1097" spans="9:16">
      <c r="I1097" s="58"/>
      <c r="J1097" s="58"/>
      <c r="K1097" s="112"/>
      <c r="L1097" s="58"/>
      <c r="M1097" s="58"/>
      <c r="N1097" s="58"/>
      <c r="P1097" s="58"/>
    </row>
    <row r="1098" spans="9:16">
      <c r="I1098" s="58"/>
      <c r="J1098" s="58"/>
      <c r="K1098" s="112"/>
      <c r="L1098" s="58"/>
      <c r="M1098" s="58"/>
      <c r="N1098" s="58"/>
      <c r="P1098" s="58"/>
    </row>
    <row r="1099" spans="9:16">
      <c r="I1099" s="58"/>
      <c r="J1099" s="58"/>
      <c r="K1099" s="112"/>
      <c r="L1099" s="58"/>
      <c r="M1099" s="58"/>
      <c r="N1099" s="58"/>
      <c r="P1099" s="58"/>
    </row>
    <row r="1100" spans="9:16">
      <c r="I1100" s="58"/>
      <c r="J1100" s="58"/>
      <c r="K1100" s="112"/>
      <c r="L1100" s="58"/>
      <c r="M1100" s="58"/>
      <c r="N1100" s="58"/>
      <c r="P1100" s="58"/>
    </row>
    <row r="1101" spans="9:16">
      <c r="I1101" s="58"/>
      <c r="J1101" s="58"/>
      <c r="K1101" s="112"/>
      <c r="L1101" s="58"/>
      <c r="M1101" s="58"/>
      <c r="N1101" s="58"/>
      <c r="P1101" s="58"/>
    </row>
    <row r="1102" spans="9:16">
      <c r="I1102" s="58"/>
      <c r="J1102" s="58"/>
      <c r="K1102" s="112"/>
      <c r="L1102" s="58"/>
      <c r="M1102" s="58"/>
      <c r="N1102" s="58"/>
      <c r="P1102" s="58"/>
    </row>
    <row r="1103" spans="9:16">
      <c r="I1103" s="58"/>
      <c r="J1103" s="58"/>
      <c r="K1103" s="112"/>
      <c r="L1103" s="58"/>
      <c r="M1103" s="58"/>
      <c r="N1103" s="58"/>
      <c r="P1103" s="58"/>
    </row>
    <row r="1104" spans="9:16">
      <c r="I1104" s="58"/>
      <c r="J1104" s="58"/>
      <c r="K1104" s="112"/>
      <c r="L1104" s="58"/>
      <c r="M1104" s="58"/>
      <c r="N1104" s="58"/>
      <c r="P1104" s="58"/>
    </row>
    <row r="1105" spans="9:16">
      <c r="I1105" s="58"/>
      <c r="J1105" s="58"/>
      <c r="K1105" s="112"/>
      <c r="L1105" s="58"/>
      <c r="M1105" s="58"/>
      <c r="N1105" s="58"/>
      <c r="P1105" s="58"/>
    </row>
    <row r="1106" spans="9:16">
      <c r="I1106" s="58"/>
      <c r="J1106" s="58"/>
      <c r="K1106" s="112"/>
      <c r="L1106" s="58"/>
      <c r="M1106" s="58"/>
      <c r="N1106" s="58"/>
      <c r="P1106" s="58"/>
    </row>
    <row r="1107" spans="9:16">
      <c r="I1107" s="58"/>
      <c r="J1107" s="58"/>
      <c r="K1107" s="112"/>
      <c r="L1107" s="58"/>
      <c r="M1107" s="58"/>
      <c r="N1107" s="58"/>
      <c r="P1107" s="58"/>
    </row>
    <row r="1108" spans="9:16">
      <c r="I1108" s="58"/>
      <c r="J1108" s="58"/>
      <c r="K1108" s="112"/>
      <c r="L1108" s="58"/>
      <c r="M1108" s="58"/>
      <c r="N1108" s="58"/>
      <c r="P1108" s="58"/>
    </row>
    <row r="1109" spans="9:16">
      <c r="I1109" s="58"/>
      <c r="J1109" s="58"/>
      <c r="K1109" s="112"/>
      <c r="L1109" s="58"/>
      <c r="M1109" s="58"/>
      <c r="N1109" s="58"/>
      <c r="P1109" s="58"/>
    </row>
    <row r="1110" spans="9:16">
      <c r="I1110" s="58"/>
      <c r="J1110" s="58"/>
      <c r="K1110" s="112"/>
      <c r="L1110" s="58"/>
      <c r="M1110" s="58"/>
      <c r="N1110" s="58"/>
      <c r="P1110" s="58"/>
    </row>
    <row r="1111" spans="9:16">
      <c r="I1111" s="58"/>
      <c r="J1111" s="58"/>
      <c r="K1111" s="112"/>
      <c r="L1111" s="58"/>
      <c r="M1111" s="58"/>
      <c r="N1111" s="58"/>
      <c r="P1111" s="58"/>
    </row>
    <row r="1112" spans="9:16">
      <c r="I1112" s="58"/>
      <c r="J1112" s="58"/>
      <c r="K1112" s="112"/>
      <c r="L1112" s="58"/>
      <c r="M1112" s="58"/>
      <c r="N1112" s="58"/>
      <c r="P1112" s="58"/>
    </row>
    <row r="1113" spans="9:16">
      <c r="I1113" s="58"/>
      <c r="J1113" s="58"/>
      <c r="K1113" s="112"/>
      <c r="L1113" s="58"/>
      <c r="M1113" s="58"/>
      <c r="N1113" s="58"/>
      <c r="P1113" s="58"/>
    </row>
    <row r="1114" spans="9:16">
      <c r="I1114" s="58"/>
      <c r="J1114" s="58"/>
      <c r="K1114" s="112"/>
      <c r="L1114" s="58"/>
      <c r="M1114" s="58"/>
      <c r="N1114" s="58"/>
      <c r="P1114" s="58"/>
    </row>
    <row r="1115" spans="9:16">
      <c r="I1115" s="58"/>
      <c r="J1115" s="58"/>
      <c r="K1115" s="112"/>
      <c r="L1115" s="58"/>
      <c r="M1115" s="58"/>
      <c r="N1115" s="58"/>
      <c r="P1115" s="58"/>
    </row>
    <row r="1116" spans="9:16">
      <c r="I1116" s="58"/>
      <c r="J1116" s="58"/>
      <c r="K1116" s="112"/>
      <c r="L1116" s="58"/>
      <c r="M1116" s="58"/>
      <c r="N1116" s="58"/>
      <c r="P1116" s="58"/>
    </row>
    <row r="1117" spans="9:16">
      <c r="I1117" s="58"/>
      <c r="J1117" s="58"/>
      <c r="K1117" s="112"/>
      <c r="L1117" s="58"/>
      <c r="M1117" s="58"/>
      <c r="N1117" s="58"/>
      <c r="P1117" s="58"/>
    </row>
    <row r="1118" spans="9:16">
      <c r="I1118" s="58"/>
      <c r="J1118" s="58"/>
      <c r="K1118" s="112"/>
      <c r="L1118" s="58"/>
      <c r="M1118" s="58"/>
      <c r="N1118" s="58"/>
      <c r="P1118" s="58"/>
    </row>
    <row r="1119" spans="9:16">
      <c r="I1119" s="58"/>
      <c r="J1119" s="58"/>
      <c r="K1119" s="112"/>
      <c r="L1119" s="58"/>
      <c r="M1119" s="58"/>
      <c r="N1119" s="58"/>
      <c r="P1119" s="58"/>
    </row>
    <row r="1120" spans="9:16">
      <c r="I1120" s="58"/>
      <c r="J1120" s="58"/>
      <c r="K1120" s="112"/>
      <c r="L1120" s="58"/>
      <c r="M1120" s="58"/>
      <c r="N1120" s="58"/>
      <c r="P1120" s="58"/>
    </row>
    <row r="1121" spans="9:16">
      <c r="I1121" s="58"/>
      <c r="J1121" s="58"/>
      <c r="K1121" s="112"/>
      <c r="L1121" s="58"/>
      <c r="M1121" s="58"/>
      <c r="N1121" s="58"/>
      <c r="P1121" s="58"/>
    </row>
    <row r="1122" spans="9:16">
      <c r="I1122" s="58"/>
      <c r="J1122" s="58"/>
      <c r="K1122" s="112"/>
      <c r="L1122" s="58"/>
      <c r="M1122" s="58"/>
      <c r="N1122" s="58"/>
      <c r="P1122" s="58"/>
    </row>
    <row r="1123" spans="9:16">
      <c r="I1123" s="58"/>
      <c r="J1123" s="58"/>
      <c r="K1123" s="112"/>
      <c r="L1123" s="58"/>
      <c r="M1123" s="58"/>
      <c r="N1123" s="58"/>
      <c r="P1123" s="58"/>
    </row>
    <row r="1124" spans="9:16">
      <c r="I1124" s="58"/>
      <c r="J1124" s="58"/>
      <c r="K1124" s="112"/>
      <c r="L1124" s="58"/>
      <c r="M1124" s="58"/>
      <c r="N1124" s="58"/>
      <c r="P1124" s="58"/>
    </row>
    <row r="1125" spans="9:16">
      <c r="I1125" s="58"/>
      <c r="J1125" s="58"/>
      <c r="K1125" s="112"/>
      <c r="L1125" s="58"/>
      <c r="M1125" s="58"/>
      <c r="N1125" s="58"/>
      <c r="P1125" s="58"/>
    </row>
    <row r="1126" spans="9:16">
      <c r="I1126" s="58"/>
      <c r="J1126" s="58"/>
      <c r="K1126" s="112"/>
      <c r="L1126" s="58"/>
      <c r="M1126" s="58"/>
      <c r="N1126" s="58"/>
      <c r="P1126" s="58"/>
    </row>
    <row r="1127" spans="9:16">
      <c r="I1127" s="58"/>
      <c r="J1127" s="58"/>
      <c r="K1127" s="112"/>
      <c r="L1127" s="58"/>
      <c r="M1127" s="58"/>
      <c r="N1127" s="58"/>
      <c r="P1127" s="58"/>
    </row>
    <row r="1128" spans="9:16">
      <c r="I1128" s="58"/>
      <c r="J1128" s="58"/>
      <c r="K1128" s="112"/>
      <c r="L1128" s="58"/>
      <c r="M1128" s="58"/>
      <c r="N1128" s="58"/>
      <c r="P1128" s="58"/>
    </row>
    <row r="1129" spans="9:16">
      <c r="I1129" s="58"/>
      <c r="J1129" s="58"/>
      <c r="K1129" s="112"/>
      <c r="L1129" s="58"/>
      <c r="M1129" s="58"/>
      <c r="N1129" s="58"/>
      <c r="P1129" s="58"/>
    </row>
    <row r="1130" spans="9:16">
      <c r="I1130" s="58"/>
      <c r="J1130" s="58"/>
      <c r="K1130" s="112"/>
      <c r="L1130" s="58"/>
      <c r="M1130" s="58"/>
      <c r="N1130" s="58"/>
      <c r="P1130" s="58"/>
    </row>
    <row r="1131" spans="9:16">
      <c r="I1131" s="58"/>
      <c r="J1131" s="58"/>
      <c r="K1131" s="112"/>
      <c r="L1131" s="58"/>
      <c r="M1131" s="58"/>
      <c r="N1131" s="58"/>
      <c r="P1131" s="58"/>
    </row>
    <row r="1132" spans="9:16">
      <c r="I1132" s="58"/>
      <c r="J1132" s="58"/>
      <c r="K1132" s="112"/>
      <c r="L1132" s="58"/>
      <c r="M1132" s="58"/>
      <c r="N1132" s="58"/>
      <c r="P1132" s="58"/>
    </row>
    <row r="1133" spans="9:16">
      <c r="I1133" s="58"/>
      <c r="J1133" s="58"/>
      <c r="K1133" s="112"/>
      <c r="L1133" s="58"/>
      <c r="M1133" s="58"/>
      <c r="N1133" s="58"/>
      <c r="P1133" s="58"/>
    </row>
    <row r="1134" spans="9:16">
      <c r="I1134" s="58"/>
      <c r="J1134" s="58"/>
      <c r="K1134" s="112"/>
      <c r="L1134" s="58"/>
      <c r="M1134" s="58"/>
      <c r="N1134" s="58"/>
      <c r="P1134" s="58"/>
    </row>
    <row r="1135" spans="9:16">
      <c r="I1135" s="58"/>
      <c r="J1135" s="58"/>
      <c r="K1135" s="112"/>
      <c r="L1135" s="58"/>
      <c r="M1135" s="58"/>
      <c r="N1135" s="58"/>
      <c r="P1135" s="58"/>
    </row>
    <row r="1136" spans="9:16">
      <c r="I1136" s="58"/>
      <c r="J1136" s="58"/>
      <c r="K1136" s="112"/>
      <c r="L1136" s="58"/>
      <c r="M1136" s="58"/>
      <c r="N1136" s="58"/>
      <c r="P1136" s="58"/>
    </row>
    <row r="1137" spans="9:16">
      <c r="I1137" s="58"/>
      <c r="J1137" s="58"/>
      <c r="K1137" s="112"/>
      <c r="L1137" s="58"/>
      <c r="M1137" s="58"/>
      <c r="N1137" s="58"/>
      <c r="P1137" s="58"/>
    </row>
    <row r="1138" spans="9:16">
      <c r="I1138" s="58"/>
      <c r="J1138" s="58"/>
      <c r="K1138" s="112"/>
      <c r="L1138" s="58"/>
      <c r="M1138" s="58"/>
      <c r="N1138" s="58"/>
      <c r="P1138" s="58"/>
    </row>
    <row r="1139" spans="9:16">
      <c r="I1139" s="58"/>
      <c r="J1139" s="58"/>
      <c r="K1139" s="112"/>
      <c r="L1139" s="58"/>
      <c r="M1139" s="58"/>
      <c r="N1139" s="58"/>
      <c r="P1139" s="58"/>
    </row>
    <row r="1140" spans="9:16">
      <c r="I1140" s="58"/>
      <c r="J1140" s="58"/>
      <c r="K1140" s="112"/>
      <c r="L1140" s="58"/>
      <c r="M1140" s="58"/>
      <c r="N1140" s="58"/>
      <c r="P1140" s="58"/>
    </row>
    <row r="1141" spans="9:16">
      <c r="I1141" s="58"/>
      <c r="J1141" s="58"/>
      <c r="K1141" s="112"/>
      <c r="L1141" s="58"/>
      <c r="M1141" s="58"/>
      <c r="N1141" s="58"/>
      <c r="P1141" s="58"/>
    </row>
    <row r="1142" spans="9:16">
      <c r="I1142" s="58"/>
      <c r="J1142" s="58"/>
      <c r="K1142" s="112"/>
      <c r="L1142" s="58"/>
      <c r="M1142" s="58"/>
      <c r="N1142" s="58"/>
      <c r="P1142" s="58"/>
    </row>
    <row r="1143" spans="9:16">
      <c r="I1143" s="58"/>
      <c r="J1143" s="58"/>
      <c r="K1143" s="112"/>
      <c r="L1143" s="58"/>
      <c r="M1143" s="58"/>
      <c r="N1143" s="58"/>
      <c r="P1143" s="58"/>
    </row>
    <row r="1144" spans="9:16">
      <c r="I1144" s="58"/>
      <c r="J1144" s="58"/>
      <c r="K1144" s="112"/>
      <c r="L1144" s="58"/>
      <c r="M1144" s="58"/>
      <c r="N1144" s="58"/>
      <c r="P1144" s="58"/>
    </row>
    <row r="1145" spans="9:16">
      <c r="I1145" s="58"/>
      <c r="J1145" s="58"/>
      <c r="K1145" s="112"/>
      <c r="L1145" s="58"/>
      <c r="M1145" s="58"/>
      <c r="N1145" s="58"/>
      <c r="P1145" s="58"/>
    </row>
    <row r="1146" spans="9:16">
      <c r="I1146" s="58"/>
      <c r="J1146" s="58"/>
      <c r="K1146" s="112"/>
      <c r="L1146" s="58"/>
      <c r="M1146" s="58"/>
      <c r="N1146" s="58"/>
      <c r="P1146" s="58"/>
    </row>
    <row r="1147" spans="9:16">
      <c r="I1147" s="58"/>
      <c r="J1147" s="58"/>
      <c r="K1147" s="112"/>
      <c r="L1147" s="58"/>
      <c r="M1147" s="58"/>
      <c r="N1147" s="58"/>
      <c r="P1147" s="58"/>
    </row>
    <row r="1148" spans="9:16">
      <c r="I1148" s="58"/>
      <c r="J1148" s="58"/>
      <c r="K1148" s="112"/>
      <c r="L1148" s="58"/>
      <c r="M1148" s="58"/>
      <c r="N1148" s="58"/>
      <c r="P1148" s="58"/>
    </row>
    <row r="1149" spans="9:16">
      <c r="I1149" s="58"/>
      <c r="J1149" s="58"/>
      <c r="K1149" s="112"/>
      <c r="L1149" s="58"/>
      <c r="M1149" s="58"/>
      <c r="N1149" s="58"/>
      <c r="P1149" s="58"/>
    </row>
    <row r="1150" spans="9:16">
      <c r="I1150" s="58"/>
      <c r="J1150" s="58"/>
      <c r="K1150" s="112"/>
      <c r="L1150" s="58"/>
      <c r="M1150" s="58"/>
      <c r="N1150" s="58"/>
      <c r="P1150" s="58"/>
    </row>
    <row r="1151" spans="9:16">
      <c r="I1151" s="58"/>
      <c r="J1151" s="58"/>
      <c r="K1151" s="112"/>
      <c r="L1151" s="58"/>
      <c r="M1151" s="58"/>
      <c r="N1151" s="58"/>
      <c r="P1151" s="58"/>
    </row>
    <row r="1152" spans="9:16">
      <c r="I1152" s="58"/>
      <c r="J1152" s="58"/>
      <c r="K1152" s="112"/>
      <c r="L1152" s="58"/>
      <c r="M1152" s="58"/>
      <c r="N1152" s="58"/>
      <c r="P1152" s="58"/>
    </row>
    <row r="1153" spans="9:16">
      <c r="I1153" s="58"/>
      <c r="J1153" s="58"/>
      <c r="K1153" s="112"/>
      <c r="L1153" s="58"/>
      <c r="M1153" s="58"/>
      <c r="N1153" s="58"/>
      <c r="P1153" s="58"/>
    </row>
    <row r="1154" spans="9:16">
      <c r="I1154" s="58"/>
      <c r="J1154" s="58"/>
      <c r="K1154" s="112"/>
      <c r="L1154" s="58"/>
      <c r="M1154" s="58"/>
      <c r="N1154" s="58"/>
      <c r="P1154" s="58"/>
    </row>
    <row r="1155" spans="9:16">
      <c r="I1155" s="58"/>
      <c r="J1155" s="58"/>
      <c r="K1155" s="112"/>
      <c r="L1155" s="58"/>
      <c r="M1155" s="58"/>
      <c r="N1155" s="58"/>
      <c r="P1155" s="58"/>
    </row>
    <row r="1156" spans="9:16">
      <c r="I1156" s="58"/>
      <c r="J1156" s="58"/>
      <c r="K1156" s="112"/>
      <c r="L1156" s="58"/>
      <c r="M1156" s="58"/>
      <c r="N1156" s="58"/>
      <c r="P1156" s="58"/>
    </row>
    <row r="1157" spans="9:16">
      <c r="I1157" s="58"/>
      <c r="J1157" s="58"/>
      <c r="K1157" s="112"/>
      <c r="L1157" s="58"/>
      <c r="M1157" s="58"/>
      <c r="N1157" s="58"/>
      <c r="P1157" s="58"/>
    </row>
    <row r="1158" spans="9:16">
      <c r="I1158" s="58"/>
      <c r="J1158" s="58"/>
      <c r="K1158" s="112"/>
      <c r="L1158" s="58"/>
      <c r="M1158" s="58"/>
      <c r="N1158" s="58"/>
      <c r="P1158" s="58"/>
    </row>
    <row r="1159" spans="9:16">
      <c r="I1159" s="58"/>
      <c r="J1159" s="58"/>
      <c r="K1159" s="112"/>
      <c r="L1159" s="58"/>
      <c r="M1159" s="58"/>
      <c r="N1159" s="58"/>
      <c r="P1159" s="58"/>
    </row>
    <row r="1160" spans="9:16">
      <c r="I1160" s="58"/>
      <c r="J1160" s="58"/>
      <c r="K1160" s="112"/>
      <c r="L1160" s="58"/>
      <c r="M1160" s="58"/>
      <c r="N1160" s="58"/>
      <c r="P1160" s="58"/>
    </row>
    <row r="1161" spans="9:16">
      <c r="I1161" s="58"/>
      <c r="J1161" s="58"/>
      <c r="K1161" s="112"/>
      <c r="L1161" s="58"/>
      <c r="M1161" s="58"/>
      <c r="N1161" s="58"/>
      <c r="P1161" s="58"/>
    </row>
    <row r="1162" spans="9:16">
      <c r="I1162" s="58"/>
      <c r="J1162" s="58"/>
      <c r="K1162" s="112"/>
      <c r="L1162" s="58"/>
      <c r="M1162" s="58"/>
      <c r="N1162" s="58"/>
      <c r="P1162" s="58"/>
    </row>
    <row r="1163" spans="9:16">
      <c r="I1163" s="58"/>
      <c r="J1163" s="58"/>
      <c r="K1163" s="112"/>
      <c r="L1163" s="58"/>
      <c r="M1163" s="58"/>
      <c r="N1163" s="58"/>
      <c r="P1163" s="58"/>
    </row>
    <row r="1164" spans="9:16">
      <c r="I1164" s="58"/>
      <c r="J1164" s="58"/>
      <c r="K1164" s="112"/>
      <c r="L1164" s="58"/>
      <c r="M1164" s="58"/>
      <c r="N1164" s="58"/>
      <c r="P1164" s="58"/>
    </row>
    <row r="1165" spans="9:16">
      <c r="I1165" s="58"/>
      <c r="J1165" s="58"/>
      <c r="K1165" s="112"/>
      <c r="L1165" s="58"/>
      <c r="M1165" s="58"/>
      <c r="N1165" s="58"/>
      <c r="P1165" s="58"/>
    </row>
    <row r="1166" spans="9:16">
      <c r="I1166" s="58"/>
      <c r="J1166" s="58"/>
      <c r="K1166" s="112"/>
      <c r="L1166" s="58"/>
      <c r="M1166" s="58"/>
      <c r="N1166" s="58"/>
      <c r="P1166" s="58"/>
    </row>
    <row r="1167" spans="9:16">
      <c r="I1167" s="58"/>
      <c r="J1167" s="58"/>
      <c r="K1167" s="112"/>
      <c r="L1167" s="58"/>
      <c r="M1167" s="58"/>
      <c r="N1167" s="58"/>
      <c r="P1167" s="58"/>
    </row>
    <row r="1168" spans="9:16">
      <c r="I1168" s="58"/>
      <c r="J1168" s="58"/>
      <c r="K1168" s="112"/>
      <c r="L1168" s="58"/>
      <c r="M1168" s="58"/>
      <c r="N1168" s="58"/>
      <c r="P1168" s="58"/>
    </row>
    <row r="1169" spans="9:16">
      <c r="I1169" s="58"/>
      <c r="J1169" s="58"/>
      <c r="K1169" s="112"/>
      <c r="L1169" s="58"/>
      <c r="M1169" s="58"/>
      <c r="N1169" s="58"/>
      <c r="P1169" s="58"/>
    </row>
    <row r="1170" spans="9:16">
      <c r="I1170" s="58"/>
      <c r="J1170" s="58"/>
      <c r="K1170" s="112"/>
      <c r="L1170" s="58"/>
      <c r="M1170" s="58"/>
      <c r="N1170" s="58"/>
      <c r="P1170" s="58"/>
    </row>
    <row r="1171" spans="9:16">
      <c r="I1171" s="58"/>
      <c r="J1171" s="58"/>
      <c r="K1171" s="112"/>
      <c r="L1171" s="58"/>
      <c r="M1171" s="58"/>
      <c r="N1171" s="58"/>
      <c r="P1171" s="58"/>
    </row>
    <row r="1172" spans="9:16">
      <c r="I1172" s="58"/>
      <c r="J1172" s="58"/>
      <c r="K1172" s="112"/>
      <c r="L1172" s="58"/>
      <c r="M1172" s="58"/>
      <c r="N1172" s="58"/>
      <c r="P1172" s="58"/>
    </row>
    <row r="1173" spans="9:16">
      <c r="I1173" s="58"/>
      <c r="J1173" s="58"/>
      <c r="K1173" s="112"/>
      <c r="L1173" s="58"/>
      <c r="M1173" s="58"/>
      <c r="N1173" s="58"/>
      <c r="P1173" s="58"/>
    </row>
    <row r="1174" spans="9:16">
      <c r="I1174" s="58"/>
      <c r="J1174" s="58"/>
      <c r="K1174" s="112"/>
      <c r="L1174" s="58"/>
      <c r="M1174" s="58"/>
      <c r="N1174" s="58"/>
      <c r="P1174" s="58"/>
    </row>
    <row r="1175" spans="9:16">
      <c r="I1175" s="58"/>
      <c r="J1175" s="58"/>
      <c r="K1175" s="112"/>
      <c r="L1175" s="58"/>
      <c r="M1175" s="58"/>
      <c r="N1175" s="58"/>
      <c r="P1175" s="58"/>
    </row>
    <row r="1176" spans="9:16">
      <c r="I1176" s="58"/>
      <c r="J1176" s="58"/>
      <c r="K1176" s="112"/>
      <c r="L1176" s="58"/>
      <c r="M1176" s="58"/>
      <c r="N1176" s="58"/>
      <c r="P1176" s="58"/>
    </row>
    <row r="1177" spans="9:16">
      <c r="I1177" s="58"/>
      <c r="J1177" s="58"/>
      <c r="K1177" s="112"/>
      <c r="L1177" s="58"/>
      <c r="M1177" s="58"/>
      <c r="N1177" s="58"/>
      <c r="P1177" s="58"/>
    </row>
    <row r="1178" spans="9:16">
      <c r="I1178" s="58"/>
      <c r="J1178" s="58"/>
      <c r="K1178" s="112"/>
      <c r="L1178" s="58"/>
      <c r="M1178" s="58"/>
      <c r="N1178" s="58"/>
      <c r="P1178" s="58"/>
    </row>
    <row r="1179" spans="9:16">
      <c r="I1179" s="58"/>
      <c r="J1179" s="58"/>
      <c r="K1179" s="112"/>
      <c r="L1179" s="58"/>
      <c r="M1179" s="58"/>
      <c r="N1179" s="58"/>
      <c r="P1179" s="58"/>
    </row>
    <row r="1180" spans="9:16">
      <c r="I1180" s="58"/>
      <c r="J1180" s="58"/>
      <c r="K1180" s="112"/>
      <c r="L1180" s="58"/>
      <c r="M1180" s="58"/>
      <c r="N1180" s="58"/>
      <c r="P1180" s="58"/>
    </row>
    <row r="1181" spans="9:16">
      <c r="I1181" s="58"/>
      <c r="J1181" s="58"/>
      <c r="K1181" s="112"/>
      <c r="L1181" s="58"/>
      <c r="M1181" s="58"/>
      <c r="N1181" s="58"/>
      <c r="P1181" s="58"/>
    </row>
    <row r="1182" spans="9:16">
      <c r="I1182" s="58"/>
      <c r="J1182" s="58"/>
      <c r="K1182" s="112"/>
      <c r="L1182" s="58"/>
      <c r="M1182" s="58"/>
      <c r="N1182" s="58"/>
      <c r="P1182" s="58"/>
    </row>
    <row r="1183" spans="9:16">
      <c r="I1183" s="58"/>
      <c r="J1183" s="58"/>
      <c r="K1183" s="112"/>
      <c r="L1183" s="58"/>
      <c r="M1183" s="58"/>
      <c r="N1183" s="58"/>
      <c r="P1183" s="58"/>
    </row>
    <row r="1184" spans="9:16">
      <c r="I1184" s="58"/>
      <c r="J1184" s="58"/>
      <c r="K1184" s="112"/>
      <c r="L1184" s="58"/>
      <c r="M1184" s="58"/>
      <c r="N1184" s="58"/>
      <c r="P1184" s="58"/>
    </row>
    <row r="1185" spans="9:16">
      <c r="I1185" s="58"/>
      <c r="J1185" s="58"/>
      <c r="K1185" s="112"/>
      <c r="L1185" s="58"/>
      <c r="M1185" s="58"/>
      <c r="N1185" s="58"/>
      <c r="P1185" s="58"/>
    </row>
    <row r="1186" spans="9:16">
      <c r="I1186" s="58"/>
      <c r="J1186" s="58"/>
      <c r="K1186" s="112"/>
      <c r="L1186" s="58"/>
      <c r="M1186" s="58"/>
      <c r="N1186" s="58"/>
      <c r="P1186" s="58"/>
    </row>
    <row r="1187" spans="9:16">
      <c r="I1187" s="58"/>
      <c r="J1187" s="58"/>
      <c r="K1187" s="112"/>
      <c r="L1187" s="58"/>
      <c r="M1187" s="58"/>
      <c r="N1187" s="58"/>
      <c r="P1187" s="58"/>
    </row>
    <row r="1188" spans="9:16">
      <c r="I1188" s="58"/>
      <c r="J1188" s="58"/>
      <c r="K1188" s="112"/>
      <c r="L1188" s="58"/>
      <c r="M1188" s="58"/>
      <c r="N1188" s="58"/>
      <c r="P1188" s="58"/>
    </row>
    <row r="1189" spans="9:16">
      <c r="I1189" s="58"/>
      <c r="J1189" s="58"/>
      <c r="K1189" s="112"/>
      <c r="L1189" s="58"/>
      <c r="M1189" s="58"/>
      <c r="N1189" s="58"/>
      <c r="P1189" s="58"/>
    </row>
    <row r="1190" spans="9:16">
      <c r="I1190" s="58"/>
      <c r="J1190" s="58"/>
      <c r="K1190" s="112"/>
      <c r="L1190" s="58"/>
      <c r="M1190" s="58"/>
      <c r="N1190" s="58"/>
      <c r="P1190" s="58"/>
    </row>
    <row r="1191" spans="9:16">
      <c r="I1191" s="58"/>
      <c r="J1191" s="58"/>
      <c r="K1191" s="112"/>
      <c r="L1191" s="58"/>
      <c r="M1191" s="58"/>
      <c r="N1191" s="58"/>
      <c r="P1191" s="58"/>
    </row>
    <row r="1192" spans="9:16">
      <c r="I1192" s="58"/>
      <c r="J1192" s="58"/>
      <c r="K1192" s="112"/>
      <c r="L1192" s="58"/>
      <c r="M1192" s="58"/>
      <c r="N1192" s="58"/>
      <c r="P1192" s="58"/>
    </row>
    <row r="1193" spans="9:16">
      <c r="I1193" s="58"/>
      <c r="J1193" s="58"/>
      <c r="K1193" s="112"/>
      <c r="L1193" s="58"/>
      <c r="M1193" s="58"/>
      <c r="N1193" s="58"/>
      <c r="P1193" s="58"/>
    </row>
    <row r="1194" spans="9:16">
      <c r="I1194" s="58"/>
      <c r="J1194" s="58"/>
      <c r="K1194" s="112"/>
      <c r="L1194" s="58"/>
      <c r="M1194" s="58"/>
      <c r="N1194" s="58"/>
      <c r="P1194" s="58"/>
    </row>
    <row r="1195" spans="9:16">
      <c r="I1195" s="58"/>
      <c r="J1195" s="58"/>
      <c r="K1195" s="112"/>
      <c r="L1195" s="58"/>
      <c r="M1195" s="58"/>
      <c r="N1195" s="58"/>
      <c r="P1195" s="58"/>
    </row>
    <row r="1196" spans="9:16">
      <c r="I1196" s="58"/>
      <c r="J1196" s="58"/>
      <c r="K1196" s="112"/>
      <c r="L1196" s="58"/>
      <c r="M1196" s="58"/>
      <c r="N1196" s="58"/>
      <c r="P1196" s="58"/>
    </row>
    <row r="1197" spans="9:16">
      <c r="I1197" s="58"/>
      <c r="J1197" s="58"/>
      <c r="K1197" s="112"/>
      <c r="L1197" s="58"/>
      <c r="M1197" s="58"/>
      <c r="N1197" s="58"/>
      <c r="P1197" s="58"/>
    </row>
    <row r="1198" spans="9:16">
      <c r="I1198" s="58"/>
      <c r="J1198" s="58"/>
      <c r="K1198" s="112"/>
      <c r="L1198" s="58"/>
      <c r="M1198" s="58"/>
      <c r="N1198" s="58"/>
      <c r="P1198" s="58"/>
    </row>
    <row r="1199" spans="9:16">
      <c r="I1199" s="58"/>
      <c r="J1199" s="58"/>
      <c r="K1199" s="112"/>
      <c r="L1199" s="58"/>
      <c r="M1199" s="58"/>
      <c r="N1199" s="58"/>
      <c r="P1199" s="58"/>
    </row>
    <row r="1200" spans="9:16">
      <c r="I1200" s="58"/>
      <c r="J1200" s="58"/>
      <c r="K1200" s="112"/>
      <c r="L1200" s="58"/>
      <c r="M1200" s="58"/>
      <c r="N1200" s="58"/>
      <c r="P1200" s="58"/>
    </row>
    <row r="1201" spans="9:16">
      <c r="I1201" s="58"/>
      <c r="J1201" s="58"/>
      <c r="K1201" s="112"/>
      <c r="L1201" s="58"/>
      <c r="M1201" s="58"/>
      <c r="N1201" s="58"/>
      <c r="P1201" s="58"/>
    </row>
    <row r="1202" spans="9:16">
      <c r="I1202" s="58"/>
      <c r="J1202" s="58"/>
      <c r="K1202" s="112"/>
      <c r="L1202" s="58"/>
      <c r="M1202" s="58"/>
      <c r="N1202" s="58"/>
      <c r="P1202" s="58"/>
    </row>
    <row r="1203" spans="9:16">
      <c r="I1203" s="58"/>
      <c r="J1203" s="58"/>
      <c r="K1203" s="112"/>
      <c r="L1203" s="58"/>
      <c r="M1203" s="58"/>
      <c r="N1203" s="58"/>
      <c r="P1203" s="58"/>
    </row>
    <row r="1204" spans="9:16">
      <c r="I1204" s="58"/>
      <c r="J1204" s="58"/>
      <c r="K1204" s="112"/>
      <c r="L1204" s="58"/>
      <c r="M1204" s="58"/>
      <c r="N1204" s="58"/>
      <c r="P1204" s="58"/>
    </row>
    <row r="1205" spans="9:16">
      <c r="I1205" s="58"/>
      <c r="J1205" s="58"/>
      <c r="K1205" s="112"/>
      <c r="L1205" s="58"/>
      <c r="M1205" s="58"/>
      <c r="N1205" s="58"/>
      <c r="P1205" s="58"/>
    </row>
    <row r="1206" spans="9:16">
      <c r="I1206" s="58"/>
      <c r="J1206" s="58"/>
      <c r="K1206" s="112"/>
      <c r="L1206" s="58"/>
      <c r="M1206" s="58"/>
      <c r="N1206" s="58"/>
      <c r="P1206" s="58"/>
    </row>
    <row r="1207" spans="9:16">
      <c r="I1207" s="58"/>
      <c r="J1207" s="58"/>
      <c r="K1207" s="112"/>
      <c r="L1207" s="58"/>
      <c r="M1207" s="58"/>
      <c r="N1207" s="58"/>
      <c r="P1207" s="58"/>
    </row>
    <row r="1208" spans="9:16">
      <c r="I1208" s="58"/>
      <c r="J1208" s="58"/>
      <c r="K1208" s="112"/>
      <c r="L1208" s="58"/>
      <c r="M1208" s="58"/>
      <c r="N1208" s="58"/>
      <c r="P1208" s="58"/>
    </row>
    <row r="1209" spans="9:16">
      <c r="I1209" s="58"/>
      <c r="J1209" s="58"/>
      <c r="K1209" s="112"/>
      <c r="L1209" s="58"/>
      <c r="M1209" s="58"/>
      <c r="N1209" s="58"/>
      <c r="P1209" s="58"/>
    </row>
    <row r="1210" spans="9:16">
      <c r="I1210" s="58"/>
      <c r="J1210" s="58"/>
      <c r="K1210" s="112"/>
      <c r="L1210" s="58"/>
      <c r="M1210" s="58"/>
      <c r="N1210" s="58"/>
      <c r="P1210" s="58"/>
    </row>
    <row r="1211" spans="9:16">
      <c r="I1211" s="58"/>
      <c r="J1211" s="58"/>
      <c r="K1211" s="112"/>
      <c r="L1211" s="58"/>
      <c r="M1211" s="58"/>
      <c r="N1211" s="58"/>
      <c r="P1211" s="58"/>
    </row>
    <row r="1212" spans="9:16">
      <c r="I1212" s="58"/>
      <c r="J1212" s="58"/>
      <c r="K1212" s="112"/>
      <c r="L1212" s="58"/>
      <c r="M1212" s="58"/>
      <c r="N1212" s="58"/>
      <c r="P1212" s="58"/>
    </row>
    <row r="1213" spans="9:16">
      <c r="I1213" s="58"/>
      <c r="J1213" s="58"/>
      <c r="K1213" s="112"/>
      <c r="L1213" s="58"/>
      <c r="M1213" s="58"/>
      <c r="N1213" s="58"/>
      <c r="P1213" s="58"/>
    </row>
    <row r="1214" spans="9:16">
      <c r="I1214" s="58"/>
      <c r="J1214" s="58"/>
      <c r="K1214" s="112"/>
      <c r="L1214" s="58"/>
      <c r="M1214" s="58"/>
      <c r="N1214" s="58"/>
      <c r="P1214" s="58"/>
    </row>
    <row r="1215" spans="9:16">
      <c r="I1215" s="58"/>
      <c r="J1215" s="58"/>
      <c r="K1215" s="112"/>
      <c r="L1215" s="58"/>
      <c r="M1215" s="58"/>
      <c r="N1215" s="58"/>
      <c r="P1215" s="58"/>
    </row>
    <row r="1216" spans="9:16">
      <c r="I1216" s="58"/>
      <c r="J1216" s="58"/>
      <c r="K1216" s="112"/>
      <c r="L1216" s="58"/>
      <c r="M1216" s="58"/>
      <c r="N1216" s="58"/>
      <c r="P1216" s="58"/>
    </row>
    <row r="1217" spans="9:16">
      <c r="I1217" s="58"/>
      <c r="J1217" s="58"/>
      <c r="K1217" s="112"/>
      <c r="L1217" s="58"/>
      <c r="M1217" s="58"/>
      <c r="N1217" s="58"/>
      <c r="P1217" s="58"/>
    </row>
    <row r="1218" spans="9:16">
      <c r="I1218" s="58"/>
      <c r="J1218" s="58"/>
      <c r="K1218" s="112"/>
      <c r="L1218" s="58"/>
      <c r="M1218" s="58"/>
      <c r="N1218" s="58"/>
      <c r="P1218" s="58"/>
    </row>
    <row r="1219" spans="9:16">
      <c r="I1219" s="58"/>
      <c r="J1219" s="58"/>
      <c r="K1219" s="112"/>
      <c r="L1219" s="58"/>
      <c r="M1219" s="58"/>
      <c r="N1219" s="58"/>
      <c r="P1219" s="58"/>
    </row>
    <row r="1220" spans="9:16">
      <c r="I1220" s="58"/>
      <c r="J1220" s="58"/>
      <c r="K1220" s="112"/>
      <c r="L1220" s="58"/>
      <c r="M1220" s="58"/>
      <c r="N1220" s="58"/>
      <c r="P1220" s="58"/>
    </row>
    <row r="1221" spans="9:16">
      <c r="I1221" s="58"/>
      <c r="J1221" s="58"/>
      <c r="K1221" s="112"/>
      <c r="L1221" s="58"/>
      <c r="M1221" s="58"/>
      <c r="N1221" s="58"/>
      <c r="P1221" s="58"/>
    </row>
    <row r="1222" spans="9:16">
      <c r="I1222" s="58"/>
      <c r="J1222" s="58"/>
      <c r="K1222" s="112"/>
      <c r="L1222" s="58"/>
      <c r="M1222" s="58"/>
      <c r="N1222" s="58"/>
      <c r="P1222" s="58"/>
    </row>
    <row r="1223" spans="9:16">
      <c r="I1223" s="58"/>
      <c r="J1223" s="58"/>
      <c r="K1223" s="112"/>
      <c r="L1223" s="58"/>
      <c r="M1223" s="58"/>
      <c r="N1223" s="58"/>
      <c r="P1223" s="58"/>
    </row>
    <row r="1224" spans="9:16">
      <c r="I1224" s="58"/>
      <c r="J1224" s="58"/>
      <c r="K1224" s="112"/>
      <c r="L1224" s="58"/>
      <c r="M1224" s="58"/>
      <c r="N1224" s="58"/>
      <c r="P1224" s="58"/>
    </row>
    <row r="1225" spans="9:16">
      <c r="I1225" s="58"/>
      <c r="J1225" s="58"/>
      <c r="K1225" s="112"/>
      <c r="L1225" s="58"/>
      <c r="M1225" s="58"/>
      <c r="N1225" s="58"/>
      <c r="P1225" s="58"/>
    </row>
    <row r="1226" spans="9:16">
      <c r="I1226" s="58"/>
      <c r="J1226" s="58"/>
      <c r="K1226" s="112"/>
      <c r="L1226" s="58"/>
      <c r="M1226" s="58"/>
      <c r="N1226" s="58"/>
      <c r="P1226" s="58"/>
    </row>
    <row r="1227" spans="9:16">
      <c r="I1227" s="58"/>
      <c r="J1227" s="58"/>
      <c r="K1227" s="112"/>
      <c r="L1227" s="58"/>
      <c r="M1227" s="58"/>
      <c r="N1227" s="58"/>
      <c r="P1227" s="58"/>
    </row>
    <row r="1228" spans="9:16">
      <c r="I1228" s="58"/>
      <c r="J1228" s="58"/>
      <c r="K1228" s="112"/>
      <c r="L1228" s="58"/>
      <c r="M1228" s="58"/>
      <c r="N1228" s="58"/>
      <c r="P1228" s="58"/>
    </row>
    <row r="1229" spans="9:16">
      <c r="I1229" s="58"/>
      <c r="J1229" s="58"/>
      <c r="K1229" s="112"/>
      <c r="L1229" s="58"/>
      <c r="M1229" s="58"/>
      <c r="N1229" s="58"/>
      <c r="P1229" s="58"/>
    </row>
    <row r="1230" spans="9:16">
      <c r="I1230" s="58"/>
      <c r="J1230" s="58"/>
      <c r="K1230" s="112"/>
      <c r="L1230" s="58"/>
      <c r="M1230" s="58"/>
      <c r="N1230" s="58"/>
      <c r="P1230" s="58"/>
    </row>
    <row r="1231" spans="9:16">
      <c r="I1231" s="58"/>
      <c r="J1231" s="58"/>
      <c r="K1231" s="112"/>
      <c r="L1231" s="58"/>
      <c r="M1231" s="58"/>
      <c r="N1231" s="58"/>
      <c r="P1231" s="58"/>
    </row>
    <row r="1232" spans="9:16">
      <c r="I1232" s="58"/>
      <c r="J1232" s="58"/>
      <c r="K1232" s="112"/>
      <c r="L1232" s="58"/>
      <c r="M1232" s="58"/>
      <c r="N1232" s="58"/>
      <c r="P1232" s="58"/>
    </row>
    <row r="1233" spans="9:16">
      <c r="I1233" s="58"/>
      <c r="J1233" s="58"/>
      <c r="K1233" s="112"/>
      <c r="L1233" s="58"/>
      <c r="M1233" s="58"/>
      <c r="N1233" s="58"/>
      <c r="P1233" s="58"/>
    </row>
    <row r="1234" spans="9:16">
      <c r="I1234" s="58"/>
      <c r="J1234" s="58"/>
      <c r="K1234" s="112"/>
      <c r="L1234" s="58"/>
      <c r="M1234" s="58"/>
      <c r="N1234" s="58"/>
      <c r="P1234" s="58"/>
    </row>
    <row r="1235" spans="9:16">
      <c r="I1235" s="58"/>
      <c r="J1235" s="58"/>
      <c r="K1235" s="112"/>
      <c r="L1235" s="58"/>
      <c r="M1235" s="58"/>
      <c r="N1235" s="58"/>
      <c r="P1235" s="58"/>
    </row>
    <row r="1236" spans="9:16">
      <c r="I1236" s="58"/>
      <c r="J1236" s="58"/>
      <c r="K1236" s="112"/>
      <c r="L1236" s="58"/>
      <c r="M1236" s="58"/>
      <c r="N1236" s="58"/>
      <c r="P1236" s="58"/>
    </row>
    <row r="1237" spans="9:16">
      <c r="I1237" s="58"/>
      <c r="J1237" s="58"/>
      <c r="K1237" s="112"/>
      <c r="L1237" s="58"/>
      <c r="M1237" s="58"/>
      <c r="N1237" s="58"/>
      <c r="P1237" s="58"/>
    </row>
    <row r="1238" spans="9:16">
      <c r="I1238" s="58"/>
      <c r="J1238" s="58"/>
      <c r="K1238" s="112"/>
      <c r="L1238" s="58"/>
      <c r="M1238" s="58"/>
      <c r="N1238" s="58"/>
      <c r="P1238" s="58"/>
    </row>
    <row r="1239" spans="9:16">
      <c r="I1239" s="58"/>
      <c r="J1239" s="58"/>
      <c r="K1239" s="112"/>
      <c r="L1239" s="58"/>
      <c r="M1239" s="58"/>
      <c r="N1239" s="58"/>
      <c r="P1239" s="58"/>
    </row>
    <row r="1240" spans="9:16">
      <c r="I1240" s="58"/>
      <c r="J1240" s="58"/>
      <c r="K1240" s="112"/>
      <c r="L1240" s="58"/>
      <c r="M1240" s="58"/>
      <c r="N1240" s="58"/>
      <c r="P1240" s="58"/>
    </row>
    <row r="1241" spans="9:16">
      <c r="I1241" s="58"/>
      <c r="J1241" s="58"/>
      <c r="K1241" s="112"/>
      <c r="L1241" s="58"/>
      <c r="M1241" s="58"/>
      <c r="N1241" s="58"/>
      <c r="P1241" s="58"/>
    </row>
    <row r="1242" spans="9:16">
      <c r="I1242" s="58"/>
      <c r="J1242" s="58"/>
      <c r="K1242" s="112"/>
      <c r="L1242" s="58"/>
      <c r="M1242" s="58"/>
      <c r="N1242" s="58"/>
      <c r="P1242" s="58"/>
    </row>
    <row r="1243" spans="9:16">
      <c r="I1243" s="58"/>
      <c r="J1243" s="58"/>
      <c r="K1243" s="112"/>
      <c r="L1243" s="58"/>
      <c r="M1243" s="58"/>
      <c r="N1243" s="58"/>
      <c r="P1243" s="58"/>
    </row>
    <row r="1244" spans="9:16">
      <c r="I1244" s="58"/>
      <c r="J1244" s="58"/>
      <c r="K1244" s="112"/>
      <c r="L1244" s="58"/>
      <c r="M1244" s="58"/>
      <c r="N1244" s="58"/>
      <c r="P1244" s="58"/>
    </row>
    <row r="1245" spans="9:16">
      <c r="I1245" s="58"/>
      <c r="J1245" s="58"/>
      <c r="K1245" s="112"/>
      <c r="L1245" s="58"/>
      <c r="M1245" s="58"/>
      <c r="N1245" s="58"/>
      <c r="P1245" s="58"/>
    </row>
    <row r="1246" spans="9:16">
      <c r="I1246" s="58"/>
      <c r="J1246" s="58"/>
      <c r="K1246" s="112"/>
      <c r="L1246" s="58"/>
      <c r="M1246" s="58"/>
      <c r="N1246" s="58"/>
      <c r="P1246" s="58"/>
    </row>
    <row r="1247" spans="9:16">
      <c r="I1247" s="58"/>
      <c r="J1247" s="58"/>
      <c r="K1247" s="112"/>
      <c r="L1247" s="58"/>
      <c r="M1247" s="58"/>
      <c r="N1247" s="58"/>
      <c r="P1247" s="58"/>
    </row>
    <row r="1248" spans="9:16">
      <c r="I1248" s="58"/>
      <c r="J1248" s="58"/>
      <c r="K1248" s="112"/>
      <c r="L1248" s="58"/>
      <c r="M1248" s="58"/>
      <c r="N1248" s="58"/>
      <c r="P1248" s="58"/>
    </row>
    <row r="1249" spans="9:16">
      <c r="I1249" s="58"/>
      <c r="J1249" s="58"/>
      <c r="K1249" s="112"/>
      <c r="L1249" s="58"/>
      <c r="M1249" s="58"/>
      <c r="N1249" s="58"/>
      <c r="P1249" s="58"/>
    </row>
    <row r="1250" spans="9:16">
      <c r="I1250" s="58"/>
      <c r="J1250" s="58"/>
      <c r="K1250" s="112"/>
      <c r="L1250" s="58"/>
      <c r="M1250" s="58"/>
      <c r="N1250" s="58"/>
      <c r="P1250" s="58"/>
    </row>
    <row r="1251" spans="9:16">
      <c r="I1251" s="58"/>
      <c r="J1251" s="58"/>
      <c r="K1251" s="112"/>
      <c r="L1251" s="58"/>
      <c r="M1251" s="58"/>
      <c r="N1251" s="58"/>
      <c r="P1251" s="58"/>
    </row>
    <row r="1252" spans="9:16">
      <c r="I1252" s="58"/>
      <c r="J1252" s="58"/>
      <c r="K1252" s="112"/>
      <c r="L1252" s="58"/>
      <c r="M1252" s="58"/>
      <c r="N1252" s="58"/>
      <c r="P1252" s="58"/>
    </row>
    <row r="1253" spans="9:16">
      <c r="I1253" s="58"/>
      <c r="J1253" s="58"/>
      <c r="K1253" s="112"/>
      <c r="L1253" s="58"/>
      <c r="M1253" s="58"/>
      <c r="N1253" s="58"/>
      <c r="P1253" s="58"/>
    </row>
    <row r="1254" spans="9:16">
      <c r="I1254" s="58"/>
      <c r="J1254" s="58"/>
      <c r="K1254" s="112"/>
      <c r="L1254" s="58"/>
      <c r="M1254" s="58"/>
      <c r="N1254" s="58"/>
      <c r="P1254" s="58"/>
    </row>
    <row r="1255" spans="9:16">
      <c r="I1255" s="58"/>
      <c r="J1255" s="58"/>
      <c r="K1255" s="112"/>
      <c r="L1255" s="58"/>
      <c r="M1255" s="58"/>
      <c r="N1255" s="58"/>
      <c r="P1255" s="58"/>
    </row>
    <row r="1256" spans="9:16">
      <c r="I1256" s="58"/>
      <c r="J1256" s="58"/>
      <c r="K1256" s="112"/>
      <c r="L1256" s="58"/>
      <c r="M1256" s="58"/>
      <c r="N1256" s="58"/>
      <c r="P1256" s="58"/>
    </row>
    <row r="1257" spans="9:16">
      <c r="I1257" s="58"/>
      <c r="J1257" s="58"/>
      <c r="K1257" s="112"/>
      <c r="L1257" s="58"/>
      <c r="M1257" s="58"/>
      <c r="N1257" s="58"/>
      <c r="P1257" s="58"/>
    </row>
    <row r="1258" spans="9:16">
      <c r="I1258" s="58"/>
      <c r="J1258" s="58"/>
      <c r="K1258" s="112"/>
      <c r="L1258" s="58"/>
      <c r="M1258" s="58"/>
      <c r="N1258" s="58"/>
      <c r="P1258" s="58"/>
    </row>
    <row r="1259" spans="9:16">
      <c r="I1259" s="58"/>
      <c r="J1259" s="58"/>
      <c r="K1259" s="112"/>
      <c r="L1259" s="58"/>
      <c r="M1259" s="58"/>
      <c r="N1259" s="58"/>
      <c r="P1259" s="58"/>
    </row>
    <row r="1260" spans="9:16">
      <c r="I1260" s="58"/>
      <c r="J1260" s="58"/>
      <c r="K1260" s="112"/>
      <c r="L1260" s="58"/>
      <c r="M1260" s="58"/>
      <c r="N1260" s="58"/>
      <c r="P1260" s="58"/>
    </row>
    <row r="1261" spans="9:16">
      <c r="I1261" s="58"/>
      <c r="J1261" s="58"/>
      <c r="K1261" s="112"/>
      <c r="L1261" s="58"/>
      <c r="M1261" s="58"/>
      <c r="N1261" s="58"/>
      <c r="P1261" s="58"/>
    </row>
    <row r="1262" spans="9:16">
      <c r="I1262" s="58"/>
      <c r="J1262" s="58"/>
      <c r="K1262" s="112"/>
      <c r="L1262" s="58"/>
      <c r="M1262" s="58"/>
      <c r="N1262" s="58"/>
      <c r="P1262" s="58"/>
    </row>
    <row r="1263" spans="9:16">
      <c r="I1263" s="58"/>
      <c r="J1263" s="58"/>
      <c r="K1263" s="112"/>
      <c r="L1263" s="58"/>
      <c r="M1263" s="58"/>
      <c r="N1263" s="58"/>
      <c r="P1263" s="58"/>
    </row>
    <row r="1264" spans="9:16">
      <c r="I1264" s="58"/>
      <c r="J1264" s="58"/>
      <c r="K1264" s="112"/>
      <c r="L1264" s="58"/>
      <c r="M1264" s="58"/>
      <c r="N1264" s="58"/>
      <c r="P1264" s="58"/>
    </row>
    <row r="1265" spans="9:16">
      <c r="I1265" s="58"/>
      <c r="J1265" s="58"/>
      <c r="K1265" s="112"/>
      <c r="L1265" s="58"/>
      <c r="M1265" s="58"/>
      <c r="N1265" s="58"/>
      <c r="P1265" s="58"/>
    </row>
    <row r="1266" spans="9:16">
      <c r="I1266" s="58"/>
      <c r="J1266" s="58"/>
      <c r="K1266" s="112"/>
      <c r="L1266" s="58"/>
      <c r="M1266" s="58"/>
      <c r="N1266" s="58"/>
      <c r="P1266" s="58"/>
    </row>
    <row r="1267" spans="9:16">
      <c r="I1267" s="58"/>
      <c r="J1267" s="58"/>
      <c r="K1267" s="112"/>
      <c r="L1267" s="58"/>
      <c r="M1267" s="58"/>
      <c r="N1267" s="58"/>
      <c r="P1267" s="58"/>
    </row>
    <row r="1268" spans="9:16">
      <c r="I1268" s="58"/>
      <c r="J1268" s="58"/>
      <c r="K1268" s="112"/>
      <c r="L1268" s="58"/>
      <c r="M1268" s="58"/>
      <c r="N1268" s="58"/>
      <c r="P1268" s="58"/>
    </row>
    <row r="1269" spans="9:16">
      <c r="I1269" s="58"/>
      <c r="J1269" s="58"/>
      <c r="K1269" s="112"/>
      <c r="L1269" s="58"/>
      <c r="M1269" s="58"/>
      <c r="N1269" s="58"/>
      <c r="P1269" s="58"/>
    </row>
    <row r="1270" spans="9:16">
      <c r="I1270" s="58"/>
      <c r="J1270" s="58"/>
      <c r="K1270" s="112"/>
      <c r="L1270" s="58"/>
      <c r="M1270" s="58"/>
      <c r="N1270" s="58"/>
      <c r="P1270" s="58"/>
    </row>
    <row r="1271" spans="9:16">
      <c r="I1271" s="58"/>
      <c r="J1271" s="58"/>
      <c r="K1271" s="112"/>
      <c r="L1271" s="58"/>
      <c r="M1271" s="58"/>
      <c r="N1271" s="58"/>
      <c r="P1271" s="58"/>
    </row>
    <row r="1272" spans="9:16">
      <c r="I1272" s="58"/>
      <c r="J1272" s="58"/>
      <c r="K1272" s="112"/>
      <c r="L1272" s="58"/>
      <c r="M1272" s="58"/>
      <c r="N1272" s="58"/>
      <c r="P1272" s="58"/>
    </row>
    <row r="1273" spans="9:16">
      <c r="I1273" s="58"/>
      <c r="J1273" s="58"/>
      <c r="K1273" s="112"/>
      <c r="L1273" s="58"/>
      <c r="M1273" s="58"/>
      <c r="N1273" s="58"/>
      <c r="P1273" s="58"/>
    </row>
    <row r="1274" spans="9:16">
      <c r="I1274" s="58"/>
      <c r="J1274" s="58"/>
      <c r="K1274" s="112"/>
      <c r="L1274" s="58"/>
      <c r="M1274" s="58"/>
      <c r="N1274" s="58"/>
      <c r="P1274" s="58"/>
    </row>
    <row r="1275" spans="9:16">
      <c r="I1275" s="58"/>
      <c r="J1275" s="58"/>
      <c r="K1275" s="112"/>
      <c r="L1275" s="58"/>
      <c r="M1275" s="58"/>
      <c r="N1275" s="58"/>
      <c r="P1275" s="58"/>
    </row>
    <row r="1276" spans="9:16">
      <c r="I1276" s="58"/>
      <c r="J1276" s="58"/>
      <c r="K1276" s="112"/>
      <c r="L1276" s="58"/>
      <c r="M1276" s="58"/>
      <c r="N1276" s="58"/>
      <c r="P1276" s="58"/>
    </row>
    <row r="1277" spans="9:16">
      <c r="I1277" s="58"/>
      <c r="J1277" s="58"/>
      <c r="K1277" s="112"/>
      <c r="L1277" s="58"/>
      <c r="M1277" s="58"/>
      <c r="N1277" s="58"/>
      <c r="P1277" s="58"/>
    </row>
    <row r="1278" spans="9:16">
      <c r="I1278" s="58"/>
      <c r="J1278" s="58"/>
      <c r="K1278" s="112"/>
      <c r="L1278" s="58"/>
      <c r="M1278" s="58"/>
      <c r="N1278" s="58"/>
      <c r="P1278" s="58"/>
    </row>
    <row r="1279" spans="9:16">
      <c r="I1279" s="58"/>
      <c r="J1279" s="58"/>
      <c r="K1279" s="112"/>
      <c r="L1279" s="58"/>
      <c r="M1279" s="58"/>
      <c r="N1279" s="58"/>
      <c r="P1279" s="58"/>
    </row>
    <row r="1280" spans="9:16">
      <c r="I1280" s="58"/>
      <c r="J1280" s="58"/>
      <c r="K1280" s="112"/>
      <c r="L1280" s="58"/>
      <c r="M1280" s="58"/>
      <c r="N1280" s="58"/>
      <c r="P1280" s="58"/>
    </row>
    <row r="1281" spans="9:16">
      <c r="I1281" s="58"/>
      <c r="J1281" s="58"/>
      <c r="K1281" s="112"/>
      <c r="L1281" s="58"/>
      <c r="M1281" s="58"/>
      <c r="N1281" s="58"/>
      <c r="P1281" s="58"/>
    </row>
    <row r="1282" spans="9:16">
      <c r="I1282" s="58"/>
      <c r="J1282" s="58"/>
      <c r="K1282" s="112"/>
      <c r="L1282" s="58"/>
      <c r="M1282" s="58"/>
      <c r="N1282" s="58"/>
      <c r="P1282" s="58"/>
    </row>
    <row r="1283" spans="9:16">
      <c r="I1283" s="58"/>
      <c r="J1283" s="58"/>
      <c r="K1283" s="112"/>
      <c r="L1283" s="58"/>
      <c r="M1283" s="58"/>
      <c r="N1283" s="58"/>
      <c r="P1283" s="58"/>
    </row>
    <row r="1284" spans="9:16">
      <c r="I1284" s="58"/>
      <c r="J1284" s="58"/>
      <c r="K1284" s="112"/>
      <c r="L1284" s="58"/>
      <c r="M1284" s="58"/>
      <c r="N1284" s="58"/>
      <c r="P1284" s="58"/>
    </row>
    <row r="1285" spans="9:16">
      <c r="I1285" s="58"/>
      <c r="J1285" s="58"/>
      <c r="K1285" s="112"/>
      <c r="L1285" s="58"/>
      <c r="M1285" s="58"/>
      <c r="N1285" s="58"/>
      <c r="P1285" s="58"/>
    </row>
    <row r="1286" spans="9:16">
      <c r="I1286" s="58"/>
      <c r="J1286" s="58"/>
      <c r="K1286" s="112"/>
      <c r="L1286" s="58"/>
      <c r="M1286" s="58"/>
      <c r="N1286" s="58"/>
      <c r="P1286" s="58"/>
    </row>
    <row r="1287" spans="9:16">
      <c r="I1287" s="58"/>
      <c r="J1287" s="58"/>
      <c r="K1287" s="112"/>
      <c r="L1287" s="58"/>
      <c r="M1287" s="58"/>
      <c r="N1287" s="58"/>
      <c r="P1287" s="58"/>
    </row>
    <row r="1288" spans="9:16">
      <c r="I1288" s="58"/>
      <c r="J1288" s="58"/>
      <c r="K1288" s="112"/>
      <c r="L1288" s="58"/>
      <c r="M1288" s="58"/>
      <c r="N1288" s="58"/>
      <c r="P1288" s="58"/>
    </row>
    <row r="1289" spans="9:16">
      <c r="I1289" s="58"/>
      <c r="J1289" s="58"/>
      <c r="K1289" s="112"/>
      <c r="L1289" s="58"/>
      <c r="M1289" s="58"/>
      <c r="N1289" s="58"/>
      <c r="P1289" s="58"/>
    </row>
    <row r="1290" spans="9:16">
      <c r="I1290" s="58"/>
      <c r="J1290" s="58"/>
      <c r="K1290" s="112"/>
      <c r="L1290" s="58"/>
      <c r="M1290" s="58"/>
      <c r="N1290" s="58"/>
      <c r="P1290" s="58"/>
    </row>
    <row r="1291" spans="9:16">
      <c r="I1291" s="58"/>
      <c r="J1291" s="58"/>
      <c r="K1291" s="112"/>
      <c r="L1291" s="58"/>
      <c r="M1291" s="58"/>
      <c r="N1291" s="58"/>
      <c r="P1291" s="58"/>
    </row>
    <row r="1292" spans="9:16">
      <c r="I1292" s="58"/>
      <c r="J1292" s="58"/>
      <c r="K1292" s="112"/>
      <c r="L1292" s="58"/>
      <c r="M1292" s="58"/>
      <c r="N1292" s="58"/>
      <c r="P1292" s="58"/>
    </row>
    <row r="1293" spans="9:16">
      <c r="I1293" s="58"/>
      <c r="J1293" s="58"/>
      <c r="K1293" s="112"/>
      <c r="L1293" s="58"/>
      <c r="M1293" s="58"/>
      <c r="N1293" s="58"/>
      <c r="P1293" s="58"/>
    </row>
    <row r="1294" spans="9:16">
      <c r="I1294" s="58"/>
      <c r="J1294" s="58"/>
      <c r="K1294" s="112"/>
      <c r="L1294" s="58"/>
      <c r="M1294" s="58"/>
      <c r="N1294" s="58"/>
      <c r="P1294" s="58"/>
    </row>
    <row r="1295" spans="9:16">
      <c r="I1295" s="58"/>
      <c r="J1295" s="58"/>
      <c r="K1295" s="112"/>
      <c r="L1295" s="58"/>
      <c r="M1295" s="58"/>
      <c r="N1295" s="58"/>
      <c r="P1295" s="58"/>
    </row>
    <row r="1296" spans="9:16">
      <c r="I1296" s="58"/>
      <c r="J1296" s="58"/>
      <c r="K1296" s="112"/>
      <c r="L1296" s="58"/>
      <c r="M1296" s="58"/>
      <c r="N1296" s="58"/>
      <c r="P1296" s="58"/>
    </row>
    <row r="1297" spans="9:16">
      <c r="I1297" s="58"/>
      <c r="J1297" s="58"/>
      <c r="K1297" s="112"/>
      <c r="L1297" s="58"/>
      <c r="M1297" s="58"/>
      <c r="N1297" s="58"/>
      <c r="P1297" s="58"/>
    </row>
    <row r="1298" spans="9:16">
      <c r="I1298" s="58"/>
      <c r="J1298" s="58"/>
      <c r="K1298" s="112"/>
      <c r="L1298" s="58"/>
      <c r="M1298" s="58"/>
      <c r="N1298" s="58"/>
      <c r="P1298" s="58"/>
    </row>
    <row r="1299" spans="9:16">
      <c r="I1299" s="58"/>
      <c r="J1299" s="58"/>
      <c r="K1299" s="112"/>
      <c r="L1299" s="58"/>
      <c r="M1299" s="58"/>
      <c r="N1299" s="58"/>
      <c r="P1299" s="58"/>
    </row>
    <row r="1300" spans="9:16">
      <c r="I1300" s="58"/>
      <c r="J1300" s="58"/>
      <c r="K1300" s="112"/>
      <c r="L1300" s="58"/>
      <c r="M1300" s="58"/>
      <c r="N1300" s="58"/>
      <c r="P1300" s="58"/>
    </row>
    <row r="1301" spans="9:16">
      <c r="I1301" s="58"/>
      <c r="J1301" s="58"/>
      <c r="K1301" s="112"/>
      <c r="L1301" s="58"/>
      <c r="M1301" s="58"/>
      <c r="N1301" s="58"/>
      <c r="P1301" s="58"/>
    </row>
    <row r="1302" spans="9:16">
      <c r="I1302" s="58"/>
      <c r="J1302" s="58"/>
      <c r="K1302" s="112"/>
      <c r="L1302" s="58"/>
      <c r="M1302" s="58"/>
      <c r="N1302" s="58"/>
      <c r="P1302" s="58"/>
    </row>
    <row r="1303" spans="9:16">
      <c r="I1303" s="58"/>
      <c r="J1303" s="58"/>
      <c r="K1303" s="112"/>
      <c r="L1303" s="58"/>
      <c r="M1303" s="58"/>
      <c r="N1303" s="58"/>
      <c r="P1303" s="58"/>
    </row>
    <row r="1304" spans="9:16">
      <c r="I1304" s="58"/>
      <c r="J1304" s="58"/>
      <c r="K1304" s="112"/>
      <c r="L1304" s="58"/>
      <c r="M1304" s="58"/>
      <c r="N1304" s="58"/>
      <c r="P1304" s="58"/>
    </row>
    <row r="1305" spans="9:16">
      <c r="I1305" s="58"/>
      <c r="J1305" s="58"/>
      <c r="K1305" s="112"/>
      <c r="L1305" s="58"/>
      <c r="M1305" s="58"/>
      <c r="N1305" s="58"/>
      <c r="P1305" s="58"/>
    </row>
    <row r="1306" spans="9:16">
      <c r="I1306" s="58"/>
      <c r="J1306" s="58"/>
      <c r="K1306" s="112"/>
      <c r="L1306" s="58"/>
      <c r="M1306" s="58"/>
      <c r="N1306" s="58"/>
      <c r="P1306" s="58"/>
    </row>
    <row r="1307" spans="9:16">
      <c r="I1307" s="58"/>
      <c r="J1307" s="58"/>
      <c r="K1307" s="112"/>
      <c r="L1307" s="58"/>
      <c r="M1307" s="58"/>
      <c r="N1307" s="58"/>
      <c r="P1307" s="58"/>
    </row>
    <row r="1308" spans="9:16">
      <c r="I1308" s="58"/>
      <c r="J1308" s="58"/>
      <c r="K1308" s="112"/>
      <c r="L1308" s="58"/>
      <c r="M1308" s="58"/>
      <c r="N1308" s="58"/>
      <c r="P1308" s="58"/>
    </row>
    <row r="1309" spans="9:16">
      <c r="I1309" s="58"/>
      <c r="J1309" s="58"/>
      <c r="K1309" s="112"/>
      <c r="L1309" s="58"/>
      <c r="M1309" s="58"/>
      <c r="N1309" s="58"/>
      <c r="P1309" s="58"/>
    </row>
    <row r="1310" spans="9:16">
      <c r="I1310" s="58"/>
      <c r="J1310" s="58"/>
      <c r="K1310" s="112"/>
      <c r="L1310" s="58"/>
      <c r="M1310" s="58"/>
      <c r="N1310" s="58"/>
      <c r="P1310" s="58"/>
    </row>
    <row r="1311" spans="9:16">
      <c r="I1311" s="58"/>
      <c r="J1311" s="58"/>
      <c r="K1311" s="112"/>
      <c r="L1311" s="58"/>
      <c r="M1311" s="58"/>
      <c r="N1311" s="58"/>
      <c r="P1311" s="58"/>
    </row>
    <row r="1312" spans="9:16">
      <c r="I1312" s="58"/>
      <c r="J1312" s="58"/>
      <c r="K1312" s="112"/>
      <c r="L1312" s="58"/>
      <c r="M1312" s="58"/>
      <c r="N1312" s="58"/>
      <c r="P1312" s="58"/>
    </row>
    <row r="1313" spans="9:16">
      <c r="I1313" s="58"/>
      <c r="J1313" s="58"/>
      <c r="K1313" s="112"/>
      <c r="L1313" s="58"/>
      <c r="M1313" s="58"/>
      <c r="N1313" s="58"/>
      <c r="P1313" s="58"/>
    </row>
    <row r="1314" spans="9:16">
      <c r="I1314" s="58"/>
      <c r="J1314" s="58"/>
      <c r="K1314" s="112"/>
      <c r="L1314" s="58"/>
      <c r="M1314" s="58"/>
      <c r="N1314" s="58"/>
      <c r="P1314" s="58"/>
    </row>
    <row r="1315" spans="9:16">
      <c r="I1315" s="58"/>
      <c r="J1315" s="58"/>
      <c r="K1315" s="112"/>
      <c r="L1315" s="58"/>
      <c r="M1315" s="58"/>
      <c r="N1315" s="58"/>
      <c r="P1315" s="58"/>
    </row>
    <row r="1316" spans="9:16">
      <c r="I1316" s="58"/>
      <c r="J1316" s="58"/>
      <c r="K1316" s="112"/>
      <c r="L1316" s="58"/>
      <c r="M1316" s="58"/>
      <c r="N1316" s="58"/>
      <c r="P1316" s="58"/>
    </row>
    <row r="1317" spans="9:16">
      <c r="I1317" s="58"/>
      <c r="J1317" s="58"/>
      <c r="K1317" s="112"/>
      <c r="L1317" s="58"/>
      <c r="M1317" s="58"/>
      <c r="N1317" s="58"/>
      <c r="P1317" s="58"/>
    </row>
    <row r="1318" spans="9:16">
      <c r="I1318" s="58"/>
      <c r="J1318" s="58"/>
      <c r="K1318" s="112"/>
      <c r="L1318" s="58"/>
      <c r="M1318" s="58"/>
      <c r="N1318" s="58"/>
      <c r="P1318" s="58"/>
    </row>
    <row r="1319" spans="9:16">
      <c r="I1319" s="58"/>
      <c r="J1319" s="58"/>
      <c r="K1319" s="112"/>
      <c r="L1319" s="58"/>
      <c r="M1319" s="58"/>
      <c r="N1319" s="58"/>
      <c r="P1319" s="58"/>
    </row>
    <row r="1320" spans="9:16">
      <c r="I1320" s="58"/>
      <c r="J1320" s="58"/>
      <c r="K1320" s="112"/>
      <c r="L1320" s="58"/>
      <c r="M1320" s="58"/>
      <c r="N1320" s="58"/>
      <c r="P1320" s="58"/>
    </row>
    <row r="1321" spans="9:16">
      <c r="I1321" s="58"/>
      <c r="J1321" s="58"/>
      <c r="K1321" s="112"/>
      <c r="L1321" s="58"/>
      <c r="M1321" s="58"/>
      <c r="N1321" s="58"/>
      <c r="P1321" s="58"/>
    </row>
    <row r="1322" spans="9:16">
      <c r="I1322" s="58"/>
      <c r="J1322" s="58"/>
      <c r="K1322" s="112"/>
      <c r="L1322" s="58"/>
      <c r="M1322" s="58"/>
      <c r="N1322" s="58"/>
      <c r="P1322" s="58"/>
    </row>
    <row r="1323" spans="9:16">
      <c r="I1323" s="58"/>
      <c r="J1323" s="58"/>
      <c r="K1323" s="112"/>
      <c r="L1323" s="58"/>
      <c r="M1323" s="58"/>
      <c r="N1323" s="58"/>
      <c r="P1323" s="58"/>
    </row>
    <row r="1324" spans="9:16">
      <c r="I1324" s="58"/>
      <c r="J1324" s="58"/>
      <c r="K1324" s="112"/>
      <c r="L1324" s="58"/>
      <c r="M1324" s="58"/>
      <c r="N1324" s="58"/>
      <c r="P1324" s="58"/>
    </row>
    <row r="1325" spans="9:16">
      <c r="I1325" s="58"/>
      <c r="J1325" s="58"/>
      <c r="K1325" s="112"/>
      <c r="L1325" s="58"/>
      <c r="M1325" s="58"/>
      <c r="N1325" s="58"/>
      <c r="P1325" s="58"/>
    </row>
    <row r="1326" spans="9:16">
      <c r="I1326" s="58"/>
      <c r="J1326" s="58"/>
      <c r="K1326" s="112"/>
      <c r="L1326" s="58"/>
      <c r="M1326" s="58"/>
      <c r="N1326" s="58"/>
      <c r="P1326" s="58"/>
    </row>
    <row r="1327" spans="9:16">
      <c r="I1327" s="58"/>
      <c r="J1327" s="58"/>
      <c r="K1327" s="112"/>
      <c r="L1327" s="58"/>
      <c r="M1327" s="58"/>
      <c r="N1327" s="58"/>
      <c r="P1327" s="58"/>
    </row>
    <row r="1328" spans="9:16">
      <c r="I1328" s="58"/>
      <c r="J1328" s="58"/>
      <c r="K1328" s="112"/>
      <c r="L1328" s="58"/>
      <c r="M1328" s="58"/>
      <c r="N1328" s="58"/>
      <c r="P1328" s="58"/>
    </row>
    <row r="1329" spans="9:16">
      <c r="I1329" s="58"/>
      <c r="J1329" s="58"/>
      <c r="K1329" s="112"/>
      <c r="L1329" s="58"/>
      <c r="M1329" s="58"/>
      <c r="N1329" s="58"/>
      <c r="P1329" s="58"/>
    </row>
    <row r="1330" spans="9:16">
      <c r="I1330" s="58"/>
      <c r="J1330" s="58"/>
      <c r="K1330" s="112"/>
      <c r="L1330" s="58"/>
      <c r="M1330" s="58"/>
      <c r="N1330" s="58"/>
      <c r="P1330" s="58"/>
    </row>
    <row r="1331" spans="9:16">
      <c r="I1331" s="58"/>
      <c r="J1331" s="58"/>
      <c r="K1331" s="112"/>
      <c r="L1331" s="58"/>
      <c r="M1331" s="58"/>
      <c r="N1331" s="58"/>
      <c r="P1331" s="58"/>
    </row>
    <row r="1332" spans="9:16">
      <c r="I1332" s="58"/>
      <c r="J1332" s="58"/>
      <c r="K1332" s="112"/>
      <c r="L1332" s="58"/>
      <c r="M1332" s="58"/>
      <c r="N1332" s="58"/>
      <c r="P1332" s="58"/>
    </row>
    <row r="1333" spans="9:16">
      <c r="I1333" s="58"/>
      <c r="J1333" s="58"/>
      <c r="K1333" s="112"/>
      <c r="L1333" s="58"/>
      <c r="M1333" s="58"/>
      <c r="N1333" s="58"/>
      <c r="P1333" s="58"/>
    </row>
    <row r="1334" spans="9:16">
      <c r="I1334" s="58"/>
      <c r="J1334" s="58"/>
      <c r="K1334" s="112"/>
      <c r="L1334" s="58"/>
      <c r="M1334" s="58"/>
      <c r="N1334" s="58"/>
      <c r="P1334" s="58"/>
    </row>
    <row r="1335" spans="9:16">
      <c r="I1335" s="58"/>
      <c r="J1335" s="58"/>
      <c r="K1335" s="112"/>
      <c r="L1335" s="58"/>
      <c r="M1335" s="58"/>
      <c r="N1335" s="58"/>
      <c r="P1335" s="58"/>
    </row>
    <row r="1336" spans="9:16">
      <c r="I1336" s="58"/>
      <c r="J1336" s="58"/>
      <c r="K1336" s="112"/>
      <c r="L1336" s="58"/>
      <c r="M1336" s="58"/>
      <c r="N1336" s="58"/>
      <c r="P1336" s="58"/>
    </row>
    <row r="1337" spans="9:16">
      <c r="I1337" s="58"/>
      <c r="J1337" s="58"/>
      <c r="K1337" s="112"/>
      <c r="L1337" s="58"/>
      <c r="M1337" s="58"/>
      <c r="N1337" s="58"/>
      <c r="P1337" s="58"/>
    </row>
    <row r="1338" spans="9:16">
      <c r="I1338" s="58"/>
      <c r="J1338" s="58"/>
      <c r="K1338" s="112"/>
      <c r="L1338" s="58"/>
      <c r="M1338" s="58"/>
      <c r="N1338" s="58"/>
      <c r="P1338" s="58"/>
    </row>
    <row r="1339" spans="9:16">
      <c r="I1339" s="58"/>
      <c r="J1339" s="58"/>
      <c r="K1339" s="112"/>
      <c r="L1339" s="58"/>
      <c r="M1339" s="58"/>
      <c r="N1339" s="58"/>
      <c r="P1339" s="58"/>
    </row>
    <row r="1340" spans="9:16">
      <c r="I1340" s="58"/>
      <c r="J1340" s="58"/>
      <c r="K1340" s="112"/>
      <c r="L1340" s="58"/>
      <c r="M1340" s="58"/>
      <c r="N1340" s="58"/>
      <c r="P1340" s="58"/>
    </row>
    <row r="1341" spans="9:16">
      <c r="I1341" s="58"/>
      <c r="J1341" s="58"/>
      <c r="K1341" s="112"/>
      <c r="L1341" s="58"/>
      <c r="M1341" s="58"/>
      <c r="N1341" s="58"/>
      <c r="P1341" s="58"/>
    </row>
    <row r="1342" spans="9:16">
      <c r="I1342" s="58"/>
      <c r="J1342" s="58"/>
      <c r="K1342" s="112"/>
      <c r="L1342" s="58"/>
      <c r="M1342" s="58"/>
      <c r="N1342" s="58"/>
      <c r="P1342" s="58"/>
    </row>
    <row r="1343" spans="9:16">
      <c r="I1343" s="58"/>
      <c r="J1343" s="58"/>
      <c r="K1343" s="112"/>
      <c r="L1343" s="58"/>
      <c r="M1343" s="58"/>
      <c r="N1343" s="58"/>
      <c r="P1343" s="58"/>
    </row>
    <row r="1344" spans="9:16">
      <c r="I1344" s="58"/>
      <c r="J1344" s="58"/>
      <c r="K1344" s="112"/>
      <c r="L1344" s="58"/>
      <c r="M1344" s="58"/>
      <c r="N1344" s="58"/>
      <c r="P1344" s="58"/>
    </row>
    <row r="1345" spans="9:16">
      <c r="I1345" s="58"/>
      <c r="J1345" s="58"/>
      <c r="K1345" s="112"/>
      <c r="L1345" s="58"/>
      <c r="M1345" s="58"/>
      <c r="N1345" s="58"/>
      <c r="P1345" s="58"/>
    </row>
    <row r="1346" spans="9:16">
      <c r="I1346" s="58"/>
      <c r="J1346" s="58"/>
      <c r="K1346" s="112"/>
      <c r="L1346" s="58"/>
      <c r="M1346" s="58"/>
      <c r="N1346" s="58"/>
      <c r="P1346" s="58"/>
    </row>
    <row r="1347" spans="9:16">
      <c r="I1347" s="58"/>
      <c r="J1347" s="58"/>
      <c r="K1347" s="112"/>
      <c r="L1347" s="58"/>
      <c r="M1347" s="58"/>
      <c r="N1347" s="58"/>
      <c r="P1347" s="58"/>
    </row>
    <row r="1348" spans="9:16">
      <c r="I1348" s="58"/>
      <c r="J1348" s="58"/>
      <c r="K1348" s="112"/>
      <c r="L1348" s="58"/>
      <c r="M1348" s="58"/>
      <c r="N1348" s="58"/>
      <c r="P1348" s="58"/>
    </row>
    <row r="1349" spans="9:16">
      <c r="I1349" s="58"/>
      <c r="J1349" s="58"/>
      <c r="K1349" s="112"/>
      <c r="L1349" s="58"/>
      <c r="M1349" s="58"/>
      <c r="N1349" s="58"/>
      <c r="P1349" s="58"/>
    </row>
    <row r="1350" spans="9:16">
      <c r="I1350" s="58"/>
      <c r="J1350" s="58"/>
      <c r="K1350" s="112"/>
      <c r="L1350" s="58"/>
      <c r="M1350" s="58"/>
      <c r="N1350" s="58"/>
      <c r="P1350" s="58"/>
    </row>
    <row r="1351" spans="9:16">
      <c r="I1351" s="58"/>
      <c r="J1351" s="58"/>
      <c r="K1351" s="112"/>
      <c r="L1351" s="58"/>
      <c r="M1351" s="58"/>
      <c r="N1351" s="58"/>
      <c r="P1351" s="58"/>
    </row>
    <row r="1352" spans="9:16">
      <c r="I1352" s="58"/>
      <c r="J1352" s="58"/>
      <c r="K1352" s="112"/>
      <c r="L1352" s="58"/>
      <c r="M1352" s="58"/>
      <c r="N1352" s="58"/>
      <c r="P1352" s="58"/>
    </row>
    <row r="1353" spans="9:16">
      <c r="I1353" s="58"/>
      <c r="J1353" s="58"/>
      <c r="K1353" s="112"/>
      <c r="L1353" s="58"/>
      <c r="M1353" s="58"/>
      <c r="N1353" s="58"/>
      <c r="P1353"/>
    </row>
    <row r="1354" spans="9:16">
      <c r="I1354" s="58"/>
      <c r="J1354" s="58"/>
      <c r="K1354" s="112"/>
      <c r="L1354" s="58"/>
      <c r="M1354" s="58"/>
      <c r="N1354" s="58"/>
      <c r="P1354"/>
    </row>
    <row r="1355" spans="9:16">
      <c r="I1355" s="58"/>
      <c r="J1355" s="58"/>
      <c r="K1355" s="112"/>
      <c r="L1355" s="58"/>
      <c r="M1355" s="58"/>
      <c r="N1355" s="58"/>
      <c r="P1355"/>
    </row>
    <row r="1356" spans="9:16">
      <c r="I1356" s="58"/>
      <c r="J1356" s="58"/>
      <c r="K1356" s="112"/>
      <c r="L1356" s="58"/>
      <c r="M1356" s="58"/>
      <c r="N1356" s="58"/>
      <c r="P1356"/>
    </row>
    <row r="1357" spans="9:16">
      <c r="I1357" s="58"/>
      <c r="J1357" s="58"/>
      <c r="K1357" s="112"/>
      <c r="L1357" s="58"/>
      <c r="M1357" s="58"/>
      <c r="N1357" s="58"/>
      <c r="P1357"/>
    </row>
    <row r="1358" spans="9:16">
      <c r="I1358" s="58"/>
      <c r="J1358" s="58"/>
      <c r="K1358" s="112"/>
      <c r="L1358" s="58"/>
      <c r="M1358" s="58"/>
      <c r="N1358" s="58"/>
      <c r="P1358"/>
    </row>
    <row r="1359" spans="9:16">
      <c r="I1359" s="58"/>
      <c r="J1359" s="58"/>
      <c r="K1359" s="112"/>
      <c r="L1359" s="58"/>
      <c r="M1359" s="58"/>
      <c r="N1359" s="58"/>
      <c r="P1359"/>
    </row>
    <row r="1360" spans="9:16">
      <c r="I1360" s="58"/>
      <c r="J1360" s="58"/>
      <c r="K1360" s="112"/>
      <c r="L1360" s="58"/>
      <c r="M1360" s="58"/>
      <c r="N1360" s="58"/>
      <c r="P1360"/>
    </row>
    <row r="1361" spans="9:16">
      <c r="I1361" s="58"/>
      <c r="J1361" s="58"/>
      <c r="K1361" s="112"/>
      <c r="L1361" s="58"/>
      <c r="M1361" s="58"/>
      <c r="N1361" s="58"/>
      <c r="P1361"/>
    </row>
    <row r="1362" spans="9:16">
      <c r="I1362" s="58"/>
      <c r="J1362" s="58"/>
      <c r="K1362" s="112"/>
      <c r="L1362" s="58"/>
      <c r="M1362" s="58"/>
      <c r="N1362" s="58"/>
      <c r="P1362"/>
    </row>
    <row r="1363" spans="9:16">
      <c r="I1363" s="58"/>
      <c r="J1363" s="58"/>
      <c r="K1363" s="112"/>
      <c r="L1363" s="58"/>
      <c r="M1363" s="58"/>
      <c r="N1363" s="58"/>
      <c r="P1363"/>
    </row>
    <row r="1364" spans="9:16">
      <c r="I1364" s="58"/>
      <c r="J1364" s="58"/>
      <c r="K1364" s="112"/>
      <c r="L1364" s="58"/>
      <c r="M1364" s="58"/>
      <c r="N1364" s="58"/>
      <c r="P1364"/>
    </row>
    <row r="1365" spans="9:16">
      <c r="I1365" s="58"/>
      <c r="J1365" s="58"/>
      <c r="K1365" s="112"/>
      <c r="L1365" s="58"/>
      <c r="M1365" s="58"/>
      <c r="N1365" s="58"/>
      <c r="P1365"/>
    </row>
    <row r="1366" spans="9:16">
      <c r="I1366" s="58"/>
      <c r="J1366" s="58"/>
      <c r="K1366" s="112"/>
      <c r="L1366" s="58"/>
      <c r="M1366" s="58"/>
      <c r="N1366" s="58"/>
      <c r="P1366"/>
    </row>
    <row r="1367" spans="9:16">
      <c r="I1367" s="58"/>
      <c r="J1367" s="58"/>
      <c r="K1367" s="112"/>
      <c r="L1367" s="58"/>
      <c r="M1367" s="58"/>
      <c r="N1367" s="58"/>
      <c r="P1367"/>
    </row>
    <row r="1368" spans="9:16">
      <c r="I1368" s="58"/>
      <c r="J1368" s="58"/>
      <c r="K1368" s="112"/>
      <c r="L1368" s="58"/>
      <c r="M1368" s="58"/>
      <c r="N1368" s="58"/>
      <c r="P1368"/>
    </row>
    <row r="1369" spans="9:16">
      <c r="I1369" s="58"/>
      <c r="J1369" s="58"/>
      <c r="K1369" s="112"/>
      <c r="L1369" s="58"/>
      <c r="M1369" s="58"/>
      <c r="N1369" s="58"/>
      <c r="P1369"/>
    </row>
    <row r="1370" spans="9:16">
      <c r="I1370" s="58"/>
      <c r="J1370" s="58"/>
      <c r="K1370" s="112"/>
      <c r="L1370" s="58"/>
      <c r="M1370" s="58"/>
      <c r="N1370" s="58"/>
      <c r="P1370"/>
    </row>
    <row r="1371" spans="9:16">
      <c r="I1371" s="58"/>
      <c r="J1371" s="58"/>
      <c r="K1371" s="112"/>
      <c r="L1371" s="58"/>
      <c r="M1371" s="58"/>
      <c r="N1371" s="58"/>
      <c r="P1371"/>
    </row>
    <row r="1372" spans="9:16">
      <c r="I1372" s="58"/>
      <c r="J1372" s="58"/>
      <c r="K1372" s="112"/>
      <c r="L1372" s="58"/>
      <c r="M1372" s="58"/>
      <c r="N1372" s="58"/>
      <c r="P1372"/>
    </row>
    <row r="1373" spans="9:16">
      <c r="I1373" s="58"/>
      <c r="J1373" s="58"/>
      <c r="K1373" s="112"/>
      <c r="L1373" s="58"/>
      <c r="M1373" s="58"/>
      <c r="N1373" s="58"/>
      <c r="P1373"/>
    </row>
    <row r="1374" spans="9:16">
      <c r="I1374" s="58"/>
      <c r="J1374" s="58"/>
      <c r="K1374" s="112"/>
      <c r="L1374" s="58"/>
      <c r="M1374" s="58"/>
      <c r="N1374" s="58"/>
      <c r="P1374"/>
    </row>
    <row r="1375" spans="9:16">
      <c r="I1375" s="58"/>
      <c r="J1375" s="58"/>
      <c r="K1375" s="112"/>
      <c r="L1375" s="58"/>
      <c r="M1375" s="58"/>
      <c r="N1375" s="58"/>
      <c r="P1375"/>
    </row>
    <row r="1376" spans="9:16">
      <c r="I1376" s="58"/>
      <c r="J1376" s="58"/>
      <c r="K1376" s="112"/>
      <c r="L1376" s="58"/>
      <c r="M1376" s="58"/>
      <c r="N1376" s="58"/>
      <c r="P1376"/>
    </row>
    <row r="1377" spans="9:16">
      <c r="I1377" s="58"/>
      <c r="J1377" s="58"/>
      <c r="K1377" s="112"/>
      <c r="L1377" s="58"/>
      <c r="M1377" s="58"/>
      <c r="N1377" s="58"/>
      <c r="P1377"/>
    </row>
    <row r="1378" spans="9:16">
      <c r="I1378" s="58"/>
      <c r="J1378" s="58"/>
      <c r="K1378" s="112"/>
      <c r="L1378" s="58"/>
      <c r="M1378" s="58"/>
      <c r="N1378" s="58"/>
      <c r="P1378"/>
    </row>
    <row r="1379" spans="9:16">
      <c r="I1379" s="58"/>
      <c r="J1379" s="58"/>
      <c r="K1379" s="112"/>
      <c r="L1379" s="58"/>
      <c r="M1379" s="58"/>
      <c r="N1379" s="58"/>
      <c r="P1379"/>
    </row>
    <row r="1380" spans="9:16">
      <c r="I1380" s="58"/>
      <c r="J1380" s="58"/>
      <c r="K1380" s="112"/>
      <c r="L1380" s="58"/>
      <c r="M1380" s="58"/>
      <c r="N1380" s="58"/>
      <c r="P1380"/>
    </row>
    <row r="1381" spans="9:16">
      <c r="I1381" s="58"/>
      <c r="J1381" s="58"/>
      <c r="K1381" s="112"/>
      <c r="L1381" s="58"/>
      <c r="M1381" s="58"/>
      <c r="N1381" s="58"/>
      <c r="P1381"/>
    </row>
    <row r="1382" spans="9:16">
      <c r="I1382" s="58"/>
      <c r="J1382" s="58"/>
      <c r="K1382" s="112"/>
      <c r="L1382" s="58"/>
      <c r="M1382" s="58"/>
      <c r="N1382" s="58"/>
      <c r="P1382"/>
    </row>
    <row r="1383" spans="9:16">
      <c r="I1383" s="58"/>
      <c r="J1383" s="58"/>
      <c r="K1383" s="112"/>
      <c r="L1383" s="58"/>
      <c r="M1383" s="58"/>
      <c r="N1383" s="58"/>
      <c r="P1383"/>
    </row>
    <row r="1384" spans="9:16">
      <c r="I1384" s="58"/>
      <c r="J1384" s="58"/>
      <c r="K1384" s="112"/>
      <c r="L1384" s="58"/>
      <c r="M1384" s="58"/>
      <c r="N1384" s="58"/>
      <c r="P1384"/>
    </row>
    <row r="1385" spans="9:16">
      <c r="I1385" s="58"/>
      <c r="J1385" s="58"/>
      <c r="K1385" s="112"/>
      <c r="L1385" s="58"/>
      <c r="M1385" s="58"/>
      <c r="N1385" s="58"/>
      <c r="P1385"/>
    </row>
    <row r="1386" spans="9:16">
      <c r="I1386" s="58"/>
      <c r="J1386" s="58"/>
      <c r="K1386" s="112"/>
      <c r="L1386" s="58"/>
      <c r="M1386" s="58"/>
      <c r="N1386" s="58"/>
      <c r="P1386"/>
    </row>
    <row r="1387" spans="9:16">
      <c r="I1387" s="58"/>
      <c r="J1387" s="58"/>
      <c r="K1387" s="112"/>
      <c r="L1387" s="58"/>
      <c r="M1387" s="58"/>
      <c r="N1387" s="58"/>
      <c r="P1387"/>
    </row>
    <row r="1388" spans="9:16">
      <c r="I1388" s="58"/>
      <c r="J1388" s="58"/>
      <c r="K1388" s="112"/>
      <c r="L1388" s="58"/>
      <c r="M1388" s="58"/>
      <c r="N1388" s="58"/>
      <c r="P1388"/>
    </row>
    <row r="1389" spans="9:16">
      <c r="I1389" s="58"/>
      <c r="J1389" s="58"/>
      <c r="K1389" s="112"/>
      <c r="L1389" s="58"/>
      <c r="M1389" s="58"/>
      <c r="N1389" s="58"/>
      <c r="P1389"/>
    </row>
    <row r="1390" spans="9:16">
      <c r="I1390" s="58"/>
      <c r="J1390" s="58"/>
      <c r="K1390" s="112"/>
      <c r="L1390" s="58"/>
      <c r="M1390" s="58"/>
      <c r="N1390" s="58"/>
      <c r="P1390"/>
    </row>
    <row r="1391" spans="9:16">
      <c r="I1391" s="58"/>
      <c r="J1391" s="58"/>
      <c r="K1391" s="112"/>
      <c r="L1391" s="58"/>
      <c r="M1391" s="58"/>
      <c r="N1391" s="58"/>
      <c r="P1391"/>
    </row>
    <row r="1392" spans="9:16">
      <c r="I1392" s="58"/>
      <c r="J1392" s="58"/>
      <c r="K1392" s="112"/>
      <c r="L1392" s="58"/>
      <c r="M1392" s="58"/>
      <c r="N1392" s="58"/>
      <c r="P1392"/>
    </row>
    <row r="1393" spans="9:16">
      <c r="I1393" s="58"/>
      <c r="J1393" s="58"/>
      <c r="K1393" s="112"/>
      <c r="L1393" s="58"/>
      <c r="M1393" s="58"/>
      <c r="N1393" s="58"/>
      <c r="P1393"/>
    </row>
    <row r="1394" spans="9:16">
      <c r="I1394" s="58"/>
      <c r="J1394" s="58"/>
      <c r="K1394" s="112"/>
      <c r="L1394" s="58"/>
      <c r="M1394" s="58"/>
      <c r="N1394" s="58"/>
      <c r="P1394"/>
    </row>
    <row r="1395" spans="9:16">
      <c r="I1395" s="58"/>
      <c r="J1395" s="58"/>
      <c r="K1395" s="112"/>
      <c r="L1395" s="58"/>
      <c r="M1395" s="58"/>
      <c r="N1395" s="58"/>
      <c r="P1395"/>
    </row>
    <row r="1396" spans="9:16">
      <c r="I1396" s="58"/>
      <c r="J1396" s="58"/>
      <c r="K1396" s="112"/>
      <c r="L1396" s="58"/>
      <c r="M1396" s="58"/>
      <c r="N1396" s="58"/>
      <c r="P1396"/>
    </row>
    <row r="1397" spans="9:16">
      <c r="I1397" s="58"/>
      <c r="J1397" s="58"/>
      <c r="K1397" s="112"/>
      <c r="L1397" s="58"/>
      <c r="M1397" s="58"/>
      <c r="N1397" s="58"/>
      <c r="P1397"/>
    </row>
    <row r="1398" spans="9:16">
      <c r="I1398" s="58"/>
      <c r="J1398" s="58"/>
      <c r="K1398" s="112"/>
      <c r="L1398" s="58"/>
      <c r="M1398" s="58"/>
      <c r="N1398" s="58"/>
      <c r="P1398"/>
    </row>
    <row r="1399" spans="9:16">
      <c r="I1399" s="58"/>
      <c r="J1399" s="58"/>
      <c r="K1399" s="112"/>
      <c r="L1399" s="58"/>
      <c r="M1399" s="58"/>
      <c r="N1399" s="58"/>
      <c r="P1399"/>
    </row>
    <row r="1400" spans="9:16">
      <c r="I1400" s="58"/>
      <c r="J1400" s="58"/>
      <c r="K1400" s="112"/>
      <c r="L1400" s="58"/>
      <c r="M1400" s="58"/>
      <c r="N1400" s="58"/>
      <c r="P1400"/>
    </row>
    <row r="1401" spans="9:16">
      <c r="I1401" s="58"/>
      <c r="J1401" s="58"/>
      <c r="K1401" s="112"/>
      <c r="L1401" s="58"/>
      <c r="M1401" s="58"/>
      <c r="N1401" s="58"/>
      <c r="P1401"/>
    </row>
    <row r="1402" spans="9:16">
      <c r="I1402" s="58"/>
      <c r="J1402" s="58"/>
      <c r="K1402" s="112"/>
      <c r="L1402" s="58"/>
      <c r="M1402" s="58"/>
      <c r="N1402" s="58"/>
      <c r="P1402"/>
    </row>
    <row r="1403" spans="9:16">
      <c r="I1403" s="58"/>
      <c r="J1403" s="58"/>
      <c r="K1403" s="112"/>
      <c r="L1403" s="58"/>
      <c r="M1403" s="58"/>
      <c r="N1403" s="58"/>
      <c r="P1403"/>
    </row>
    <row r="1404" spans="9:16">
      <c r="I1404" s="58"/>
      <c r="J1404" s="58"/>
      <c r="K1404" s="112"/>
      <c r="L1404" s="58"/>
      <c r="M1404" s="58"/>
      <c r="N1404" s="58"/>
      <c r="P1404"/>
    </row>
    <row r="1405" spans="9:16">
      <c r="I1405" s="58"/>
      <c r="J1405" s="58"/>
      <c r="K1405" s="112"/>
      <c r="L1405" s="58"/>
      <c r="M1405" s="58"/>
      <c r="N1405" s="58"/>
      <c r="P1405"/>
    </row>
    <row r="1406" spans="9:16">
      <c r="I1406" s="58"/>
      <c r="J1406" s="58"/>
      <c r="K1406" s="112"/>
      <c r="L1406" s="58"/>
      <c r="M1406" s="58"/>
      <c r="N1406" s="58"/>
      <c r="P1406"/>
    </row>
    <row r="1407" spans="9:16">
      <c r="I1407" s="58"/>
      <c r="J1407" s="58"/>
      <c r="K1407" s="112"/>
      <c r="L1407" s="58"/>
      <c r="M1407" s="58"/>
      <c r="N1407" s="58"/>
      <c r="P1407"/>
    </row>
    <row r="1408" spans="9:16">
      <c r="I1408" s="58"/>
      <c r="J1408" s="58"/>
      <c r="K1408" s="112"/>
      <c r="L1408" s="58"/>
      <c r="M1408" s="58"/>
      <c r="N1408" s="58"/>
      <c r="P1408"/>
    </row>
    <row r="1409" spans="9:16">
      <c r="I1409" s="58"/>
      <c r="J1409" s="58"/>
      <c r="K1409" s="112"/>
      <c r="L1409" s="58"/>
      <c r="M1409" s="58"/>
      <c r="N1409" s="58"/>
      <c r="P1409"/>
    </row>
    <row r="1410" spans="9:16">
      <c r="I1410" s="58"/>
      <c r="J1410" s="58"/>
      <c r="K1410" s="112"/>
      <c r="L1410" s="58"/>
      <c r="M1410" s="58"/>
      <c r="N1410" s="58"/>
      <c r="P1410"/>
    </row>
    <row r="1411" spans="9:16">
      <c r="I1411" s="58"/>
      <c r="J1411" s="58"/>
      <c r="K1411" s="112"/>
      <c r="L1411" s="58"/>
      <c r="M1411" s="58"/>
      <c r="N1411" s="58"/>
      <c r="P1411"/>
    </row>
    <row r="1412" spans="9:16">
      <c r="I1412" s="58"/>
      <c r="J1412" s="58"/>
      <c r="K1412" s="112"/>
      <c r="L1412" s="58"/>
      <c r="M1412" s="58"/>
      <c r="N1412" s="58"/>
      <c r="P1412"/>
    </row>
    <row r="1413" spans="9:16">
      <c r="I1413" s="58"/>
      <c r="J1413" s="58"/>
      <c r="K1413" s="112"/>
      <c r="L1413" s="58"/>
      <c r="M1413" s="58"/>
      <c r="N1413" s="58"/>
      <c r="P1413"/>
    </row>
    <row r="1414" spans="9:16">
      <c r="I1414" s="58"/>
      <c r="J1414" s="58"/>
      <c r="K1414" s="112"/>
      <c r="L1414" s="58"/>
      <c r="M1414" s="58"/>
      <c r="N1414" s="58"/>
      <c r="P1414"/>
    </row>
    <row r="1415" spans="9:16">
      <c r="I1415" s="58"/>
      <c r="J1415" s="58"/>
      <c r="K1415" s="112"/>
      <c r="L1415" s="58"/>
      <c r="M1415" s="58"/>
      <c r="N1415" s="58"/>
      <c r="P1415"/>
    </row>
    <row r="1416" spans="9:16">
      <c r="I1416" s="58"/>
      <c r="J1416" s="58"/>
      <c r="K1416" s="112"/>
      <c r="L1416" s="58"/>
      <c r="M1416" s="58"/>
      <c r="N1416" s="58"/>
      <c r="P1416"/>
    </row>
    <row r="1417" spans="9:16">
      <c r="I1417" s="58"/>
      <c r="J1417" s="58"/>
      <c r="K1417" s="112"/>
      <c r="L1417" s="58"/>
      <c r="M1417" s="58"/>
      <c r="N1417" s="58"/>
      <c r="P1417"/>
    </row>
    <row r="1418" spans="9:16">
      <c r="I1418" s="58"/>
      <c r="J1418" s="58"/>
      <c r="K1418" s="112"/>
      <c r="L1418" s="58"/>
      <c r="M1418" s="58"/>
      <c r="N1418" s="58"/>
      <c r="P1418"/>
    </row>
    <row r="1419" spans="9:16">
      <c r="I1419" s="58"/>
      <c r="J1419" s="58"/>
      <c r="K1419" s="112"/>
      <c r="L1419" s="58"/>
      <c r="M1419" s="58"/>
      <c r="N1419" s="58"/>
      <c r="P1419"/>
    </row>
    <row r="1420" spans="9:16">
      <c r="I1420" s="58"/>
      <c r="J1420" s="58"/>
      <c r="K1420" s="112"/>
      <c r="L1420" s="58"/>
      <c r="M1420" s="58"/>
      <c r="N1420" s="58"/>
      <c r="P1420"/>
    </row>
    <row r="1421" spans="9:16">
      <c r="I1421" s="58"/>
      <c r="J1421" s="58"/>
      <c r="K1421" s="112"/>
      <c r="L1421" s="58"/>
      <c r="M1421" s="58"/>
      <c r="N1421" s="58"/>
      <c r="P1421"/>
    </row>
    <row r="1422" spans="9:16">
      <c r="I1422" s="58"/>
      <c r="J1422" s="58"/>
      <c r="K1422" s="112"/>
      <c r="L1422" s="58"/>
      <c r="M1422" s="58"/>
      <c r="N1422" s="58"/>
      <c r="P1422"/>
    </row>
    <row r="1423" spans="9:16">
      <c r="I1423" s="58"/>
      <c r="J1423" s="58"/>
      <c r="K1423" s="112"/>
      <c r="L1423" s="58"/>
      <c r="M1423" s="58"/>
      <c r="N1423" s="58"/>
      <c r="P1423"/>
    </row>
    <row r="1424" spans="9:16">
      <c r="I1424" s="58"/>
      <c r="J1424" s="58"/>
      <c r="K1424" s="112"/>
      <c r="L1424" s="58"/>
      <c r="M1424" s="58"/>
      <c r="N1424" s="58"/>
      <c r="P1424"/>
    </row>
    <row r="1425" spans="9:16">
      <c r="I1425" s="58"/>
      <c r="J1425" s="58"/>
      <c r="K1425" s="112"/>
      <c r="L1425" s="58"/>
      <c r="M1425" s="58"/>
      <c r="N1425" s="58"/>
      <c r="P1425"/>
    </row>
    <row r="1426" spans="9:16">
      <c r="I1426" s="58"/>
      <c r="J1426" s="58"/>
      <c r="K1426" s="112"/>
      <c r="L1426" s="58"/>
      <c r="M1426" s="58"/>
      <c r="N1426" s="58"/>
      <c r="P1426"/>
    </row>
    <row r="1427" spans="9:16">
      <c r="I1427" s="58"/>
      <c r="J1427" s="58"/>
      <c r="K1427" s="112"/>
      <c r="L1427" s="58"/>
      <c r="M1427" s="58"/>
      <c r="N1427" s="58"/>
      <c r="P1427"/>
    </row>
    <row r="1428" spans="9:16">
      <c r="I1428" s="58"/>
      <c r="J1428" s="58"/>
      <c r="K1428" s="112"/>
      <c r="L1428" s="58"/>
      <c r="M1428" s="58"/>
      <c r="N1428" s="58"/>
      <c r="P1428"/>
    </row>
    <row r="1429" spans="9:16">
      <c r="I1429" s="58"/>
      <c r="J1429" s="58"/>
      <c r="K1429" s="112"/>
      <c r="L1429" s="58"/>
      <c r="M1429" s="58"/>
      <c r="N1429" s="58"/>
      <c r="P1429"/>
    </row>
    <row r="1430" spans="9:16">
      <c r="I1430" s="58"/>
      <c r="J1430" s="58"/>
      <c r="K1430" s="112"/>
      <c r="L1430" s="58"/>
      <c r="M1430" s="58"/>
      <c r="N1430" s="58"/>
      <c r="P1430"/>
    </row>
    <row r="1431" spans="9:16">
      <c r="I1431" s="58"/>
      <c r="J1431" s="58"/>
      <c r="K1431" s="112"/>
      <c r="L1431" s="58"/>
      <c r="M1431" s="58"/>
      <c r="N1431" s="58"/>
      <c r="P1431"/>
    </row>
    <row r="1432" spans="9:16">
      <c r="I1432" s="58"/>
      <c r="J1432" s="58"/>
      <c r="K1432" s="112"/>
      <c r="L1432" s="58"/>
      <c r="M1432" s="58"/>
      <c r="N1432" s="58"/>
      <c r="P1432"/>
    </row>
    <row r="1433" spans="9:16">
      <c r="I1433" s="58"/>
      <c r="J1433" s="58"/>
      <c r="K1433" s="112"/>
      <c r="L1433" s="58"/>
      <c r="M1433" s="58"/>
      <c r="N1433" s="58"/>
      <c r="P1433"/>
    </row>
    <row r="1434" spans="9:16">
      <c r="I1434" s="58"/>
      <c r="J1434" s="58"/>
      <c r="K1434" s="112"/>
      <c r="L1434" s="58"/>
      <c r="M1434" s="58"/>
      <c r="N1434" s="58"/>
      <c r="P1434"/>
    </row>
    <row r="1435" spans="9:16">
      <c r="I1435" s="58"/>
      <c r="J1435" s="58"/>
      <c r="K1435" s="112"/>
      <c r="L1435" s="58"/>
      <c r="M1435" s="58"/>
      <c r="N1435" s="58"/>
      <c r="P1435"/>
    </row>
    <row r="1436" spans="9:16">
      <c r="I1436" s="58"/>
      <c r="J1436" s="58"/>
      <c r="K1436" s="112"/>
      <c r="L1436" s="58"/>
      <c r="M1436" s="58"/>
      <c r="N1436" s="58"/>
      <c r="P1436"/>
    </row>
    <row r="1437" spans="9:16">
      <c r="I1437" s="58"/>
      <c r="J1437" s="58"/>
      <c r="K1437" s="112"/>
      <c r="L1437" s="58"/>
      <c r="M1437" s="58"/>
      <c r="N1437" s="58"/>
      <c r="P1437"/>
    </row>
    <row r="1438" spans="9:16">
      <c r="I1438" s="58"/>
      <c r="J1438" s="58"/>
      <c r="K1438" s="112"/>
      <c r="L1438" s="58"/>
      <c r="M1438" s="58"/>
      <c r="N1438" s="58"/>
      <c r="P1438"/>
    </row>
    <row r="1439" spans="9:16">
      <c r="I1439" s="58"/>
      <c r="J1439" s="58"/>
      <c r="K1439" s="112"/>
      <c r="L1439" s="58"/>
      <c r="M1439" s="58"/>
      <c r="N1439" s="58"/>
      <c r="P1439"/>
    </row>
    <row r="1440" spans="9:16">
      <c r="I1440" s="58"/>
      <c r="J1440" s="58"/>
      <c r="K1440" s="112"/>
      <c r="L1440" s="58"/>
      <c r="M1440" s="58"/>
      <c r="N1440" s="58"/>
      <c r="P1440"/>
    </row>
    <row r="1441" spans="9:16">
      <c r="I1441" s="58"/>
      <c r="J1441" s="58"/>
      <c r="K1441" s="112"/>
      <c r="L1441" s="58"/>
      <c r="M1441" s="58"/>
      <c r="N1441" s="58"/>
      <c r="P1441"/>
    </row>
    <row r="1442" spans="9:16">
      <c r="I1442" s="58"/>
      <c r="J1442" s="58"/>
      <c r="K1442" s="112"/>
      <c r="L1442" s="58"/>
      <c r="M1442" s="58"/>
      <c r="N1442" s="58"/>
      <c r="P1442"/>
    </row>
    <row r="1443" spans="9:16">
      <c r="I1443" s="58"/>
      <c r="J1443" s="58"/>
      <c r="K1443" s="112"/>
      <c r="L1443" s="58"/>
      <c r="M1443" s="58"/>
      <c r="N1443" s="58"/>
      <c r="P1443"/>
    </row>
    <row r="1444" spans="9:16">
      <c r="I1444" s="58"/>
      <c r="J1444" s="58"/>
      <c r="K1444" s="112"/>
      <c r="L1444" s="58"/>
      <c r="M1444" s="58"/>
      <c r="N1444" s="58"/>
      <c r="P1444"/>
    </row>
    <row r="1445" spans="9:16">
      <c r="I1445" s="58"/>
      <c r="J1445" s="58"/>
      <c r="K1445" s="112"/>
      <c r="L1445" s="58"/>
      <c r="M1445" s="58"/>
      <c r="N1445" s="58"/>
      <c r="P1445"/>
    </row>
    <row r="1446" spans="9:16">
      <c r="I1446" s="58"/>
      <c r="J1446" s="58"/>
      <c r="K1446" s="112"/>
      <c r="L1446" s="58"/>
      <c r="M1446" s="58"/>
      <c r="N1446" s="58"/>
      <c r="P1446"/>
    </row>
    <row r="1447" spans="9:16">
      <c r="I1447" s="58"/>
      <c r="J1447" s="58"/>
      <c r="K1447" s="112"/>
      <c r="L1447" s="58"/>
      <c r="M1447" s="58"/>
      <c r="N1447" s="58"/>
      <c r="P1447"/>
    </row>
    <row r="1448" spans="9:16">
      <c r="I1448" s="58"/>
      <c r="J1448" s="58"/>
      <c r="K1448" s="112"/>
      <c r="L1448" s="58"/>
      <c r="M1448" s="58"/>
      <c r="N1448" s="58"/>
      <c r="P1448"/>
    </row>
    <row r="1449" spans="9:16">
      <c r="I1449" s="58"/>
      <c r="J1449" s="58"/>
      <c r="K1449" s="112"/>
      <c r="L1449" s="58"/>
      <c r="M1449" s="58"/>
      <c r="N1449" s="58"/>
      <c r="P1449"/>
    </row>
    <row r="1450" spans="9:16">
      <c r="I1450" s="58"/>
      <c r="J1450" s="58"/>
      <c r="K1450" s="112"/>
      <c r="L1450" s="58"/>
      <c r="M1450" s="58"/>
      <c r="N1450" s="58"/>
      <c r="P1450"/>
    </row>
    <row r="1451" spans="9:16">
      <c r="I1451" s="58"/>
      <c r="J1451" s="58"/>
      <c r="K1451" s="112"/>
      <c r="L1451" s="58"/>
      <c r="M1451" s="58"/>
      <c r="N1451" s="58"/>
      <c r="P1451"/>
    </row>
    <row r="1452" spans="9:16">
      <c r="I1452" s="58"/>
      <c r="J1452" s="58"/>
      <c r="K1452" s="112"/>
      <c r="L1452" s="58"/>
      <c r="M1452" s="58"/>
      <c r="N1452" s="58"/>
      <c r="P1452"/>
    </row>
    <row r="1453" spans="9:16">
      <c r="I1453" s="58"/>
      <c r="J1453" s="58"/>
      <c r="K1453" s="112"/>
      <c r="L1453" s="58"/>
      <c r="M1453" s="58"/>
      <c r="N1453" s="58"/>
      <c r="P1453"/>
    </row>
    <row r="1454" spans="9:16">
      <c r="I1454" s="58"/>
      <c r="J1454" s="58"/>
      <c r="K1454" s="112"/>
      <c r="L1454" s="58"/>
      <c r="M1454" s="58"/>
      <c r="N1454" s="58"/>
      <c r="P1454"/>
    </row>
    <row r="1455" spans="9:16">
      <c r="I1455" s="58"/>
      <c r="J1455" s="58"/>
      <c r="K1455" s="112"/>
      <c r="L1455" s="58"/>
      <c r="M1455" s="58"/>
      <c r="N1455" s="58"/>
      <c r="P1455"/>
    </row>
    <row r="1456" spans="9:16">
      <c r="I1456" s="58"/>
      <c r="J1456" s="58"/>
      <c r="K1456" s="112"/>
      <c r="L1456" s="58"/>
      <c r="M1456" s="58"/>
      <c r="N1456" s="58"/>
      <c r="P1456"/>
    </row>
    <row r="1457" spans="9:16">
      <c r="I1457" s="58"/>
      <c r="J1457" s="58"/>
      <c r="K1457" s="112"/>
      <c r="L1457" s="58"/>
      <c r="M1457" s="58"/>
      <c r="N1457" s="58"/>
      <c r="P1457"/>
    </row>
    <row r="1458" spans="9:16">
      <c r="I1458" s="58"/>
      <c r="J1458" s="58"/>
      <c r="K1458" s="112"/>
      <c r="L1458" s="58"/>
      <c r="M1458" s="58"/>
      <c r="N1458" s="58"/>
      <c r="P1458"/>
    </row>
    <row r="1459" spans="9:16">
      <c r="I1459" s="58"/>
      <c r="J1459" s="58"/>
      <c r="K1459" s="112"/>
      <c r="L1459" s="58"/>
      <c r="M1459" s="58"/>
      <c r="N1459" s="58"/>
      <c r="P1459"/>
    </row>
    <row r="1460" spans="9:16">
      <c r="I1460" s="58"/>
      <c r="J1460" s="58"/>
      <c r="K1460" s="112"/>
      <c r="L1460" s="58"/>
      <c r="M1460" s="58"/>
      <c r="N1460" s="58"/>
      <c r="P1460"/>
    </row>
    <row r="1461" spans="9:16">
      <c r="I1461" s="58"/>
      <c r="J1461" s="58"/>
      <c r="K1461" s="112"/>
      <c r="L1461" s="58"/>
      <c r="M1461" s="58"/>
      <c r="N1461" s="58"/>
      <c r="P1461"/>
    </row>
    <row r="1462" spans="9:16">
      <c r="I1462" s="58"/>
      <c r="J1462" s="58"/>
      <c r="K1462" s="112"/>
      <c r="L1462" s="58"/>
      <c r="M1462" s="58"/>
      <c r="N1462" s="58"/>
      <c r="P1462"/>
    </row>
    <row r="1463" spans="9:16">
      <c r="I1463" s="58"/>
      <c r="J1463" s="58"/>
      <c r="K1463" s="112"/>
      <c r="L1463" s="58"/>
      <c r="M1463" s="58"/>
      <c r="N1463" s="58"/>
      <c r="P1463"/>
    </row>
    <row r="1464" spans="9:16">
      <c r="I1464" s="58"/>
      <c r="J1464" s="58"/>
      <c r="K1464" s="112"/>
      <c r="L1464" s="58"/>
      <c r="M1464" s="58"/>
      <c r="N1464" s="58"/>
      <c r="P1464"/>
    </row>
    <row r="1465" spans="9:16">
      <c r="I1465" s="58"/>
      <c r="J1465" s="58"/>
      <c r="K1465" s="112"/>
      <c r="L1465" s="58"/>
      <c r="M1465" s="58"/>
      <c r="N1465" s="58"/>
      <c r="P1465"/>
    </row>
    <row r="1466" spans="9:16">
      <c r="I1466" s="58"/>
      <c r="J1466" s="58"/>
      <c r="K1466" s="112"/>
      <c r="L1466" s="58"/>
      <c r="M1466" s="58"/>
      <c r="N1466" s="58"/>
      <c r="P1466"/>
    </row>
    <row r="1467" spans="9:16">
      <c r="I1467" s="58"/>
      <c r="J1467" s="58"/>
      <c r="K1467" s="112"/>
      <c r="L1467" s="58"/>
      <c r="M1467" s="58"/>
      <c r="N1467" s="58"/>
      <c r="P1467"/>
    </row>
    <row r="1468" spans="9:16">
      <c r="I1468" s="58"/>
      <c r="J1468" s="58"/>
      <c r="K1468" s="112"/>
      <c r="L1468" s="58"/>
      <c r="M1468" s="58"/>
      <c r="N1468" s="58"/>
      <c r="P1468"/>
    </row>
    <row r="1469" spans="9:16">
      <c r="I1469" s="58"/>
      <c r="J1469" s="58"/>
      <c r="K1469" s="112"/>
      <c r="L1469" s="58"/>
      <c r="M1469" s="58"/>
      <c r="N1469" s="58"/>
      <c r="P1469"/>
    </row>
    <row r="1470" spans="9:16">
      <c r="I1470" s="58"/>
      <c r="J1470" s="58"/>
      <c r="K1470" s="112"/>
      <c r="L1470" s="58"/>
      <c r="M1470" s="58"/>
      <c r="N1470" s="58"/>
      <c r="P1470"/>
    </row>
    <row r="1471" spans="9:16">
      <c r="I1471" s="58"/>
      <c r="J1471" s="58"/>
      <c r="K1471" s="112"/>
      <c r="L1471" s="58"/>
      <c r="M1471" s="58"/>
      <c r="N1471" s="58"/>
      <c r="P1471"/>
    </row>
    <row r="1472" spans="9:16">
      <c r="I1472" s="58"/>
      <c r="J1472" s="58"/>
      <c r="K1472" s="112"/>
      <c r="L1472" s="58"/>
      <c r="M1472" s="58"/>
      <c r="N1472" s="58"/>
      <c r="P1472"/>
    </row>
    <row r="1473" spans="9:16">
      <c r="I1473" s="58"/>
      <c r="J1473" s="58"/>
      <c r="K1473" s="112"/>
      <c r="L1473" s="58"/>
      <c r="M1473" s="58"/>
      <c r="N1473" s="58"/>
      <c r="P1473"/>
    </row>
    <row r="1474" spans="9:16">
      <c r="I1474" s="58"/>
      <c r="J1474" s="58"/>
      <c r="K1474" s="112"/>
      <c r="L1474" s="58"/>
      <c r="M1474" s="58"/>
      <c r="N1474" s="58"/>
      <c r="P1474"/>
    </row>
    <row r="1475" spans="9:16">
      <c r="I1475" s="58"/>
      <c r="J1475" s="58"/>
      <c r="K1475" s="112"/>
      <c r="L1475" s="58"/>
      <c r="M1475" s="58"/>
      <c r="N1475" s="58"/>
      <c r="P1475"/>
    </row>
    <row r="1476" spans="9:16">
      <c r="I1476" s="58"/>
      <c r="J1476" s="58"/>
      <c r="K1476" s="112"/>
      <c r="L1476" s="58"/>
      <c r="M1476" s="58"/>
      <c r="N1476" s="58"/>
      <c r="P1476"/>
    </row>
    <row r="1477" spans="9:16">
      <c r="I1477" s="58"/>
      <c r="J1477" s="58"/>
      <c r="K1477" s="112"/>
      <c r="L1477" s="58"/>
      <c r="M1477" s="58"/>
      <c r="N1477" s="58"/>
      <c r="P1477"/>
    </row>
    <row r="1478" spans="9:16">
      <c r="I1478" s="58"/>
      <c r="J1478" s="58"/>
      <c r="K1478" s="112"/>
      <c r="L1478" s="58"/>
      <c r="M1478" s="58"/>
      <c r="N1478" s="58"/>
      <c r="P1478"/>
    </row>
    <row r="1479" spans="9:16">
      <c r="I1479" s="58"/>
      <c r="J1479" s="58"/>
      <c r="K1479" s="112"/>
      <c r="L1479" s="58"/>
      <c r="M1479" s="58"/>
      <c r="N1479" s="58"/>
      <c r="P1479"/>
    </row>
    <row r="1480" spans="9:16">
      <c r="I1480" s="58"/>
      <c r="J1480" s="58"/>
      <c r="K1480" s="112"/>
      <c r="L1480" s="58"/>
      <c r="M1480" s="58"/>
      <c r="N1480" s="58"/>
      <c r="P1480"/>
    </row>
    <row r="1481" spans="9:16">
      <c r="I1481" s="58"/>
      <c r="J1481" s="58"/>
      <c r="K1481" s="112"/>
      <c r="L1481" s="58"/>
      <c r="M1481" s="58"/>
      <c r="N1481" s="58"/>
      <c r="P1481"/>
    </row>
    <row r="1482" spans="9:16">
      <c r="I1482" s="58"/>
      <c r="J1482" s="58"/>
      <c r="K1482" s="112"/>
      <c r="L1482" s="58"/>
      <c r="M1482" s="58"/>
      <c r="N1482" s="58"/>
      <c r="P1482"/>
    </row>
    <row r="1483" spans="9:16">
      <c r="I1483" s="58"/>
      <c r="J1483" s="58"/>
      <c r="K1483" s="112"/>
      <c r="L1483" s="58"/>
      <c r="M1483" s="58"/>
      <c r="N1483" s="58"/>
      <c r="P1483"/>
    </row>
    <row r="1484" spans="9:16">
      <c r="I1484" s="58"/>
      <c r="J1484" s="58"/>
      <c r="K1484" s="112"/>
      <c r="L1484" s="58"/>
      <c r="M1484" s="58"/>
      <c r="N1484" s="58"/>
      <c r="P1484"/>
    </row>
    <row r="1485" spans="9:16">
      <c r="I1485" s="58"/>
      <c r="J1485" s="58"/>
      <c r="K1485" s="112"/>
      <c r="L1485" s="58"/>
      <c r="M1485" s="58"/>
      <c r="N1485" s="58"/>
      <c r="P1485"/>
    </row>
    <row r="1486" spans="9:16">
      <c r="I1486" s="58"/>
      <c r="J1486" s="58"/>
      <c r="K1486" s="112"/>
      <c r="L1486" s="58"/>
      <c r="M1486" s="58"/>
      <c r="N1486" s="58"/>
      <c r="P1486"/>
    </row>
    <row r="1487" spans="9:16">
      <c r="I1487" s="58"/>
      <c r="J1487" s="58"/>
      <c r="K1487" s="112"/>
      <c r="L1487" s="58"/>
      <c r="M1487" s="58"/>
      <c r="N1487" s="58"/>
      <c r="P1487"/>
    </row>
    <row r="1488" spans="9:16">
      <c r="I1488" s="58"/>
      <c r="J1488" s="58"/>
      <c r="K1488" s="112"/>
      <c r="L1488" s="58"/>
      <c r="M1488" s="58"/>
      <c r="N1488" s="58"/>
      <c r="P1488"/>
    </row>
    <row r="1489" spans="9:16">
      <c r="I1489" s="58"/>
      <c r="J1489" s="58"/>
      <c r="K1489" s="112"/>
      <c r="L1489" s="58"/>
      <c r="M1489" s="58"/>
      <c r="N1489" s="58"/>
      <c r="P1489"/>
    </row>
    <row r="1490" spans="9:16">
      <c r="I1490" s="58"/>
      <c r="J1490" s="58"/>
      <c r="K1490" s="112"/>
      <c r="L1490" s="58"/>
      <c r="M1490" s="58"/>
      <c r="N1490" s="58"/>
      <c r="P1490"/>
    </row>
    <row r="1491" spans="9:16">
      <c r="I1491" s="58"/>
      <c r="J1491" s="58"/>
      <c r="K1491" s="112"/>
      <c r="L1491" s="58"/>
      <c r="M1491" s="58"/>
      <c r="N1491" s="58"/>
      <c r="P1491"/>
    </row>
    <row r="1492" spans="9:16">
      <c r="I1492" s="58"/>
      <c r="J1492" s="58"/>
      <c r="K1492" s="112"/>
      <c r="L1492" s="58"/>
      <c r="M1492" s="58"/>
      <c r="N1492" s="58"/>
      <c r="P1492"/>
    </row>
    <row r="1493" spans="9:16">
      <c r="I1493" s="58"/>
      <c r="J1493" s="58"/>
      <c r="K1493" s="112"/>
      <c r="L1493" s="58"/>
      <c r="M1493" s="58"/>
      <c r="N1493" s="58"/>
      <c r="P1493"/>
    </row>
    <row r="1494" spans="9:16">
      <c r="I1494" s="58"/>
      <c r="J1494" s="58"/>
      <c r="K1494" s="112"/>
      <c r="L1494" s="58"/>
      <c r="M1494" s="58"/>
      <c r="N1494" s="58"/>
      <c r="P1494"/>
    </row>
    <row r="1495" spans="9:16">
      <c r="I1495" s="58"/>
      <c r="J1495" s="58"/>
      <c r="K1495" s="112"/>
      <c r="L1495" s="58"/>
      <c r="M1495" s="58"/>
      <c r="N1495" s="58"/>
      <c r="P1495"/>
    </row>
    <row r="1496" spans="9:16">
      <c r="I1496" s="58"/>
      <c r="J1496" s="58"/>
      <c r="K1496" s="112"/>
      <c r="L1496" s="58"/>
      <c r="M1496" s="58"/>
      <c r="N1496" s="58"/>
      <c r="P1496"/>
    </row>
    <row r="1497" spans="9:16">
      <c r="I1497" s="58"/>
      <c r="J1497" s="58"/>
      <c r="K1497" s="112"/>
      <c r="L1497" s="58"/>
      <c r="M1497" s="58"/>
      <c r="N1497" s="58"/>
      <c r="P1497"/>
    </row>
    <row r="1498" spans="9:16">
      <c r="I1498" s="58"/>
      <c r="J1498" s="58"/>
      <c r="K1498" s="112"/>
      <c r="L1498" s="58"/>
      <c r="M1498" s="58"/>
      <c r="N1498" s="58"/>
      <c r="P1498"/>
    </row>
    <row r="1499" spans="9:16">
      <c r="I1499" s="58"/>
      <c r="J1499" s="58"/>
      <c r="K1499" s="112"/>
      <c r="L1499" s="58"/>
      <c r="M1499" s="58"/>
      <c r="N1499" s="58"/>
      <c r="P1499"/>
    </row>
    <row r="1500" spans="9:16">
      <c r="I1500" s="58"/>
      <c r="J1500" s="58"/>
      <c r="K1500" s="112"/>
      <c r="L1500" s="58"/>
      <c r="M1500" s="58"/>
      <c r="N1500" s="58"/>
      <c r="P1500"/>
    </row>
    <row r="1501" spans="9:16">
      <c r="I1501" s="58"/>
      <c r="J1501" s="58"/>
      <c r="K1501" s="112"/>
      <c r="L1501" s="58"/>
      <c r="M1501" s="58"/>
      <c r="N1501" s="58"/>
      <c r="P1501"/>
    </row>
    <row r="1502" spans="9:16">
      <c r="I1502" s="58"/>
      <c r="J1502" s="58"/>
      <c r="K1502" s="112"/>
      <c r="L1502" s="58"/>
      <c r="M1502" s="58"/>
      <c r="N1502" s="58"/>
      <c r="P1502"/>
    </row>
    <row r="1503" spans="9:16">
      <c r="I1503" s="58"/>
      <c r="J1503" s="58"/>
      <c r="K1503" s="112"/>
      <c r="L1503" s="58"/>
      <c r="M1503" s="58"/>
      <c r="N1503" s="58"/>
      <c r="P1503"/>
    </row>
    <row r="1504" spans="9:16">
      <c r="I1504" s="58"/>
      <c r="J1504" s="58"/>
      <c r="K1504" s="112"/>
      <c r="L1504" s="58"/>
      <c r="M1504" s="58"/>
      <c r="N1504" s="58"/>
      <c r="P1504"/>
    </row>
    <row r="1505" spans="9:16">
      <c r="I1505" s="58"/>
      <c r="J1505" s="58"/>
      <c r="K1505" s="112"/>
      <c r="L1505" s="58"/>
      <c r="M1505" s="58"/>
      <c r="N1505" s="58"/>
      <c r="P1505"/>
    </row>
    <row r="1506" spans="9:16">
      <c r="I1506" s="58"/>
      <c r="J1506" s="58"/>
      <c r="K1506" s="112"/>
      <c r="L1506" s="58"/>
      <c r="M1506" s="58"/>
      <c r="N1506" s="58"/>
      <c r="P1506"/>
    </row>
    <row r="1507" spans="9:16">
      <c r="I1507" s="58"/>
      <c r="J1507" s="58"/>
      <c r="K1507" s="112"/>
      <c r="L1507" s="58"/>
      <c r="M1507" s="58"/>
      <c r="N1507" s="58"/>
      <c r="P1507"/>
    </row>
    <row r="1508" spans="9:16">
      <c r="I1508" s="58"/>
      <c r="J1508" s="58"/>
      <c r="K1508" s="112"/>
      <c r="L1508" s="58"/>
      <c r="M1508" s="58"/>
      <c r="N1508" s="58"/>
      <c r="P1508"/>
    </row>
    <row r="1509" spans="9:16">
      <c r="I1509" s="58"/>
      <c r="J1509" s="58"/>
      <c r="K1509" s="112"/>
      <c r="L1509" s="58"/>
      <c r="M1509" s="58"/>
      <c r="N1509" s="58"/>
      <c r="P1509"/>
    </row>
    <row r="1510" spans="9:16">
      <c r="I1510" s="58"/>
      <c r="J1510" s="58"/>
      <c r="K1510" s="112"/>
      <c r="L1510" s="58"/>
      <c r="M1510" s="58"/>
      <c r="N1510" s="58"/>
      <c r="P1510"/>
    </row>
    <row r="1511" spans="9:16">
      <c r="I1511" s="58"/>
      <c r="J1511" s="58"/>
      <c r="K1511" s="112"/>
      <c r="L1511" s="58"/>
      <c r="M1511" s="58"/>
      <c r="N1511" s="58"/>
      <c r="P1511"/>
    </row>
    <row r="1512" spans="9:16">
      <c r="I1512" s="58"/>
      <c r="J1512" s="58"/>
      <c r="K1512" s="112"/>
      <c r="L1512" s="58"/>
      <c r="M1512" s="58"/>
      <c r="N1512" s="58"/>
      <c r="P1512"/>
    </row>
    <row r="1513" spans="9:16">
      <c r="I1513" s="58"/>
      <c r="J1513" s="58"/>
      <c r="K1513" s="112"/>
      <c r="L1513" s="58"/>
      <c r="M1513" s="58"/>
      <c r="N1513" s="58"/>
      <c r="P1513"/>
    </row>
    <row r="1514" spans="9:16">
      <c r="I1514" s="58"/>
      <c r="J1514" s="58"/>
      <c r="K1514" s="112"/>
      <c r="L1514" s="58"/>
      <c r="M1514" s="58"/>
      <c r="N1514" s="58"/>
      <c r="P1514"/>
    </row>
    <row r="1515" spans="9:16">
      <c r="I1515" s="58"/>
      <c r="J1515" s="58"/>
      <c r="K1515" s="112"/>
      <c r="L1515" s="58"/>
      <c r="M1515" s="58"/>
      <c r="N1515" s="58"/>
      <c r="P1515"/>
    </row>
    <row r="1516" spans="9:16">
      <c r="I1516" s="58"/>
      <c r="J1516" s="58"/>
      <c r="K1516" s="112"/>
      <c r="L1516" s="58"/>
      <c r="M1516" s="58"/>
      <c r="N1516" s="58"/>
      <c r="P1516"/>
    </row>
    <row r="1517" spans="9:16">
      <c r="I1517" s="58"/>
      <c r="J1517" s="58"/>
      <c r="K1517" s="112"/>
      <c r="L1517" s="58"/>
      <c r="M1517" s="58"/>
      <c r="N1517" s="58"/>
      <c r="P1517"/>
    </row>
    <row r="1518" spans="9:16">
      <c r="I1518" s="58"/>
      <c r="J1518" s="58"/>
      <c r="K1518" s="112"/>
      <c r="L1518" s="58"/>
      <c r="M1518" s="58"/>
      <c r="N1518" s="58"/>
      <c r="P1518"/>
    </row>
    <row r="1519" spans="9:16">
      <c r="I1519" s="58"/>
      <c r="J1519" s="58"/>
      <c r="K1519" s="112"/>
      <c r="L1519" s="58"/>
      <c r="M1519" s="58"/>
      <c r="N1519" s="58"/>
      <c r="P1519"/>
    </row>
    <row r="1520" spans="9:16">
      <c r="I1520" s="58"/>
      <c r="J1520" s="58"/>
      <c r="K1520" s="112"/>
      <c r="L1520" s="58"/>
      <c r="M1520" s="58"/>
      <c r="N1520" s="58"/>
      <c r="P1520"/>
    </row>
    <row r="1521" spans="9:16">
      <c r="I1521" s="58"/>
      <c r="J1521" s="58"/>
      <c r="K1521" s="112"/>
      <c r="L1521" s="58"/>
      <c r="M1521" s="58"/>
      <c r="N1521" s="58"/>
      <c r="P1521"/>
    </row>
    <row r="1522" spans="9:16">
      <c r="I1522" s="58"/>
      <c r="J1522" s="58"/>
      <c r="K1522" s="112"/>
      <c r="L1522" s="58"/>
      <c r="M1522" s="58"/>
      <c r="N1522" s="58"/>
      <c r="P1522"/>
    </row>
    <row r="1523" spans="9:16">
      <c r="I1523" s="58"/>
      <c r="J1523" s="58"/>
      <c r="K1523" s="112"/>
      <c r="L1523" s="58"/>
      <c r="M1523" s="58"/>
      <c r="N1523" s="58"/>
      <c r="P1523"/>
    </row>
    <row r="1524" spans="9:16">
      <c r="I1524" s="58"/>
      <c r="J1524" s="58"/>
      <c r="K1524" s="112"/>
      <c r="L1524" s="58"/>
      <c r="M1524" s="58"/>
      <c r="N1524" s="58"/>
      <c r="P1524"/>
    </row>
    <row r="1525" spans="9:16">
      <c r="I1525" s="58"/>
      <c r="J1525" s="58"/>
      <c r="K1525" s="112"/>
      <c r="L1525" s="58"/>
      <c r="M1525" s="58"/>
      <c r="N1525" s="58"/>
      <c r="P1525"/>
    </row>
    <row r="1526" spans="9:16">
      <c r="I1526" s="58"/>
      <c r="J1526" s="58"/>
      <c r="K1526" s="112"/>
      <c r="L1526" s="58"/>
      <c r="M1526" s="58"/>
      <c r="N1526" s="58"/>
      <c r="P1526"/>
    </row>
    <row r="1527" spans="9:16">
      <c r="I1527" s="58"/>
      <c r="J1527" s="58"/>
      <c r="K1527" s="112"/>
      <c r="L1527" s="58"/>
      <c r="M1527" s="58"/>
      <c r="N1527" s="58"/>
      <c r="P1527"/>
    </row>
    <row r="1528" spans="9:16">
      <c r="I1528" s="58"/>
      <c r="J1528" s="58"/>
      <c r="K1528" s="112"/>
      <c r="L1528" s="58"/>
      <c r="M1528" s="58"/>
      <c r="N1528" s="58"/>
      <c r="P1528"/>
    </row>
    <row r="1529" spans="9:16">
      <c r="I1529" s="58"/>
      <c r="J1529" s="58"/>
      <c r="K1529" s="112"/>
      <c r="L1529" s="58"/>
      <c r="M1529" s="58"/>
      <c r="N1529" s="58"/>
      <c r="P1529"/>
    </row>
    <row r="1530" spans="9:16">
      <c r="I1530" s="58"/>
      <c r="J1530" s="58"/>
      <c r="K1530" s="112"/>
      <c r="L1530" s="58"/>
      <c r="M1530" s="58"/>
      <c r="N1530" s="58"/>
      <c r="P1530"/>
    </row>
    <row r="1531" spans="9:16">
      <c r="I1531" s="58"/>
      <c r="J1531" s="58"/>
      <c r="K1531" s="112"/>
      <c r="L1531" s="58"/>
      <c r="M1531" s="58"/>
      <c r="N1531" s="58"/>
      <c r="P1531"/>
    </row>
    <row r="1532" spans="9:16">
      <c r="I1532" s="58"/>
      <c r="J1532" s="58"/>
      <c r="K1532" s="112"/>
      <c r="L1532" s="58"/>
      <c r="M1532" s="58"/>
      <c r="N1532" s="58"/>
      <c r="P1532"/>
    </row>
    <row r="1533" spans="9:16">
      <c r="I1533" s="58"/>
      <c r="J1533" s="58"/>
      <c r="K1533" s="112"/>
      <c r="L1533" s="58"/>
      <c r="M1533" s="58"/>
      <c r="N1533" s="58"/>
      <c r="P1533"/>
    </row>
    <row r="1534" spans="9:16">
      <c r="I1534" s="58"/>
      <c r="J1534" s="58"/>
      <c r="K1534" s="112"/>
      <c r="L1534" s="58"/>
      <c r="M1534" s="58"/>
      <c r="N1534" s="58"/>
      <c r="P1534"/>
    </row>
    <row r="1535" spans="9:16">
      <c r="I1535" s="58"/>
      <c r="J1535" s="58"/>
      <c r="K1535" s="112"/>
      <c r="L1535" s="58"/>
      <c r="M1535" s="58"/>
      <c r="N1535" s="58"/>
      <c r="P1535"/>
    </row>
    <row r="1536" spans="9:16">
      <c r="I1536" s="58"/>
      <c r="J1536" s="58"/>
      <c r="K1536" s="112"/>
      <c r="L1536" s="58"/>
      <c r="M1536" s="58"/>
      <c r="N1536" s="58"/>
      <c r="P1536"/>
    </row>
    <row r="1537" spans="9:16">
      <c r="I1537" s="58"/>
      <c r="J1537" s="58"/>
      <c r="K1537" s="112"/>
      <c r="L1537" s="58"/>
      <c r="M1537" s="58"/>
      <c r="N1537" s="58"/>
      <c r="P1537"/>
    </row>
    <row r="1538" spans="9:16">
      <c r="I1538" s="58"/>
      <c r="J1538" s="58"/>
      <c r="K1538" s="112"/>
      <c r="L1538" s="58"/>
      <c r="M1538" s="58"/>
      <c r="N1538" s="58"/>
      <c r="P1538"/>
    </row>
    <row r="1539" spans="9:16">
      <c r="I1539" s="58"/>
      <c r="J1539" s="58"/>
      <c r="K1539" s="112"/>
      <c r="L1539" s="58"/>
      <c r="M1539" s="58"/>
      <c r="N1539" s="58"/>
      <c r="P1539"/>
    </row>
    <row r="1540" spans="9:16">
      <c r="I1540" s="58"/>
      <c r="J1540" s="58"/>
      <c r="K1540" s="112"/>
      <c r="L1540" s="58"/>
      <c r="M1540" s="58"/>
      <c r="N1540" s="58"/>
      <c r="P1540"/>
    </row>
    <row r="1541" spans="9:16">
      <c r="I1541" s="58"/>
      <c r="J1541" s="58"/>
      <c r="K1541" s="112"/>
      <c r="L1541" s="58"/>
      <c r="M1541" s="58"/>
      <c r="N1541" s="58"/>
      <c r="P1541"/>
    </row>
    <row r="1542" spans="9:16">
      <c r="I1542" s="58"/>
      <c r="J1542" s="58"/>
      <c r="K1542" s="112"/>
      <c r="L1542" s="58"/>
      <c r="M1542" s="58"/>
      <c r="N1542" s="58"/>
      <c r="P1542"/>
    </row>
    <row r="1543" spans="9:16">
      <c r="I1543" s="58"/>
      <c r="J1543" s="58"/>
      <c r="K1543" s="112"/>
      <c r="L1543" s="58"/>
      <c r="M1543" s="58"/>
      <c r="N1543" s="58"/>
      <c r="P1543"/>
    </row>
    <row r="1544" spans="9:16">
      <c r="I1544" s="58"/>
      <c r="J1544" s="58"/>
      <c r="K1544" s="112"/>
      <c r="L1544" s="58"/>
      <c r="M1544" s="58"/>
      <c r="N1544" s="58"/>
      <c r="P1544"/>
    </row>
    <row r="1545" spans="9:16">
      <c r="I1545" s="58"/>
      <c r="J1545" s="58"/>
      <c r="K1545" s="112"/>
      <c r="L1545" s="58"/>
      <c r="M1545" s="58"/>
      <c r="N1545" s="58"/>
      <c r="P1545"/>
    </row>
    <row r="1546" spans="9:16">
      <c r="I1546" s="58"/>
      <c r="J1546" s="58"/>
      <c r="K1546" s="112"/>
      <c r="L1546" s="58"/>
      <c r="M1546" s="58"/>
      <c r="N1546" s="58"/>
      <c r="P1546"/>
    </row>
    <row r="1547" spans="9:16">
      <c r="I1547" s="58"/>
      <c r="J1547" s="58"/>
      <c r="K1547" s="112"/>
      <c r="L1547" s="58"/>
      <c r="M1547" s="58"/>
      <c r="N1547" s="58"/>
      <c r="P1547"/>
    </row>
    <row r="1548" spans="9:16">
      <c r="I1548" s="58"/>
      <c r="J1548" s="58"/>
      <c r="K1548" s="112"/>
      <c r="L1548" s="58"/>
      <c r="M1548" s="58"/>
      <c r="N1548" s="58"/>
      <c r="P1548"/>
    </row>
    <row r="1549" spans="9:16">
      <c r="I1549" s="58"/>
      <c r="J1549" s="58"/>
      <c r="K1549" s="112"/>
      <c r="L1549" s="58"/>
      <c r="M1549" s="58"/>
      <c r="N1549" s="58"/>
      <c r="P1549"/>
    </row>
    <row r="1550" spans="9:16">
      <c r="I1550" s="58"/>
      <c r="J1550" s="58"/>
      <c r="K1550" s="112"/>
      <c r="L1550" s="58"/>
      <c r="M1550" s="58"/>
      <c r="N1550" s="58"/>
      <c r="P1550"/>
    </row>
    <row r="1551" spans="9:16">
      <c r="I1551" s="58"/>
      <c r="J1551" s="58"/>
      <c r="K1551" s="112"/>
      <c r="L1551" s="58"/>
      <c r="M1551" s="58"/>
      <c r="N1551" s="58"/>
      <c r="P1551"/>
    </row>
    <row r="1552" spans="9:16">
      <c r="I1552" s="58"/>
      <c r="J1552" s="58"/>
      <c r="K1552" s="112"/>
      <c r="L1552" s="58"/>
      <c r="M1552" s="58"/>
      <c r="N1552" s="58"/>
      <c r="P1552"/>
    </row>
    <row r="1553" spans="9:16">
      <c r="I1553" s="58"/>
      <c r="J1553" s="58"/>
      <c r="K1553" s="112"/>
      <c r="L1553" s="58"/>
      <c r="M1553" s="58"/>
      <c r="N1553" s="58"/>
      <c r="P1553"/>
    </row>
    <row r="1554" spans="9:16">
      <c r="I1554" s="58"/>
      <c r="J1554" s="58"/>
      <c r="K1554" s="112"/>
      <c r="L1554" s="58"/>
      <c r="M1554" s="58"/>
      <c r="N1554" s="58"/>
      <c r="P1554"/>
    </row>
    <row r="1555" spans="9:16">
      <c r="I1555" s="58"/>
      <c r="J1555" s="58"/>
      <c r="K1555" s="112"/>
      <c r="L1555" s="58"/>
      <c r="M1555" s="58"/>
      <c r="N1555" s="58"/>
      <c r="P1555"/>
    </row>
    <row r="1556" spans="9:16">
      <c r="I1556" s="58"/>
      <c r="J1556" s="58"/>
      <c r="K1556" s="112"/>
      <c r="L1556" s="58"/>
      <c r="M1556" s="58"/>
      <c r="N1556" s="58"/>
      <c r="P1556"/>
    </row>
    <row r="1557" spans="9:16">
      <c r="I1557" s="58"/>
      <c r="J1557" s="58"/>
      <c r="K1557" s="112"/>
      <c r="L1557" s="58"/>
      <c r="M1557" s="58"/>
      <c r="N1557" s="58"/>
      <c r="P1557"/>
    </row>
    <row r="1558" spans="9:16">
      <c r="I1558" s="58"/>
      <c r="J1558" s="58"/>
      <c r="K1558" s="112"/>
      <c r="L1558" s="58"/>
      <c r="M1558" s="58"/>
      <c r="N1558" s="58"/>
      <c r="P1558"/>
    </row>
    <row r="1559" spans="9:16">
      <c r="I1559" s="58"/>
      <c r="J1559" s="58"/>
      <c r="K1559" s="112"/>
      <c r="L1559" s="58"/>
      <c r="M1559" s="58"/>
      <c r="N1559" s="58"/>
      <c r="P1559"/>
    </row>
    <row r="1560" spans="9:16">
      <c r="I1560" s="58"/>
      <c r="J1560" s="58"/>
      <c r="K1560" s="112"/>
      <c r="L1560" s="58"/>
      <c r="M1560" s="58"/>
      <c r="N1560" s="58"/>
      <c r="P1560"/>
    </row>
    <row r="1561" spans="9:16">
      <c r="I1561" s="58"/>
      <c r="J1561" s="58"/>
      <c r="K1561" s="112"/>
      <c r="L1561" s="58"/>
      <c r="M1561" s="58"/>
      <c r="N1561" s="58"/>
      <c r="P1561"/>
    </row>
    <row r="1562" spans="9:16">
      <c r="I1562" s="58"/>
      <c r="J1562" s="58"/>
      <c r="K1562" s="112"/>
      <c r="L1562" s="58"/>
      <c r="M1562" s="58"/>
      <c r="N1562" s="58"/>
      <c r="P1562"/>
    </row>
    <row r="1563" spans="9:16">
      <c r="I1563" s="58"/>
      <c r="J1563" s="58"/>
      <c r="K1563" s="112"/>
      <c r="L1563" s="58"/>
      <c r="M1563" s="58"/>
      <c r="N1563" s="58"/>
      <c r="P1563"/>
    </row>
    <row r="1564" spans="9:16">
      <c r="I1564" s="58"/>
      <c r="J1564" s="58"/>
      <c r="K1564" s="112"/>
      <c r="L1564" s="58"/>
      <c r="M1564" s="58"/>
      <c r="N1564" s="58"/>
      <c r="P1564"/>
    </row>
    <row r="1565" spans="9:16">
      <c r="I1565" s="58"/>
      <c r="J1565" s="58"/>
      <c r="K1565" s="112"/>
      <c r="L1565" s="58"/>
      <c r="M1565" s="58"/>
      <c r="N1565" s="58"/>
      <c r="P1565"/>
    </row>
    <row r="1566" spans="9:16">
      <c r="I1566" s="58"/>
      <c r="J1566" s="58"/>
      <c r="K1566" s="112"/>
      <c r="L1566" s="58"/>
      <c r="M1566" s="58"/>
      <c r="N1566" s="58"/>
      <c r="P1566"/>
    </row>
    <row r="1567" spans="9:16">
      <c r="I1567" s="58"/>
      <c r="J1567" s="58"/>
      <c r="K1567" s="112"/>
      <c r="L1567" s="58"/>
      <c r="M1567" s="58"/>
      <c r="N1567" s="58"/>
      <c r="P1567"/>
    </row>
    <row r="1568" spans="9:16">
      <c r="I1568" s="58"/>
      <c r="J1568" s="58"/>
      <c r="K1568" s="112"/>
      <c r="L1568" s="58"/>
      <c r="M1568" s="58"/>
      <c r="N1568" s="58"/>
      <c r="P1568"/>
    </row>
    <row r="1569" spans="9:16">
      <c r="I1569" s="58"/>
      <c r="J1569" s="58"/>
      <c r="K1569" s="112"/>
      <c r="L1569" s="58"/>
      <c r="M1569" s="58"/>
      <c r="N1569" s="58"/>
      <c r="P1569"/>
    </row>
    <row r="1570" spans="9:16">
      <c r="I1570" s="58"/>
      <c r="J1570" s="58"/>
      <c r="K1570" s="112"/>
      <c r="L1570" s="58"/>
      <c r="M1570" s="58"/>
      <c r="N1570" s="58"/>
      <c r="P1570"/>
    </row>
    <row r="1571" spans="9:16">
      <c r="I1571" s="58"/>
      <c r="J1571" s="58"/>
      <c r="K1571" s="112"/>
      <c r="L1571" s="58"/>
      <c r="M1571" s="58"/>
      <c r="N1571" s="58"/>
      <c r="P1571"/>
    </row>
    <row r="1572" spans="9:16">
      <c r="I1572" s="58"/>
      <c r="J1572" s="58"/>
      <c r="K1572" s="112"/>
      <c r="L1572" s="58"/>
      <c r="M1572" s="58"/>
      <c r="N1572" s="58"/>
      <c r="P1572"/>
    </row>
    <row r="1573" spans="9:16">
      <c r="I1573" s="58"/>
      <c r="J1573" s="58"/>
      <c r="K1573" s="112"/>
      <c r="L1573" s="58"/>
      <c r="M1573" s="58"/>
      <c r="N1573" s="58"/>
      <c r="P1573"/>
    </row>
    <row r="1574" spans="9:16">
      <c r="I1574" s="58"/>
      <c r="J1574" s="58"/>
      <c r="K1574" s="112"/>
      <c r="L1574" s="58"/>
      <c r="M1574" s="58"/>
      <c r="N1574" s="58"/>
      <c r="P1574"/>
    </row>
    <row r="1575" spans="9:16">
      <c r="I1575" s="58"/>
      <c r="J1575" s="58"/>
      <c r="K1575" s="112"/>
      <c r="L1575" s="58"/>
      <c r="M1575" s="58"/>
      <c r="N1575" s="58"/>
      <c r="P1575"/>
    </row>
    <row r="1576" spans="9:16">
      <c r="I1576" s="58"/>
      <c r="J1576" s="58"/>
      <c r="K1576" s="112"/>
      <c r="L1576" s="58"/>
      <c r="M1576" s="58"/>
      <c r="N1576" s="58"/>
      <c r="P1576"/>
    </row>
    <row r="1577" spans="9:16">
      <c r="I1577" s="58"/>
      <c r="J1577" s="58"/>
      <c r="K1577" s="112"/>
      <c r="L1577" s="58"/>
      <c r="M1577" s="58"/>
      <c r="N1577" s="58"/>
      <c r="P1577"/>
    </row>
    <row r="1578" spans="9:16">
      <c r="I1578" s="58"/>
      <c r="J1578" s="58"/>
      <c r="K1578" s="112"/>
      <c r="L1578" s="58"/>
      <c r="M1578" s="58"/>
      <c r="N1578" s="58"/>
      <c r="P1578"/>
    </row>
    <row r="1579" spans="9:16">
      <c r="I1579" s="58"/>
      <c r="J1579" s="58"/>
      <c r="K1579" s="112"/>
      <c r="L1579" s="58"/>
      <c r="M1579" s="58"/>
      <c r="N1579" s="58"/>
      <c r="P1579"/>
    </row>
    <row r="1580" spans="9:16">
      <c r="I1580" s="58"/>
      <c r="J1580" s="58"/>
      <c r="K1580" s="112"/>
      <c r="L1580" s="58"/>
      <c r="M1580" s="58"/>
      <c r="N1580" s="58"/>
      <c r="P1580"/>
    </row>
    <row r="1581" spans="9:16">
      <c r="I1581" s="58"/>
      <c r="J1581" s="58"/>
      <c r="K1581" s="112"/>
      <c r="L1581" s="58"/>
      <c r="M1581" s="58"/>
      <c r="N1581" s="58"/>
      <c r="P1581"/>
    </row>
    <row r="1582" spans="9:16">
      <c r="I1582" s="58"/>
      <c r="J1582" s="58"/>
      <c r="K1582" s="112"/>
      <c r="L1582" s="58"/>
      <c r="M1582" s="58"/>
      <c r="N1582" s="58"/>
      <c r="P1582"/>
    </row>
    <row r="1583" spans="9:16">
      <c r="I1583" s="58"/>
      <c r="J1583" s="58"/>
      <c r="K1583" s="112"/>
      <c r="L1583" s="58"/>
      <c r="M1583" s="58"/>
      <c r="N1583" s="58"/>
      <c r="P1583"/>
    </row>
    <row r="1584" spans="9:16">
      <c r="I1584" s="58"/>
      <c r="J1584" s="58"/>
      <c r="K1584" s="112"/>
      <c r="L1584" s="58"/>
      <c r="M1584" s="58"/>
      <c r="N1584" s="58"/>
      <c r="P1584"/>
    </row>
    <row r="1585" spans="9:16">
      <c r="I1585" s="58"/>
      <c r="J1585" s="58"/>
      <c r="K1585" s="112"/>
      <c r="L1585" s="58"/>
      <c r="M1585" s="58"/>
      <c r="N1585" s="58"/>
      <c r="P1585"/>
    </row>
    <row r="1586" spans="9:16">
      <c r="I1586" s="58"/>
      <c r="J1586" s="58"/>
      <c r="K1586" s="112"/>
      <c r="L1586" s="58"/>
      <c r="M1586" s="58"/>
      <c r="N1586" s="58"/>
      <c r="P1586"/>
    </row>
    <row r="1587" spans="9:16">
      <c r="I1587" s="58"/>
      <c r="J1587" s="58"/>
      <c r="K1587" s="112"/>
      <c r="L1587" s="58"/>
      <c r="M1587" s="58"/>
      <c r="N1587" s="58"/>
      <c r="P1587"/>
    </row>
    <row r="1588" spans="9:16">
      <c r="I1588" s="58"/>
      <c r="J1588" s="58"/>
      <c r="K1588" s="112"/>
      <c r="L1588" s="58"/>
      <c r="M1588" s="58"/>
      <c r="N1588" s="58"/>
      <c r="P1588"/>
    </row>
    <row r="1589" spans="9:16">
      <c r="I1589" s="58"/>
      <c r="J1589" s="58"/>
      <c r="K1589" s="112"/>
      <c r="L1589" s="58"/>
      <c r="M1589" s="58"/>
      <c r="N1589" s="58"/>
      <c r="P1589"/>
    </row>
    <row r="1590" spans="9:16">
      <c r="I1590" s="58"/>
      <c r="J1590" s="58"/>
      <c r="K1590" s="112"/>
      <c r="L1590" s="58"/>
      <c r="M1590" s="58"/>
      <c r="N1590" s="58"/>
      <c r="P1590"/>
    </row>
    <row r="1591" spans="9:16">
      <c r="I1591" s="58"/>
      <c r="J1591" s="58"/>
      <c r="K1591" s="112"/>
      <c r="L1591" s="58"/>
      <c r="M1591" s="58"/>
      <c r="N1591" s="58"/>
      <c r="P1591"/>
    </row>
    <row r="1592" spans="9:16">
      <c r="I1592" s="58"/>
      <c r="J1592" s="58"/>
      <c r="K1592" s="112"/>
      <c r="L1592" s="58"/>
      <c r="M1592" s="58"/>
      <c r="N1592" s="58"/>
      <c r="P1592"/>
    </row>
    <row r="1593" spans="9:16">
      <c r="I1593" s="58"/>
      <c r="J1593" s="58"/>
      <c r="K1593" s="112"/>
      <c r="L1593" s="58"/>
      <c r="M1593" s="58"/>
      <c r="N1593" s="58"/>
      <c r="P1593"/>
    </row>
    <row r="1594" spans="9:16">
      <c r="I1594" s="58"/>
      <c r="J1594" s="58"/>
      <c r="K1594" s="112"/>
      <c r="L1594" s="58"/>
      <c r="M1594" s="58"/>
      <c r="N1594" s="58"/>
      <c r="P1594"/>
    </row>
    <row r="1595" spans="9:16">
      <c r="I1595" s="58"/>
      <c r="J1595" s="58"/>
      <c r="K1595" s="112"/>
      <c r="L1595" s="58"/>
      <c r="M1595" s="58"/>
      <c r="N1595" s="58"/>
      <c r="P1595"/>
    </row>
    <row r="1596" spans="9:16">
      <c r="I1596" s="58"/>
      <c r="J1596" s="58"/>
      <c r="K1596" s="112"/>
      <c r="L1596" s="58"/>
      <c r="M1596" s="58"/>
      <c r="N1596" s="58"/>
      <c r="P1596"/>
    </row>
    <row r="1597" spans="9:16">
      <c r="I1597" s="58"/>
      <c r="J1597" s="58"/>
      <c r="K1597" s="112"/>
      <c r="L1597" s="58"/>
      <c r="M1597" s="58"/>
      <c r="N1597" s="58"/>
      <c r="P1597"/>
    </row>
    <row r="1598" spans="9:16">
      <c r="I1598" s="58"/>
      <c r="J1598" s="58"/>
      <c r="K1598" s="112"/>
      <c r="L1598" s="58"/>
      <c r="M1598" s="58"/>
      <c r="N1598" s="58"/>
      <c r="P1598"/>
    </row>
    <row r="1599" spans="9:16">
      <c r="I1599" s="58"/>
      <c r="J1599" s="58"/>
      <c r="K1599" s="112"/>
      <c r="L1599" s="58"/>
      <c r="M1599" s="58"/>
      <c r="N1599" s="58"/>
      <c r="P1599"/>
    </row>
    <row r="1600" spans="9:16">
      <c r="I1600" s="58"/>
      <c r="J1600" s="58"/>
      <c r="K1600" s="112"/>
      <c r="L1600" s="58"/>
      <c r="M1600" s="58"/>
      <c r="N1600" s="58"/>
      <c r="P1600"/>
    </row>
    <row r="1601" spans="9:16">
      <c r="I1601" s="58"/>
      <c r="J1601" s="58"/>
      <c r="K1601" s="112"/>
      <c r="L1601" s="58"/>
      <c r="M1601" s="58"/>
      <c r="N1601" s="58"/>
      <c r="P1601"/>
    </row>
    <row r="1602" spans="9:16">
      <c r="I1602" s="58"/>
      <c r="J1602" s="58"/>
      <c r="K1602" s="112"/>
      <c r="L1602" s="58"/>
      <c r="M1602" s="58"/>
      <c r="N1602" s="58"/>
      <c r="P1602"/>
    </row>
    <row r="1603" spans="9:16">
      <c r="I1603" s="58"/>
      <c r="J1603" s="58"/>
      <c r="K1603" s="112"/>
      <c r="L1603" s="58"/>
      <c r="M1603" s="58"/>
      <c r="N1603" s="58"/>
      <c r="P1603"/>
    </row>
    <row r="1604" spans="9:16">
      <c r="I1604" s="58"/>
      <c r="J1604" s="58"/>
      <c r="K1604" s="112"/>
      <c r="L1604" s="58"/>
      <c r="M1604" s="58"/>
      <c r="N1604" s="58"/>
      <c r="P1604"/>
    </row>
    <row r="1605" spans="9:16">
      <c r="I1605" s="58"/>
      <c r="J1605" s="58"/>
      <c r="K1605" s="112"/>
      <c r="L1605" s="58"/>
      <c r="M1605" s="58"/>
      <c r="N1605" s="58"/>
      <c r="P1605"/>
    </row>
    <row r="1606" spans="9:16">
      <c r="I1606" s="58"/>
      <c r="J1606" s="58"/>
      <c r="K1606" s="112"/>
      <c r="L1606" s="58"/>
      <c r="M1606" s="58"/>
      <c r="N1606" s="58"/>
      <c r="P1606"/>
    </row>
    <row r="1607" spans="9:16">
      <c r="I1607" s="58"/>
      <c r="J1607" s="58"/>
      <c r="K1607" s="112"/>
      <c r="L1607" s="58"/>
      <c r="M1607" s="58"/>
      <c r="N1607" s="58"/>
      <c r="P1607"/>
    </row>
    <row r="1608" spans="9:16">
      <c r="I1608" s="58"/>
      <c r="J1608" s="58"/>
      <c r="K1608" s="112"/>
      <c r="L1608" s="58"/>
      <c r="M1608" s="58"/>
      <c r="N1608" s="58"/>
      <c r="P1608"/>
    </row>
    <row r="1609" spans="9:16">
      <c r="I1609" s="58"/>
      <c r="J1609" s="58"/>
      <c r="K1609" s="112"/>
      <c r="L1609" s="58"/>
      <c r="M1609" s="58"/>
      <c r="N1609" s="58"/>
      <c r="P1609"/>
    </row>
    <row r="1610" spans="9:16">
      <c r="I1610" s="58"/>
      <c r="J1610" s="58"/>
      <c r="K1610" s="112"/>
      <c r="L1610" s="58"/>
      <c r="M1610" s="58"/>
      <c r="N1610" s="58"/>
      <c r="P1610"/>
    </row>
    <row r="1611" spans="9:16">
      <c r="I1611" s="58"/>
      <c r="J1611" s="58"/>
      <c r="K1611" s="112"/>
      <c r="L1611" s="58"/>
      <c r="M1611" s="58"/>
      <c r="N1611" s="58"/>
      <c r="P1611"/>
    </row>
    <row r="1612" spans="9:16">
      <c r="I1612" s="58"/>
      <c r="J1612" s="58"/>
      <c r="K1612" s="112"/>
      <c r="L1612" s="58"/>
      <c r="M1612" s="58"/>
      <c r="N1612" s="58"/>
      <c r="P1612"/>
    </row>
    <row r="1613" spans="9:16">
      <c r="I1613" s="58"/>
      <c r="J1613" s="58"/>
      <c r="K1613" s="112"/>
      <c r="L1613" s="58"/>
      <c r="M1613" s="58"/>
      <c r="N1613" s="58"/>
      <c r="P1613"/>
    </row>
    <row r="1614" spans="9:16">
      <c r="I1614" s="58"/>
      <c r="J1614" s="58"/>
      <c r="K1614" s="112"/>
      <c r="L1614" s="58"/>
      <c r="M1614" s="58"/>
      <c r="N1614" s="58"/>
      <c r="P1614"/>
    </row>
    <row r="1615" spans="9:16">
      <c r="I1615" s="58"/>
      <c r="J1615" s="58"/>
      <c r="K1615" s="112"/>
      <c r="L1615" s="58"/>
      <c r="M1615" s="58"/>
      <c r="N1615" s="58"/>
      <c r="P1615"/>
    </row>
    <row r="1616" spans="9:16">
      <c r="I1616" s="58"/>
      <c r="J1616" s="58"/>
      <c r="K1616" s="112"/>
      <c r="L1616" s="58"/>
      <c r="M1616" s="58"/>
      <c r="N1616" s="58"/>
      <c r="P1616"/>
    </row>
    <row r="1617" spans="9:16">
      <c r="I1617" s="58"/>
      <c r="J1617" s="58"/>
      <c r="K1617" s="112"/>
      <c r="L1617" s="58"/>
      <c r="M1617" s="58"/>
      <c r="N1617" s="58"/>
      <c r="P1617"/>
    </row>
    <row r="1618" spans="9:16">
      <c r="I1618" s="58"/>
      <c r="J1618" s="58"/>
      <c r="K1618" s="112"/>
      <c r="L1618" s="58"/>
      <c r="M1618" s="58"/>
      <c r="N1618" s="58"/>
      <c r="P1618"/>
    </row>
    <row r="1619" spans="9:16">
      <c r="I1619" s="58"/>
      <c r="J1619" s="58"/>
      <c r="K1619" s="112"/>
      <c r="L1619" s="58"/>
      <c r="M1619" s="58"/>
      <c r="N1619" s="58"/>
      <c r="P1619"/>
    </row>
    <row r="1620" spans="9:16">
      <c r="I1620" s="58"/>
      <c r="J1620" s="58"/>
      <c r="K1620" s="112"/>
      <c r="L1620" s="58"/>
      <c r="M1620" s="58"/>
      <c r="N1620" s="58"/>
      <c r="P1620"/>
    </row>
    <row r="1621" spans="9:16">
      <c r="I1621" s="58"/>
      <c r="J1621" s="58"/>
      <c r="K1621" s="112"/>
      <c r="L1621" s="58"/>
      <c r="M1621" s="58"/>
      <c r="N1621" s="58"/>
      <c r="P1621"/>
    </row>
    <row r="1622" spans="9:16">
      <c r="I1622" s="58"/>
      <c r="J1622" s="58"/>
      <c r="K1622" s="112"/>
      <c r="L1622" s="58"/>
      <c r="M1622" s="58"/>
      <c r="N1622" s="58"/>
      <c r="P1622"/>
    </row>
    <row r="1623" spans="9:16">
      <c r="I1623" s="58"/>
      <c r="J1623" s="58"/>
      <c r="K1623" s="112"/>
      <c r="L1623" s="58"/>
      <c r="M1623" s="58"/>
      <c r="N1623" s="58"/>
      <c r="P1623"/>
    </row>
    <row r="1624" spans="9:16">
      <c r="I1624" s="58"/>
      <c r="J1624" s="58"/>
      <c r="K1624" s="112"/>
      <c r="L1624" s="58"/>
      <c r="M1624" s="58"/>
      <c r="N1624" s="58"/>
      <c r="P1624"/>
    </row>
    <row r="1625" spans="9:16">
      <c r="I1625" s="58"/>
      <c r="J1625" s="58"/>
      <c r="K1625" s="112"/>
      <c r="L1625" s="58"/>
      <c r="M1625" s="58"/>
      <c r="N1625" s="58"/>
      <c r="P1625"/>
    </row>
    <row r="1626" spans="9:16">
      <c r="I1626" s="58"/>
      <c r="J1626" s="58"/>
      <c r="K1626" s="112"/>
      <c r="L1626" s="58"/>
      <c r="M1626" s="58"/>
      <c r="N1626" s="58"/>
      <c r="P1626"/>
    </row>
    <row r="1627" spans="9:16">
      <c r="I1627" s="58"/>
      <c r="J1627" s="58"/>
      <c r="K1627" s="112"/>
      <c r="L1627" s="58"/>
      <c r="M1627" s="58"/>
      <c r="N1627" s="58"/>
      <c r="P1627"/>
    </row>
    <row r="1628" spans="9:16">
      <c r="I1628" s="58"/>
      <c r="J1628" s="58"/>
      <c r="K1628" s="112"/>
      <c r="L1628" s="58"/>
      <c r="M1628" s="58"/>
      <c r="N1628" s="58"/>
      <c r="P1628"/>
    </row>
    <row r="1629" spans="9:16">
      <c r="I1629" s="58"/>
      <c r="J1629" s="58"/>
      <c r="K1629" s="112"/>
      <c r="L1629" s="58"/>
      <c r="M1629" s="58"/>
      <c r="N1629" s="58"/>
      <c r="P1629"/>
    </row>
    <row r="1630" spans="9:16">
      <c r="I1630" s="58"/>
      <c r="J1630" s="58"/>
      <c r="K1630" s="112"/>
      <c r="L1630" s="58"/>
      <c r="M1630" s="58"/>
      <c r="N1630" s="58"/>
      <c r="P1630"/>
    </row>
    <row r="1631" spans="9:16">
      <c r="I1631" s="58"/>
      <c r="J1631" s="58"/>
      <c r="K1631" s="112"/>
      <c r="L1631" s="58"/>
      <c r="M1631" s="58"/>
      <c r="N1631" s="58"/>
      <c r="P1631"/>
    </row>
    <row r="1632" spans="9:16">
      <c r="I1632" s="58"/>
      <c r="J1632" s="58"/>
      <c r="K1632" s="112"/>
      <c r="L1632" s="58"/>
      <c r="M1632" s="58"/>
      <c r="N1632" s="58"/>
      <c r="P1632"/>
    </row>
    <row r="1633" spans="9:16">
      <c r="I1633" s="58"/>
      <c r="J1633" s="58"/>
      <c r="K1633" s="112"/>
      <c r="L1633" s="58"/>
      <c r="M1633" s="58"/>
      <c r="N1633" s="58"/>
      <c r="P1633"/>
    </row>
    <row r="1634" spans="9:16">
      <c r="I1634" s="58"/>
      <c r="J1634" s="58"/>
      <c r="K1634" s="112"/>
      <c r="L1634" s="58"/>
      <c r="M1634" s="58"/>
      <c r="N1634" s="58"/>
      <c r="P1634"/>
    </row>
    <row r="1635" spans="9:16">
      <c r="I1635" s="58"/>
      <c r="J1635" s="58"/>
      <c r="K1635" s="112"/>
      <c r="L1635" s="58"/>
      <c r="M1635" s="58"/>
      <c r="N1635" s="58"/>
      <c r="P1635"/>
    </row>
    <row r="1636" spans="9:16">
      <c r="I1636" s="58"/>
      <c r="J1636" s="58"/>
      <c r="K1636" s="112"/>
      <c r="L1636" s="58"/>
      <c r="M1636" s="58"/>
      <c r="N1636" s="58"/>
      <c r="P1636"/>
    </row>
    <row r="1637" spans="9:16">
      <c r="I1637" s="58"/>
      <c r="J1637" s="58"/>
      <c r="K1637" s="112"/>
      <c r="L1637" s="58"/>
      <c r="M1637" s="58"/>
      <c r="N1637" s="58"/>
      <c r="P1637"/>
    </row>
    <row r="1638" spans="9:16">
      <c r="I1638" s="58"/>
      <c r="J1638" s="58"/>
      <c r="K1638" s="112"/>
      <c r="L1638" s="58"/>
      <c r="M1638" s="58"/>
      <c r="N1638" s="58"/>
      <c r="P1638"/>
    </row>
    <row r="1639" spans="9:16">
      <c r="I1639" s="58"/>
      <c r="J1639" s="58"/>
      <c r="K1639" s="112"/>
      <c r="L1639" s="58"/>
      <c r="M1639" s="58"/>
      <c r="N1639" s="58"/>
      <c r="P1639"/>
    </row>
    <row r="1640" spans="9:16">
      <c r="I1640" s="58"/>
      <c r="J1640" s="58"/>
      <c r="K1640" s="112"/>
      <c r="L1640" s="58"/>
      <c r="M1640" s="58"/>
      <c r="N1640" s="58"/>
      <c r="P1640"/>
    </row>
    <row r="1641" spans="9:16">
      <c r="I1641" s="58"/>
      <c r="J1641" s="58"/>
      <c r="K1641" s="112"/>
      <c r="L1641" s="58"/>
      <c r="M1641" s="58"/>
      <c r="N1641" s="58"/>
      <c r="P1641"/>
    </row>
    <row r="1642" spans="9:16">
      <c r="I1642" s="58"/>
      <c r="J1642" s="58"/>
      <c r="K1642" s="112"/>
      <c r="L1642" s="58"/>
      <c r="M1642" s="58"/>
      <c r="N1642" s="58"/>
      <c r="P1642"/>
    </row>
    <row r="1643" spans="9:16">
      <c r="I1643" s="58"/>
      <c r="J1643" s="58"/>
      <c r="K1643" s="112"/>
      <c r="L1643" s="58"/>
      <c r="M1643" s="58"/>
      <c r="N1643" s="58"/>
      <c r="P1643"/>
    </row>
    <row r="1644" spans="9:16">
      <c r="I1644" s="58"/>
      <c r="J1644" s="58"/>
      <c r="K1644" s="112"/>
      <c r="L1644" s="58"/>
      <c r="M1644" s="58"/>
      <c r="N1644" s="58"/>
      <c r="P1644"/>
    </row>
    <row r="1645" spans="9:16">
      <c r="I1645" s="58"/>
      <c r="J1645" s="58"/>
      <c r="K1645" s="112"/>
      <c r="L1645" s="58"/>
      <c r="M1645" s="58"/>
      <c r="N1645" s="58"/>
      <c r="P1645"/>
    </row>
    <row r="1646" spans="9:16">
      <c r="I1646" s="58"/>
      <c r="J1646" s="58"/>
      <c r="K1646" s="112"/>
      <c r="L1646" s="58"/>
      <c r="M1646" s="58"/>
      <c r="N1646" s="58"/>
      <c r="P1646"/>
    </row>
    <row r="1647" spans="9:16">
      <c r="I1647" s="58"/>
      <c r="J1647" s="58"/>
      <c r="K1647" s="112"/>
      <c r="L1647" s="58"/>
      <c r="M1647" s="58"/>
      <c r="N1647" s="58"/>
      <c r="P1647"/>
    </row>
    <row r="1648" spans="9:16">
      <c r="I1648" s="58"/>
      <c r="J1648" s="58"/>
      <c r="K1648" s="112"/>
      <c r="L1648" s="58"/>
      <c r="M1648" s="58"/>
      <c r="N1648" s="58"/>
      <c r="P1648"/>
    </row>
    <row r="1649" spans="9:16">
      <c r="I1649" s="58"/>
      <c r="J1649" s="58"/>
      <c r="K1649" s="112"/>
      <c r="L1649" s="58"/>
      <c r="M1649" s="58"/>
      <c r="N1649" s="58"/>
      <c r="P1649"/>
    </row>
    <row r="1650" spans="9:16">
      <c r="I1650" s="58"/>
      <c r="J1650" s="58"/>
      <c r="K1650" s="112"/>
      <c r="L1650" s="58"/>
      <c r="M1650" s="58"/>
      <c r="N1650" s="58"/>
      <c r="P1650"/>
    </row>
    <row r="1651" spans="9:16">
      <c r="I1651" s="58"/>
      <c r="J1651" s="58"/>
      <c r="K1651" s="112"/>
      <c r="L1651" s="58"/>
      <c r="M1651" s="58"/>
      <c r="N1651" s="58"/>
      <c r="P1651"/>
    </row>
    <row r="1652" spans="9:16">
      <c r="I1652" s="58"/>
      <c r="J1652" s="58"/>
      <c r="K1652" s="112"/>
      <c r="L1652" s="58"/>
      <c r="M1652" s="58"/>
      <c r="N1652" s="58"/>
      <c r="P1652"/>
    </row>
    <row r="1653" spans="9:16">
      <c r="I1653" s="58"/>
      <c r="J1653" s="58"/>
      <c r="K1653" s="112"/>
      <c r="L1653" s="58"/>
      <c r="M1653" s="58"/>
      <c r="N1653" s="58"/>
      <c r="P1653"/>
    </row>
    <row r="1654" spans="9:16">
      <c r="I1654" s="58"/>
      <c r="J1654" s="58"/>
      <c r="K1654" s="112"/>
      <c r="L1654" s="58"/>
      <c r="M1654" s="58"/>
      <c r="N1654" s="58"/>
      <c r="P1654"/>
    </row>
    <row r="1655" spans="9:16">
      <c r="I1655" s="58"/>
      <c r="J1655" s="58"/>
      <c r="K1655" s="112"/>
      <c r="L1655" s="58"/>
      <c r="M1655" s="58"/>
      <c r="N1655" s="58"/>
      <c r="P1655"/>
    </row>
    <row r="1656" spans="9:16">
      <c r="I1656" s="58"/>
      <c r="J1656" s="58"/>
      <c r="K1656" s="112"/>
      <c r="L1656" s="58"/>
      <c r="M1656" s="58"/>
      <c r="N1656" s="58"/>
      <c r="P1656"/>
    </row>
    <row r="1657" spans="9:16">
      <c r="I1657" s="58"/>
      <c r="J1657" s="58"/>
      <c r="K1657" s="112"/>
      <c r="L1657" s="58"/>
      <c r="M1657" s="58"/>
      <c r="N1657" s="58"/>
      <c r="P1657"/>
    </row>
    <row r="1658" spans="9:16">
      <c r="I1658" s="58"/>
      <c r="J1658" s="58"/>
      <c r="K1658" s="112"/>
      <c r="L1658" s="58"/>
      <c r="M1658" s="58"/>
      <c r="N1658" s="58"/>
      <c r="P1658"/>
    </row>
    <row r="1659" spans="9:16">
      <c r="I1659" s="58"/>
      <c r="J1659" s="58"/>
      <c r="K1659" s="112"/>
      <c r="L1659" s="58"/>
      <c r="M1659" s="58"/>
      <c r="N1659" s="58"/>
      <c r="P1659"/>
    </row>
    <row r="1660" spans="9:16">
      <c r="I1660" s="58"/>
      <c r="J1660" s="58"/>
      <c r="K1660" s="112"/>
      <c r="L1660" s="58"/>
      <c r="M1660" s="58"/>
      <c r="N1660" s="58"/>
      <c r="P1660"/>
    </row>
    <row r="1661" spans="9:16">
      <c r="I1661" s="58"/>
      <c r="J1661" s="58"/>
      <c r="K1661" s="112"/>
      <c r="L1661" s="58"/>
      <c r="M1661" s="58"/>
      <c r="N1661" s="58"/>
      <c r="P1661"/>
    </row>
    <row r="1662" spans="9:16">
      <c r="I1662" s="58"/>
      <c r="J1662" s="58"/>
      <c r="K1662" s="112"/>
      <c r="L1662" s="58"/>
      <c r="M1662" s="58"/>
      <c r="N1662" s="58"/>
      <c r="P1662"/>
    </row>
    <row r="1663" spans="9:16">
      <c r="I1663" s="58"/>
      <c r="J1663" s="58"/>
      <c r="K1663" s="112"/>
      <c r="L1663" s="58"/>
      <c r="M1663" s="58"/>
      <c r="N1663" s="58"/>
      <c r="P1663"/>
    </row>
    <row r="1664" spans="9:16">
      <c r="I1664" s="58"/>
      <c r="J1664" s="58"/>
      <c r="K1664" s="112"/>
      <c r="L1664" s="58"/>
      <c r="M1664" s="58"/>
      <c r="N1664" s="58"/>
      <c r="P1664"/>
    </row>
    <row r="1665" spans="9:16">
      <c r="I1665" s="58"/>
      <c r="J1665" s="58"/>
      <c r="K1665" s="112"/>
      <c r="L1665" s="58"/>
      <c r="M1665" s="58"/>
      <c r="N1665" s="58"/>
      <c r="P1665"/>
    </row>
    <row r="1666" spans="9:16">
      <c r="I1666" s="58"/>
      <c r="J1666" s="58"/>
      <c r="K1666" s="112"/>
      <c r="L1666" s="58"/>
      <c r="M1666" s="58"/>
      <c r="N1666" s="58"/>
      <c r="P1666"/>
    </row>
    <row r="1667" spans="9:16">
      <c r="I1667" s="58"/>
      <c r="J1667" s="58"/>
      <c r="K1667" s="112"/>
      <c r="L1667" s="58"/>
      <c r="M1667" s="58"/>
      <c r="N1667" s="58"/>
      <c r="P1667"/>
    </row>
    <row r="1668" spans="9:16">
      <c r="I1668" s="58"/>
      <c r="J1668" s="58"/>
      <c r="K1668" s="112"/>
      <c r="L1668" s="58"/>
      <c r="M1668" s="58"/>
      <c r="N1668" s="58"/>
      <c r="P1668"/>
    </row>
    <row r="1669" spans="9:16">
      <c r="I1669" s="58"/>
      <c r="J1669" s="58"/>
      <c r="K1669" s="112"/>
      <c r="L1669" s="58"/>
      <c r="M1669" s="58"/>
      <c r="N1669" s="58"/>
      <c r="P1669"/>
    </row>
    <row r="1670" spans="9:16">
      <c r="I1670" s="58"/>
      <c r="J1670" s="58"/>
      <c r="K1670" s="112"/>
      <c r="L1670" s="58"/>
      <c r="M1670" s="58"/>
      <c r="N1670" s="58"/>
      <c r="P1670"/>
    </row>
    <row r="1671" spans="9:16">
      <c r="I1671" s="58"/>
      <c r="J1671" s="58"/>
      <c r="K1671" s="112"/>
      <c r="L1671" s="58"/>
      <c r="M1671" s="58"/>
      <c r="N1671" s="58"/>
      <c r="P1671"/>
    </row>
    <row r="1672" spans="9:16">
      <c r="I1672" s="58"/>
      <c r="J1672" s="58"/>
      <c r="K1672" s="112"/>
      <c r="L1672" s="58"/>
      <c r="M1672" s="58"/>
      <c r="N1672" s="58"/>
      <c r="P1672"/>
    </row>
    <row r="1673" spans="9:16">
      <c r="I1673" s="58"/>
      <c r="J1673" s="58"/>
      <c r="K1673" s="112"/>
      <c r="L1673" s="58"/>
      <c r="M1673" s="58"/>
      <c r="N1673" s="58"/>
      <c r="P1673"/>
    </row>
    <row r="1674" spans="9:16">
      <c r="I1674" s="58"/>
      <c r="J1674" s="58"/>
      <c r="K1674" s="112"/>
      <c r="L1674" s="58"/>
      <c r="M1674" s="58"/>
      <c r="N1674" s="58"/>
      <c r="P1674"/>
    </row>
    <row r="1675" spans="9:16">
      <c r="I1675" s="58"/>
      <c r="J1675" s="58"/>
      <c r="K1675" s="112"/>
      <c r="L1675" s="58"/>
      <c r="M1675" s="58"/>
      <c r="N1675" s="58"/>
      <c r="P1675"/>
    </row>
    <row r="1676" spans="9:16">
      <c r="I1676" s="58"/>
      <c r="J1676" s="58"/>
      <c r="K1676" s="112"/>
      <c r="L1676" s="58"/>
      <c r="M1676" s="58"/>
      <c r="N1676" s="58"/>
      <c r="P1676"/>
    </row>
    <row r="1677" spans="9:16">
      <c r="I1677" s="58"/>
      <c r="J1677" s="58"/>
      <c r="K1677" s="112"/>
      <c r="L1677" s="58"/>
      <c r="M1677" s="58"/>
      <c r="N1677" s="58"/>
      <c r="P1677"/>
    </row>
    <row r="1678" spans="9:16">
      <c r="I1678" s="58"/>
      <c r="J1678" s="58"/>
      <c r="K1678" s="112"/>
      <c r="L1678" s="58"/>
      <c r="M1678" s="58"/>
      <c r="N1678" s="58"/>
      <c r="P1678"/>
    </row>
    <row r="1679" spans="9:16">
      <c r="I1679" s="58"/>
      <c r="J1679" s="58"/>
      <c r="K1679" s="112"/>
      <c r="L1679" s="58"/>
      <c r="M1679" s="58"/>
      <c r="N1679" s="58"/>
      <c r="P1679"/>
    </row>
    <row r="1680" spans="9:16">
      <c r="I1680" s="58"/>
      <c r="J1680" s="58"/>
      <c r="K1680" s="112"/>
      <c r="L1680" s="58"/>
      <c r="M1680" s="58"/>
      <c r="N1680" s="58"/>
      <c r="P1680"/>
    </row>
    <row r="1681" spans="9:16">
      <c r="I1681" s="58"/>
      <c r="J1681" s="58"/>
      <c r="K1681" s="112"/>
      <c r="L1681" s="58"/>
      <c r="M1681" s="58"/>
      <c r="N1681" s="58"/>
      <c r="P1681"/>
    </row>
    <row r="1682" spans="9:16">
      <c r="I1682" s="58"/>
      <c r="J1682" s="58"/>
      <c r="K1682" s="112"/>
      <c r="L1682" s="58"/>
      <c r="M1682" s="58"/>
      <c r="N1682" s="58"/>
      <c r="P1682"/>
    </row>
    <row r="1683" spans="9:16">
      <c r="I1683" s="58"/>
      <c r="J1683" s="58"/>
      <c r="K1683" s="112"/>
      <c r="L1683" s="58"/>
      <c r="M1683" s="58"/>
      <c r="N1683" s="58"/>
      <c r="P1683"/>
    </row>
    <row r="1684" spans="9:16">
      <c r="I1684" s="58"/>
      <c r="J1684" s="58"/>
      <c r="K1684" s="112"/>
      <c r="L1684" s="58"/>
      <c r="M1684" s="58"/>
      <c r="N1684" s="58"/>
      <c r="P1684"/>
    </row>
    <row r="1685" spans="9:16">
      <c r="I1685" s="58"/>
      <c r="J1685" s="58"/>
      <c r="K1685" s="112"/>
      <c r="L1685" s="58"/>
      <c r="M1685" s="58"/>
      <c r="N1685" s="58"/>
      <c r="P1685"/>
    </row>
    <row r="1686" spans="9:16">
      <c r="I1686" s="58"/>
      <c r="J1686" s="58"/>
      <c r="K1686" s="112"/>
      <c r="L1686" s="58"/>
      <c r="M1686" s="58"/>
      <c r="N1686" s="58"/>
      <c r="P1686"/>
    </row>
    <row r="1687" spans="9:16">
      <c r="I1687" s="58"/>
      <c r="J1687" s="58"/>
      <c r="K1687" s="112"/>
      <c r="L1687" s="58"/>
      <c r="M1687" s="58"/>
      <c r="N1687" s="58"/>
      <c r="P1687"/>
    </row>
    <row r="1688" spans="9:16">
      <c r="I1688" s="58"/>
      <c r="J1688" s="58"/>
      <c r="K1688" s="112"/>
      <c r="L1688" s="58"/>
      <c r="M1688" s="58"/>
      <c r="N1688" s="58"/>
      <c r="P1688"/>
    </row>
    <row r="1689" spans="9:16">
      <c r="I1689" s="58"/>
      <c r="J1689" s="58"/>
      <c r="K1689" s="112"/>
      <c r="L1689" s="58"/>
      <c r="M1689" s="58"/>
      <c r="N1689" s="58"/>
      <c r="P1689"/>
    </row>
    <row r="1690" spans="9:16">
      <c r="I1690" s="58"/>
      <c r="J1690" s="58"/>
      <c r="K1690" s="112"/>
      <c r="L1690" s="58"/>
      <c r="M1690" s="58"/>
      <c r="N1690" s="58"/>
      <c r="P1690"/>
    </row>
    <row r="1691" spans="9:16">
      <c r="I1691" s="58"/>
      <c r="J1691" s="58"/>
      <c r="K1691" s="112"/>
      <c r="L1691" s="58"/>
      <c r="M1691" s="58"/>
      <c r="N1691" s="58"/>
      <c r="P1691"/>
    </row>
    <row r="1692" spans="9:16">
      <c r="I1692" s="58"/>
      <c r="J1692" s="58"/>
      <c r="K1692" s="112"/>
      <c r="L1692" s="58"/>
      <c r="M1692" s="58"/>
      <c r="N1692" s="58"/>
      <c r="P1692"/>
    </row>
    <row r="1693" spans="9:16">
      <c r="I1693" s="58"/>
      <c r="J1693" s="58"/>
      <c r="K1693" s="112"/>
      <c r="L1693" s="58"/>
      <c r="M1693" s="58"/>
      <c r="N1693" s="58"/>
      <c r="P1693"/>
    </row>
    <row r="1694" spans="9:16">
      <c r="I1694" s="58"/>
      <c r="J1694" s="58"/>
      <c r="K1694" s="112"/>
      <c r="L1694" s="58"/>
      <c r="M1694" s="58"/>
      <c r="N1694" s="58"/>
      <c r="P1694"/>
    </row>
    <row r="1695" spans="9:16">
      <c r="I1695" s="58"/>
      <c r="J1695" s="58"/>
      <c r="K1695" s="112"/>
      <c r="L1695" s="58"/>
      <c r="M1695" s="58"/>
      <c r="N1695" s="58"/>
      <c r="P1695"/>
    </row>
    <row r="1696" spans="9:16">
      <c r="I1696" s="58"/>
      <c r="J1696" s="58"/>
      <c r="K1696" s="112"/>
      <c r="L1696" s="58"/>
      <c r="M1696" s="58"/>
      <c r="N1696" s="58"/>
      <c r="P1696"/>
    </row>
    <row r="1697" spans="9:16">
      <c r="I1697" s="58"/>
      <c r="J1697" s="58"/>
      <c r="K1697" s="112"/>
      <c r="L1697" s="58"/>
      <c r="M1697" s="58"/>
      <c r="N1697" s="58"/>
      <c r="P1697"/>
    </row>
    <row r="1698" spans="9:16">
      <c r="I1698" s="58"/>
      <c r="J1698" s="58"/>
      <c r="K1698" s="112"/>
      <c r="L1698" s="58"/>
      <c r="M1698" s="58"/>
      <c r="N1698" s="58"/>
      <c r="P1698"/>
    </row>
    <row r="1699" spans="9:16">
      <c r="I1699" s="58"/>
      <c r="J1699" s="58"/>
      <c r="K1699" s="112"/>
      <c r="L1699" s="58"/>
      <c r="M1699" s="58"/>
      <c r="N1699" s="58"/>
      <c r="P1699"/>
    </row>
    <row r="1700" spans="9:16">
      <c r="I1700" s="58"/>
      <c r="J1700" s="58"/>
      <c r="K1700" s="112"/>
      <c r="L1700" s="58"/>
      <c r="M1700" s="58"/>
      <c r="N1700" s="58"/>
      <c r="P1700"/>
    </row>
    <row r="1701" spans="9:16">
      <c r="I1701" s="58"/>
      <c r="J1701" s="58"/>
      <c r="K1701" s="112"/>
      <c r="L1701" s="58"/>
      <c r="M1701" s="58"/>
      <c r="N1701" s="58"/>
      <c r="P1701"/>
    </row>
    <row r="1702" spans="9:16">
      <c r="I1702" s="58"/>
      <c r="J1702" s="58"/>
      <c r="K1702" s="112"/>
      <c r="L1702" s="58"/>
      <c r="M1702" s="58"/>
      <c r="N1702" s="58"/>
      <c r="P1702"/>
    </row>
    <row r="1703" spans="9:16">
      <c r="I1703" s="58"/>
      <c r="J1703" s="58"/>
      <c r="K1703" s="112"/>
      <c r="L1703" s="58"/>
      <c r="M1703" s="58"/>
      <c r="N1703" s="58"/>
      <c r="P1703"/>
    </row>
    <row r="1704" spans="9:16">
      <c r="I1704" s="58"/>
      <c r="J1704" s="58"/>
      <c r="K1704" s="112"/>
      <c r="L1704" s="58"/>
      <c r="M1704" s="58"/>
      <c r="N1704" s="58"/>
      <c r="P1704"/>
    </row>
    <row r="1705" spans="9:16">
      <c r="I1705" s="58"/>
      <c r="J1705" s="58"/>
      <c r="K1705" s="112"/>
      <c r="L1705" s="58"/>
      <c r="M1705" s="58"/>
      <c r="N1705" s="58"/>
      <c r="P1705"/>
    </row>
    <row r="1706" spans="9:16">
      <c r="I1706" s="58"/>
      <c r="J1706" s="58"/>
      <c r="K1706" s="112"/>
      <c r="L1706" s="58"/>
      <c r="M1706" s="58"/>
      <c r="N1706" s="58"/>
      <c r="P1706"/>
    </row>
    <row r="1707" spans="9:16">
      <c r="I1707" s="58"/>
      <c r="J1707" s="58"/>
      <c r="K1707" s="112"/>
      <c r="L1707" s="58"/>
      <c r="M1707" s="58"/>
      <c r="N1707" s="58"/>
      <c r="P1707"/>
    </row>
    <row r="1708" spans="9:16">
      <c r="I1708" s="58"/>
      <c r="J1708" s="58"/>
      <c r="K1708" s="112"/>
      <c r="L1708" s="58"/>
      <c r="M1708" s="58"/>
      <c r="N1708" s="58"/>
      <c r="P1708"/>
    </row>
    <row r="1709" spans="9:16">
      <c r="I1709" s="58"/>
      <c r="J1709" s="58"/>
      <c r="K1709" s="112"/>
      <c r="L1709" s="58"/>
      <c r="M1709" s="58"/>
      <c r="N1709" s="58"/>
      <c r="P1709"/>
    </row>
    <row r="1710" spans="9:16">
      <c r="I1710" s="58"/>
      <c r="J1710" s="58"/>
      <c r="K1710" s="112"/>
      <c r="L1710" s="58"/>
      <c r="M1710" s="58"/>
      <c r="N1710" s="58"/>
      <c r="P1710"/>
    </row>
    <row r="1711" spans="9:16">
      <c r="I1711" s="58"/>
      <c r="J1711" s="58"/>
      <c r="K1711" s="112"/>
      <c r="L1711" s="58"/>
      <c r="M1711" s="58"/>
      <c r="N1711" s="58"/>
      <c r="P1711"/>
    </row>
    <row r="1712" spans="9:16">
      <c r="I1712" s="58"/>
      <c r="J1712" s="58"/>
      <c r="K1712" s="112"/>
      <c r="L1712" s="58"/>
      <c r="M1712" s="58"/>
      <c r="N1712" s="58"/>
      <c r="P1712"/>
    </row>
    <row r="1713" spans="9:16">
      <c r="I1713" s="58"/>
      <c r="J1713" s="58"/>
      <c r="K1713" s="112"/>
      <c r="L1713" s="58"/>
      <c r="M1713" s="58"/>
      <c r="N1713" s="58"/>
      <c r="P1713"/>
    </row>
    <row r="1714" spans="9:16">
      <c r="I1714" s="58"/>
      <c r="J1714" s="58"/>
      <c r="K1714" s="112"/>
      <c r="L1714" s="58"/>
      <c r="M1714" s="58"/>
      <c r="N1714" s="58"/>
      <c r="P1714"/>
    </row>
    <row r="1715" spans="9:16">
      <c r="I1715" s="58"/>
      <c r="J1715" s="58"/>
      <c r="K1715" s="112"/>
      <c r="L1715" s="58"/>
      <c r="M1715" s="58"/>
      <c r="N1715" s="58"/>
      <c r="P1715"/>
    </row>
    <row r="1716" spans="9:16">
      <c r="I1716" s="58"/>
      <c r="J1716" s="58"/>
      <c r="K1716" s="112"/>
      <c r="L1716" s="58"/>
      <c r="M1716" s="58"/>
      <c r="N1716" s="58"/>
      <c r="P1716"/>
    </row>
    <row r="1717" spans="9:16">
      <c r="I1717" s="58"/>
      <c r="J1717" s="58"/>
      <c r="K1717" s="112"/>
      <c r="L1717" s="58"/>
      <c r="M1717" s="58"/>
      <c r="N1717" s="58"/>
      <c r="P1717"/>
    </row>
    <row r="1718" spans="9:16">
      <c r="I1718" s="58"/>
      <c r="J1718" s="58"/>
      <c r="K1718" s="112"/>
      <c r="L1718" s="58"/>
      <c r="M1718" s="58"/>
      <c r="N1718" s="58"/>
      <c r="P1718"/>
    </row>
    <row r="1719" spans="9:16">
      <c r="I1719" s="58"/>
      <c r="J1719" s="58"/>
      <c r="K1719" s="112"/>
      <c r="L1719" s="58"/>
      <c r="M1719" s="58"/>
      <c r="N1719" s="58"/>
      <c r="P1719"/>
    </row>
    <row r="1720" spans="9:16">
      <c r="I1720" s="58"/>
      <c r="J1720" s="58"/>
      <c r="K1720" s="112"/>
      <c r="L1720" s="58"/>
      <c r="M1720" s="58"/>
      <c r="N1720" s="58"/>
      <c r="P1720"/>
    </row>
    <row r="1721" spans="9:16">
      <c r="I1721" s="58"/>
      <c r="J1721" s="58"/>
      <c r="K1721" s="112"/>
      <c r="L1721" s="58"/>
      <c r="M1721" s="58"/>
      <c r="N1721" s="58"/>
      <c r="P1721"/>
    </row>
    <row r="1722" spans="9:16">
      <c r="I1722" s="58"/>
      <c r="J1722" s="58"/>
      <c r="K1722" s="112"/>
      <c r="L1722" s="58"/>
      <c r="M1722" s="58"/>
      <c r="N1722" s="58"/>
      <c r="P1722"/>
    </row>
    <row r="1723" spans="9:16">
      <c r="I1723" s="58"/>
      <c r="J1723" s="58"/>
      <c r="K1723" s="112"/>
      <c r="L1723" s="58"/>
      <c r="M1723" s="58"/>
      <c r="N1723" s="58"/>
      <c r="P1723"/>
    </row>
    <row r="1724" spans="9:16">
      <c r="I1724" s="58"/>
      <c r="J1724" s="58"/>
      <c r="K1724" s="112"/>
      <c r="L1724" s="58"/>
      <c r="M1724" s="58"/>
      <c r="N1724" s="58"/>
      <c r="P1724"/>
    </row>
    <row r="1725" spans="9:16">
      <c r="I1725" s="58"/>
      <c r="J1725" s="58"/>
      <c r="K1725" s="112"/>
      <c r="L1725" s="58"/>
      <c r="M1725" s="58"/>
      <c r="N1725" s="58"/>
      <c r="P1725"/>
    </row>
    <row r="1726" spans="9:16">
      <c r="I1726" s="58"/>
      <c r="J1726" s="58"/>
      <c r="K1726" s="112"/>
      <c r="L1726" s="58"/>
      <c r="M1726" s="58"/>
      <c r="N1726" s="58"/>
      <c r="P1726"/>
    </row>
    <row r="1727" spans="9:16">
      <c r="I1727" s="58"/>
      <c r="J1727" s="58"/>
      <c r="K1727" s="112"/>
      <c r="L1727" s="58"/>
      <c r="M1727" s="58"/>
      <c r="N1727" s="58"/>
      <c r="P1727"/>
    </row>
    <row r="1728" spans="9:16">
      <c r="I1728" s="58"/>
      <c r="J1728" s="58"/>
      <c r="K1728" s="112"/>
      <c r="L1728" s="58"/>
      <c r="M1728" s="58"/>
      <c r="N1728" s="58"/>
      <c r="P1728"/>
    </row>
    <row r="1729" spans="9:16">
      <c r="I1729" s="58"/>
      <c r="J1729" s="58"/>
      <c r="K1729" s="112"/>
      <c r="L1729" s="58"/>
      <c r="M1729" s="58"/>
      <c r="N1729" s="58"/>
      <c r="P1729"/>
    </row>
    <row r="1730" spans="9:16">
      <c r="I1730" s="58"/>
      <c r="J1730" s="58"/>
      <c r="K1730" s="112"/>
      <c r="L1730" s="58"/>
      <c r="M1730" s="58"/>
      <c r="N1730" s="58"/>
      <c r="P1730"/>
    </row>
    <row r="1731" spans="9:16">
      <c r="I1731" s="58"/>
      <c r="J1731" s="58"/>
      <c r="K1731" s="112"/>
      <c r="L1731" s="58"/>
      <c r="M1731" s="58"/>
      <c r="N1731" s="58"/>
      <c r="P1731"/>
    </row>
    <row r="1732" spans="9:16">
      <c r="I1732" s="58"/>
      <c r="J1732" s="58"/>
      <c r="K1732" s="112"/>
      <c r="L1732" s="58"/>
      <c r="M1732" s="58"/>
      <c r="N1732" s="58"/>
      <c r="P1732"/>
    </row>
    <row r="1733" spans="9:16">
      <c r="I1733" s="58"/>
      <c r="J1733" s="58"/>
      <c r="K1733" s="112"/>
      <c r="L1733" s="58"/>
      <c r="M1733" s="58"/>
      <c r="N1733" s="58"/>
      <c r="P1733"/>
    </row>
    <row r="1734" spans="9:16">
      <c r="I1734" s="58"/>
      <c r="J1734" s="58"/>
      <c r="K1734" s="112"/>
      <c r="L1734" s="58"/>
      <c r="M1734" s="58"/>
      <c r="N1734" s="58"/>
      <c r="P1734"/>
    </row>
    <row r="1735" spans="9:16">
      <c r="I1735" s="58"/>
      <c r="J1735" s="58"/>
      <c r="K1735" s="112"/>
      <c r="L1735" s="58"/>
      <c r="M1735" s="58"/>
      <c r="N1735" s="58"/>
      <c r="P1735"/>
    </row>
    <row r="1736" spans="9:16">
      <c r="I1736" s="58"/>
      <c r="J1736" s="58"/>
      <c r="K1736" s="112"/>
      <c r="L1736" s="58"/>
      <c r="M1736" s="58"/>
      <c r="N1736" s="58"/>
      <c r="P1736"/>
    </row>
    <row r="1737" spans="9:16">
      <c r="I1737" s="58"/>
      <c r="J1737" s="58"/>
      <c r="K1737" s="112"/>
      <c r="L1737" s="58"/>
      <c r="M1737" s="58"/>
      <c r="N1737" s="58"/>
      <c r="P1737"/>
    </row>
    <row r="1738" spans="9:16">
      <c r="I1738" s="58"/>
      <c r="J1738" s="58"/>
      <c r="K1738" s="112"/>
      <c r="L1738" s="58"/>
      <c r="M1738" s="58"/>
      <c r="N1738" s="58"/>
      <c r="P1738"/>
    </row>
    <row r="1739" spans="9:16">
      <c r="I1739" s="58"/>
      <c r="J1739" s="58"/>
      <c r="K1739" s="112"/>
      <c r="L1739" s="58"/>
      <c r="M1739" s="58"/>
      <c r="N1739" s="58"/>
      <c r="P1739"/>
    </row>
    <row r="1740" spans="9:16">
      <c r="I1740" s="58"/>
      <c r="J1740" s="58"/>
      <c r="K1740" s="112"/>
      <c r="L1740" s="58"/>
      <c r="M1740" s="58"/>
      <c r="N1740" s="58"/>
      <c r="P1740"/>
    </row>
    <row r="1741" spans="9:16">
      <c r="I1741" s="58"/>
      <c r="J1741" s="58"/>
      <c r="K1741" s="112"/>
      <c r="L1741" s="58"/>
      <c r="M1741" s="58"/>
      <c r="N1741" s="58"/>
      <c r="P1741"/>
    </row>
    <row r="1742" spans="9:16">
      <c r="I1742" s="58"/>
      <c r="J1742" s="58"/>
      <c r="K1742" s="112"/>
      <c r="L1742" s="58"/>
      <c r="M1742" s="58"/>
      <c r="N1742" s="58"/>
      <c r="P1742"/>
    </row>
    <row r="1743" spans="9:16">
      <c r="I1743" s="58"/>
      <c r="J1743" s="58"/>
      <c r="K1743" s="112"/>
      <c r="L1743" s="58"/>
      <c r="M1743" s="58"/>
      <c r="N1743" s="58"/>
      <c r="P1743"/>
    </row>
    <row r="1744" spans="9:16">
      <c r="I1744" s="58"/>
      <c r="J1744" s="58"/>
      <c r="K1744" s="112"/>
      <c r="L1744" s="58"/>
      <c r="M1744" s="58"/>
      <c r="N1744" s="58"/>
      <c r="P1744"/>
    </row>
    <row r="1745" spans="9:16">
      <c r="I1745" s="58"/>
      <c r="J1745" s="58"/>
      <c r="K1745" s="112"/>
      <c r="L1745" s="58"/>
      <c r="M1745" s="58"/>
      <c r="N1745" s="58"/>
      <c r="P1745"/>
    </row>
    <row r="1746" spans="9:16">
      <c r="I1746" s="58"/>
      <c r="J1746" s="58"/>
      <c r="K1746" s="112"/>
      <c r="L1746" s="58"/>
      <c r="M1746" s="58"/>
      <c r="N1746" s="58"/>
      <c r="P1746"/>
    </row>
    <row r="1747" spans="9:16">
      <c r="I1747" s="58"/>
      <c r="J1747" s="58"/>
      <c r="K1747" s="112"/>
      <c r="L1747" s="58"/>
      <c r="M1747" s="58"/>
      <c r="N1747" s="58"/>
      <c r="P1747"/>
    </row>
    <row r="1748" spans="9:16">
      <c r="I1748" s="58"/>
      <c r="J1748" s="58"/>
      <c r="K1748" s="112"/>
      <c r="L1748" s="58"/>
      <c r="M1748" s="58"/>
      <c r="N1748" s="58"/>
      <c r="P1748"/>
    </row>
    <row r="1749" spans="9:16">
      <c r="I1749" s="58"/>
      <c r="J1749" s="58"/>
      <c r="K1749" s="112"/>
      <c r="L1749" s="58"/>
      <c r="M1749" s="58"/>
      <c r="N1749" s="58"/>
      <c r="P1749"/>
    </row>
    <row r="1750" spans="9:16">
      <c r="I1750" s="58"/>
      <c r="J1750" s="58"/>
      <c r="K1750" s="112"/>
      <c r="L1750" s="58"/>
      <c r="M1750" s="58"/>
      <c r="N1750" s="58"/>
      <c r="P1750"/>
    </row>
    <row r="1751" spans="9:16">
      <c r="I1751" s="58"/>
      <c r="J1751" s="58"/>
      <c r="K1751" s="112"/>
      <c r="L1751" s="58"/>
      <c r="M1751" s="58"/>
      <c r="N1751" s="58"/>
      <c r="P1751"/>
    </row>
    <row r="1752" spans="9:16">
      <c r="I1752" s="58"/>
      <c r="J1752" s="58"/>
      <c r="K1752" s="112"/>
      <c r="L1752" s="58"/>
      <c r="M1752" s="58"/>
      <c r="N1752" s="58"/>
      <c r="P1752"/>
    </row>
    <row r="1753" spans="9:16">
      <c r="I1753" s="58"/>
      <c r="J1753" s="58"/>
      <c r="K1753" s="112"/>
      <c r="L1753" s="58"/>
      <c r="M1753" s="58"/>
      <c r="N1753" s="58"/>
      <c r="P1753"/>
    </row>
    <row r="1754" spans="9:16">
      <c r="I1754" s="58"/>
      <c r="J1754" s="58"/>
      <c r="K1754" s="112"/>
      <c r="L1754" s="58"/>
      <c r="M1754" s="58"/>
      <c r="N1754" s="58"/>
      <c r="P1754"/>
    </row>
    <row r="1755" spans="9:16">
      <c r="I1755" s="58"/>
      <c r="J1755" s="58"/>
      <c r="K1755" s="112"/>
      <c r="L1755" s="58"/>
      <c r="M1755" s="58"/>
      <c r="N1755" s="58"/>
      <c r="P1755"/>
    </row>
    <row r="1756" spans="9:16">
      <c r="I1756" s="58"/>
      <c r="J1756" s="58"/>
      <c r="K1756" s="112"/>
      <c r="L1756" s="58"/>
      <c r="M1756" s="58"/>
      <c r="N1756" s="58"/>
      <c r="P1756"/>
    </row>
    <row r="1757" spans="9:16">
      <c r="I1757" s="58"/>
      <c r="J1757" s="58"/>
      <c r="K1757" s="112"/>
      <c r="L1757" s="58"/>
      <c r="M1757" s="58"/>
      <c r="N1757" s="58"/>
      <c r="P1757"/>
    </row>
    <row r="1758" spans="9:16">
      <c r="I1758" s="58"/>
      <c r="J1758" s="58"/>
      <c r="K1758" s="112"/>
      <c r="L1758" s="58"/>
      <c r="M1758" s="58"/>
      <c r="N1758" s="58"/>
      <c r="P1758"/>
    </row>
    <row r="1759" spans="9:16">
      <c r="I1759" s="58"/>
      <c r="J1759" s="58"/>
      <c r="K1759" s="112"/>
      <c r="L1759" s="58"/>
      <c r="M1759" s="58"/>
      <c r="N1759" s="58"/>
      <c r="P1759"/>
    </row>
    <row r="1760" spans="9:16">
      <c r="I1760" s="58"/>
      <c r="J1760" s="58"/>
      <c r="K1760" s="112"/>
      <c r="L1760" s="58"/>
      <c r="M1760" s="58"/>
      <c r="N1760" s="58"/>
      <c r="P1760"/>
    </row>
    <row r="1761" spans="9:16">
      <c r="I1761" s="58"/>
      <c r="J1761" s="58"/>
      <c r="K1761" s="112"/>
      <c r="L1761" s="58"/>
      <c r="M1761" s="58"/>
      <c r="N1761" s="58"/>
      <c r="P1761"/>
    </row>
    <row r="1762" spans="9:16">
      <c r="I1762" s="58"/>
      <c r="J1762" s="58"/>
      <c r="K1762" s="112"/>
      <c r="L1762" s="58"/>
      <c r="M1762" s="58"/>
      <c r="N1762" s="58"/>
      <c r="P1762"/>
    </row>
    <row r="1763" spans="9:16">
      <c r="I1763" s="58"/>
      <c r="J1763" s="58"/>
      <c r="K1763" s="112"/>
      <c r="L1763" s="58"/>
      <c r="M1763" s="58"/>
      <c r="N1763" s="58"/>
      <c r="P1763"/>
    </row>
    <row r="1764" spans="9:16">
      <c r="I1764" s="58"/>
      <c r="J1764" s="58"/>
      <c r="K1764" s="112"/>
      <c r="L1764" s="58"/>
      <c r="M1764" s="58"/>
      <c r="N1764" s="58"/>
      <c r="P1764"/>
    </row>
    <row r="1765" spans="9:16">
      <c r="I1765" s="58"/>
      <c r="J1765" s="58"/>
      <c r="K1765" s="112"/>
      <c r="L1765" s="58"/>
      <c r="M1765" s="58"/>
      <c r="N1765" s="58"/>
      <c r="P1765"/>
    </row>
    <row r="1766" spans="9:16">
      <c r="I1766" s="58"/>
      <c r="J1766" s="58"/>
      <c r="K1766" s="112"/>
      <c r="L1766" s="58"/>
      <c r="M1766" s="58"/>
      <c r="N1766" s="58"/>
      <c r="P1766"/>
    </row>
    <row r="1767" spans="9:16">
      <c r="I1767" s="58"/>
      <c r="J1767" s="58"/>
      <c r="K1767" s="112"/>
      <c r="L1767" s="58"/>
      <c r="M1767" s="58"/>
      <c r="N1767" s="58"/>
      <c r="P1767"/>
    </row>
    <row r="1768" spans="9:16">
      <c r="I1768" s="58"/>
      <c r="J1768" s="58"/>
      <c r="K1768" s="112"/>
      <c r="L1768" s="58"/>
      <c r="M1768" s="58"/>
      <c r="N1768" s="58"/>
      <c r="P1768"/>
    </row>
    <row r="1769" spans="9:16">
      <c r="I1769" s="58"/>
      <c r="J1769" s="58"/>
      <c r="K1769" s="112"/>
      <c r="L1769" s="58"/>
      <c r="M1769" s="58"/>
      <c r="N1769" s="58"/>
      <c r="P1769"/>
    </row>
    <row r="1770" spans="9:16">
      <c r="I1770" s="58"/>
      <c r="J1770" s="58"/>
      <c r="K1770" s="112"/>
      <c r="L1770" s="58"/>
      <c r="M1770" s="58"/>
      <c r="N1770" s="58"/>
      <c r="P1770"/>
    </row>
    <row r="1771" spans="9:16">
      <c r="I1771" s="58"/>
      <c r="J1771" s="58"/>
      <c r="K1771" s="112"/>
      <c r="L1771" s="58"/>
      <c r="M1771" s="58"/>
      <c r="N1771" s="58"/>
      <c r="P1771"/>
    </row>
    <row r="1772" spans="9:16">
      <c r="I1772" s="58"/>
      <c r="J1772" s="58"/>
      <c r="K1772" s="112"/>
      <c r="L1772" s="58"/>
      <c r="M1772" s="58"/>
      <c r="N1772" s="58"/>
      <c r="P1772"/>
    </row>
    <row r="1773" spans="9:16">
      <c r="I1773" s="58"/>
      <c r="J1773" s="58"/>
      <c r="K1773" s="112"/>
      <c r="L1773" s="58"/>
      <c r="M1773" s="58"/>
      <c r="N1773" s="58"/>
      <c r="P1773"/>
    </row>
    <row r="1774" spans="9:16">
      <c r="I1774" s="58"/>
      <c r="J1774" s="58"/>
      <c r="K1774" s="112"/>
      <c r="L1774" s="58"/>
      <c r="M1774" s="58"/>
      <c r="N1774" s="58"/>
      <c r="P1774"/>
    </row>
    <row r="1775" spans="9:16">
      <c r="I1775" s="58"/>
      <c r="J1775" s="58"/>
      <c r="K1775" s="112"/>
      <c r="L1775" s="58"/>
      <c r="M1775" s="58"/>
      <c r="N1775" s="58"/>
      <c r="P1775"/>
    </row>
    <row r="1776" spans="9:16">
      <c r="I1776" s="58"/>
      <c r="J1776" s="58"/>
      <c r="K1776" s="112"/>
      <c r="L1776" s="58"/>
      <c r="M1776" s="58"/>
      <c r="N1776" s="58"/>
      <c r="P1776"/>
    </row>
    <row r="1777" spans="9:16">
      <c r="I1777" s="58"/>
      <c r="J1777" s="58"/>
      <c r="K1777" s="112"/>
      <c r="L1777" s="58"/>
      <c r="M1777" s="58"/>
      <c r="N1777" s="58"/>
      <c r="P1777"/>
    </row>
    <row r="1778" spans="9:16">
      <c r="I1778" s="58"/>
      <c r="J1778" s="58"/>
      <c r="K1778" s="112"/>
      <c r="L1778" s="58"/>
      <c r="M1778" s="58"/>
      <c r="N1778" s="58"/>
      <c r="P1778"/>
    </row>
    <row r="1779" spans="9:16">
      <c r="I1779" s="58"/>
      <c r="J1779" s="58"/>
      <c r="K1779" s="112"/>
      <c r="L1779" s="58"/>
      <c r="M1779" s="58"/>
      <c r="N1779" s="58"/>
      <c r="P1779"/>
    </row>
    <row r="1780" spans="9:16">
      <c r="I1780" s="58"/>
      <c r="J1780" s="58"/>
      <c r="K1780" s="112"/>
      <c r="L1780" s="58"/>
      <c r="M1780" s="58"/>
      <c r="N1780" s="58"/>
      <c r="P1780"/>
    </row>
    <row r="1781" spans="9:16">
      <c r="I1781" s="58"/>
      <c r="J1781" s="58"/>
      <c r="K1781" s="112"/>
      <c r="L1781" s="58"/>
      <c r="M1781" s="58"/>
      <c r="N1781" s="58"/>
      <c r="P1781"/>
    </row>
    <row r="1782" spans="9:16">
      <c r="I1782" s="58"/>
      <c r="J1782" s="58"/>
      <c r="K1782" s="112"/>
      <c r="L1782" s="58"/>
      <c r="M1782" s="58"/>
      <c r="N1782" s="58"/>
      <c r="P1782"/>
    </row>
    <row r="1783" spans="9:16">
      <c r="I1783" s="58"/>
      <c r="J1783" s="58"/>
      <c r="K1783" s="112"/>
      <c r="L1783" s="58"/>
      <c r="M1783" s="58"/>
      <c r="N1783" s="58"/>
      <c r="P1783"/>
    </row>
    <row r="1784" spans="9:16">
      <c r="I1784" s="58"/>
      <c r="J1784" s="58"/>
      <c r="K1784" s="112"/>
      <c r="L1784" s="58"/>
      <c r="M1784" s="58"/>
      <c r="N1784" s="58"/>
      <c r="P1784"/>
    </row>
    <row r="1785" spans="9:16">
      <c r="I1785" s="58"/>
      <c r="J1785" s="58"/>
      <c r="K1785" s="112"/>
      <c r="L1785" s="58"/>
      <c r="M1785" s="58"/>
      <c r="N1785" s="58"/>
      <c r="P1785"/>
    </row>
    <row r="1786" spans="9:16">
      <c r="I1786" s="58"/>
      <c r="J1786" s="58"/>
      <c r="K1786" s="112"/>
      <c r="L1786" s="58"/>
      <c r="M1786" s="58"/>
      <c r="N1786" s="58"/>
      <c r="P1786"/>
    </row>
    <row r="1787" spans="9:16">
      <c r="I1787" s="58"/>
      <c r="J1787" s="58"/>
      <c r="K1787" s="112"/>
      <c r="L1787" s="58"/>
      <c r="M1787" s="58"/>
      <c r="N1787" s="58"/>
      <c r="P1787"/>
    </row>
    <row r="1788" spans="9:16">
      <c r="I1788" s="58"/>
      <c r="J1788" s="58"/>
      <c r="K1788" s="112"/>
      <c r="L1788" s="58"/>
      <c r="M1788" s="58"/>
      <c r="N1788" s="58"/>
      <c r="P1788"/>
    </row>
    <row r="1789" spans="9:16">
      <c r="I1789" s="58"/>
      <c r="J1789" s="58"/>
      <c r="K1789" s="112"/>
      <c r="L1789" s="58"/>
      <c r="M1789" s="58"/>
      <c r="N1789" s="58"/>
      <c r="P1789"/>
    </row>
    <row r="1790" spans="9:16">
      <c r="I1790" s="58"/>
      <c r="J1790" s="58"/>
      <c r="K1790" s="112"/>
      <c r="L1790" s="58"/>
      <c r="M1790" s="58"/>
      <c r="N1790" s="58"/>
      <c r="P1790"/>
    </row>
    <row r="1791" spans="9:16">
      <c r="I1791" s="58"/>
      <c r="J1791" s="58"/>
      <c r="K1791" s="112"/>
      <c r="L1791" s="58"/>
      <c r="M1791" s="58"/>
      <c r="N1791" s="58"/>
      <c r="P1791"/>
    </row>
    <row r="1792" spans="9:16">
      <c r="I1792" s="58"/>
      <c r="J1792" s="58"/>
      <c r="K1792" s="112"/>
      <c r="L1792" s="58"/>
      <c r="M1792" s="58"/>
      <c r="N1792" s="58"/>
      <c r="P1792"/>
    </row>
    <row r="1793" spans="9:16">
      <c r="I1793" s="58"/>
      <c r="J1793" s="58"/>
      <c r="K1793" s="112"/>
      <c r="L1793" s="58"/>
      <c r="M1793" s="58"/>
      <c r="N1793" s="58"/>
      <c r="P1793"/>
    </row>
    <row r="1794" spans="9:16">
      <c r="I1794" s="58"/>
      <c r="J1794" s="58"/>
      <c r="K1794" s="112"/>
      <c r="L1794" s="58"/>
      <c r="M1794" s="58"/>
      <c r="N1794" s="58"/>
      <c r="P1794"/>
    </row>
    <row r="1795" spans="9:16">
      <c r="I1795" s="58"/>
      <c r="J1795" s="58"/>
      <c r="K1795" s="112"/>
      <c r="L1795" s="58"/>
      <c r="M1795" s="58"/>
      <c r="N1795" s="58"/>
      <c r="P1795"/>
    </row>
    <row r="1796" spans="9:16">
      <c r="I1796" s="58"/>
      <c r="J1796" s="58"/>
      <c r="K1796" s="112"/>
      <c r="L1796" s="58"/>
      <c r="M1796" s="58"/>
      <c r="N1796" s="58"/>
      <c r="P1796"/>
    </row>
    <row r="1797" spans="9:16">
      <c r="I1797" s="58"/>
      <c r="J1797" s="58"/>
      <c r="K1797" s="112"/>
      <c r="L1797" s="58"/>
      <c r="M1797" s="58"/>
      <c r="N1797" s="58"/>
      <c r="P1797"/>
    </row>
    <row r="1798" spans="9:16">
      <c r="I1798" s="58"/>
      <c r="J1798" s="58"/>
      <c r="K1798" s="112"/>
      <c r="L1798" s="58"/>
      <c r="M1798" s="58"/>
      <c r="N1798" s="58"/>
      <c r="P1798"/>
    </row>
    <row r="1799" spans="9:16">
      <c r="I1799" s="58"/>
      <c r="J1799" s="58"/>
      <c r="K1799" s="112"/>
      <c r="L1799" s="58"/>
      <c r="M1799" s="58"/>
      <c r="N1799" s="58"/>
      <c r="P1799"/>
    </row>
    <row r="1800" spans="9:16">
      <c r="I1800" s="58"/>
      <c r="J1800" s="58"/>
      <c r="K1800" s="112"/>
      <c r="L1800" s="58"/>
      <c r="M1800" s="58"/>
      <c r="N1800" s="58"/>
      <c r="P1800"/>
    </row>
    <row r="1801" spans="9:16">
      <c r="I1801" s="58"/>
      <c r="J1801" s="58"/>
      <c r="K1801" s="112"/>
      <c r="L1801" s="58"/>
      <c r="M1801" s="58"/>
      <c r="N1801" s="58"/>
      <c r="P1801"/>
    </row>
    <row r="1802" spans="9:16">
      <c r="I1802" s="58"/>
      <c r="J1802" s="58"/>
      <c r="K1802" s="112"/>
      <c r="L1802" s="58"/>
      <c r="M1802" s="58"/>
      <c r="N1802" s="58"/>
      <c r="P1802"/>
    </row>
    <row r="1803" spans="9:16">
      <c r="I1803" s="58"/>
      <c r="J1803" s="58"/>
      <c r="K1803" s="112"/>
      <c r="L1803" s="58"/>
      <c r="M1803" s="58"/>
      <c r="N1803" s="58"/>
      <c r="P1803"/>
    </row>
    <row r="1804" spans="9:16">
      <c r="I1804" s="58"/>
      <c r="J1804" s="58"/>
      <c r="K1804" s="112"/>
      <c r="L1804" s="58"/>
      <c r="M1804" s="58"/>
      <c r="N1804" s="58"/>
      <c r="P1804"/>
    </row>
    <row r="1805" spans="9:16">
      <c r="I1805" s="58"/>
      <c r="J1805" s="58"/>
      <c r="K1805" s="112"/>
      <c r="L1805" s="58"/>
      <c r="M1805" s="58"/>
      <c r="N1805" s="58"/>
      <c r="P1805"/>
    </row>
    <row r="1806" spans="9:16">
      <c r="I1806" s="58"/>
      <c r="J1806" s="58"/>
      <c r="K1806" s="112"/>
      <c r="L1806" s="58"/>
      <c r="M1806" s="58"/>
      <c r="N1806" s="58"/>
      <c r="P1806"/>
    </row>
    <row r="1807" spans="9:16">
      <c r="I1807" s="58"/>
      <c r="J1807" s="58"/>
      <c r="K1807" s="112"/>
      <c r="L1807" s="58"/>
      <c r="M1807" s="58"/>
      <c r="N1807" s="58"/>
      <c r="P1807"/>
    </row>
    <row r="1808" spans="9:16">
      <c r="I1808" s="58"/>
      <c r="J1808" s="58"/>
      <c r="K1808" s="112"/>
      <c r="L1808" s="58"/>
      <c r="M1808" s="58"/>
      <c r="N1808" s="58"/>
      <c r="P1808"/>
    </row>
    <row r="1809" spans="9:16">
      <c r="I1809" s="58"/>
      <c r="J1809" s="58"/>
      <c r="K1809" s="112"/>
      <c r="L1809" s="58"/>
      <c r="M1809" s="58"/>
      <c r="N1809" s="58"/>
      <c r="P1809"/>
    </row>
    <row r="1810" spans="9:16">
      <c r="I1810" s="58"/>
      <c r="J1810" s="58"/>
      <c r="K1810" s="112"/>
      <c r="L1810" s="58"/>
      <c r="M1810" s="58"/>
      <c r="N1810" s="58"/>
      <c r="P1810"/>
    </row>
    <row r="1811" spans="9:16">
      <c r="I1811" s="58"/>
      <c r="J1811" s="58"/>
      <c r="K1811" s="112"/>
      <c r="L1811" s="58"/>
      <c r="M1811" s="58"/>
      <c r="N1811" s="58"/>
      <c r="P1811"/>
    </row>
    <row r="1812" spans="9:16">
      <c r="I1812" s="58"/>
      <c r="J1812" s="58"/>
      <c r="K1812" s="112"/>
      <c r="L1812" s="58"/>
      <c r="M1812" s="58"/>
      <c r="N1812" s="58"/>
      <c r="P1812"/>
    </row>
    <row r="1813" spans="9:16">
      <c r="I1813" s="58"/>
      <c r="J1813" s="58"/>
      <c r="K1813" s="112"/>
      <c r="L1813" s="58"/>
      <c r="M1813" s="58"/>
      <c r="N1813" s="58"/>
      <c r="P1813"/>
    </row>
    <row r="1814" spans="9:16">
      <c r="I1814" s="58"/>
      <c r="J1814" s="58"/>
      <c r="K1814" s="112"/>
      <c r="L1814" s="58"/>
      <c r="M1814" s="58"/>
      <c r="N1814" s="58"/>
      <c r="P1814"/>
    </row>
    <row r="1815" spans="9:16">
      <c r="I1815" s="58"/>
      <c r="J1815" s="58"/>
      <c r="K1815" s="112"/>
      <c r="L1815" s="58"/>
      <c r="M1815" s="58"/>
      <c r="N1815" s="58"/>
      <c r="P1815"/>
    </row>
    <row r="1816" spans="9:16">
      <c r="I1816" s="58"/>
      <c r="J1816" s="58"/>
      <c r="K1816" s="112"/>
      <c r="L1816" s="58"/>
      <c r="M1816" s="58"/>
      <c r="N1816" s="58"/>
      <c r="P1816"/>
    </row>
    <row r="1817" spans="9:16">
      <c r="I1817" s="58"/>
      <c r="J1817" s="58"/>
      <c r="K1817" s="112"/>
      <c r="L1817" s="58"/>
      <c r="M1817" s="58"/>
      <c r="N1817" s="58"/>
      <c r="P1817"/>
    </row>
    <row r="1818" spans="9:16">
      <c r="I1818" s="58"/>
      <c r="J1818" s="58"/>
      <c r="K1818" s="112"/>
      <c r="L1818" s="58"/>
      <c r="M1818" s="58"/>
      <c r="N1818" s="58"/>
      <c r="P1818"/>
    </row>
    <row r="1819" spans="9:16">
      <c r="I1819" s="58"/>
      <c r="J1819" s="58"/>
      <c r="K1819" s="112"/>
      <c r="L1819" s="58"/>
      <c r="M1819" s="58"/>
      <c r="N1819" s="58"/>
      <c r="P1819"/>
    </row>
    <row r="1820" spans="9:16">
      <c r="I1820" s="58"/>
      <c r="J1820" s="58"/>
      <c r="K1820" s="112"/>
      <c r="L1820" s="58"/>
      <c r="M1820" s="58"/>
      <c r="N1820" s="58"/>
      <c r="P1820"/>
    </row>
    <row r="1821" spans="9:16">
      <c r="I1821" s="58"/>
      <c r="J1821" s="58"/>
      <c r="K1821" s="112"/>
      <c r="L1821" s="58"/>
      <c r="M1821" s="58"/>
      <c r="N1821" s="58"/>
      <c r="P1821"/>
    </row>
    <row r="1822" spans="9:16">
      <c r="I1822" s="58"/>
      <c r="J1822" s="58"/>
      <c r="K1822" s="112"/>
      <c r="L1822" s="58"/>
      <c r="M1822" s="58"/>
      <c r="N1822" s="58"/>
      <c r="P1822"/>
    </row>
    <row r="1823" spans="9:16">
      <c r="I1823" s="58"/>
      <c r="J1823" s="58"/>
      <c r="K1823" s="112"/>
      <c r="L1823" s="58"/>
      <c r="M1823" s="58"/>
      <c r="N1823" s="58"/>
      <c r="P1823"/>
    </row>
    <row r="1824" spans="9:16">
      <c r="I1824" s="58"/>
      <c r="J1824" s="58"/>
      <c r="K1824" s="112"/>
      <c r="L1824" s="58"/>
      <c r="M1824" s="58"/>
      <c r="N1824" s="58"/>
      <c r="P1824"/>
    </row>
    <row r="1825" spans="9:16">
      <c r="I1825" s="58"/>
      <c r="J1825" s="58"/>
      <c r="K1825" s="112"/>
      <c r="L1825" s="58"/>
      <c r="M1825" s="58"/>
      <c r="N1825" s="58"/>
      <c r="P1825"/>
    </row>
    <row r="1826" spans="9:16">
      <c r="I1826" s="58"/>
      <c r="J1826" s="58"/>
      <c r="K1826" s="112"/>
      <c r="L1826" s="58"/>
      <c r="M1826" s="58"/>
      <c r="N1826" s="58"/>
      <c r="P1826"/>
    </row>
    <row r="1827" spans="9:16">
      <c r="I1827" s="58"/>
      <c r="J1827" s="58"/>
      <c r="K1827" s="112"/>
      <c r="L1827" s="58"/>
      <c r="M1827" s="58"/>
      <c r="N1827" s="58"/>
      <c r="P1827"/>
    </row>
    <row r="1828" spans="9:16">
      <c r="I1828" s="58"/>
      <c r="J1828" s="58"/>
      <c r="K1828" s="112"/>
      <c r="L1828" s="58"/>
      <c r="M1828" s="58"/>
      <c r="N1828" s="58"/>
      <c r="P1828"/>
    </row>
    <row r="1829" spans="9:16">
      <c r="I1829" s="58"/>
      <c r="J1829" s="58"/>
      <c r="K1829" s="112"/>
      <c r="L1829" s="58"/>
      <c r="M1829" s="58"/>
      <c r="N1829" s="58"/>
      <c r="P1829"/>
    </row>
    <row r="1830" spans="9:16">
      <c r="I1830" s="58"/>
      <c r="J1830" s="58"/>
      <c r="K1830" s="112"/>
      <c r="L1830" s="58"/>
      <c r="M1830" s="58"/>
      <c r="N1830" s="58"/>
      <c r="P1830"/>
    </row>
    <row r="1831" spans="9:16">
      <c r="I1831" s="58"/>
      <c r="J1831" s="58"/>
      <c r="K1831" s="112"/>
      <c r="L1831" s="58"/>
      <c r="M1831" s="58"/>
      <c r="N1831" s="58"/>
      <c r="P1831"/>
    </row>
    <row r="1832" spans="9:16">
      <c r="I1832" s="58"/>
      <c r="J1832" s="58"/>
      <c r="K1832" s="112"/>
      <c r="L1832" s="58"/>
      <c r="M1832" s="58"/>
      <c r="N1832" s="58"/>
      <c r="P1832"/>
    </row>
    <row r="1833" spans="9:16">
      <c r="I1833" s="58"/>
      <c r="J1833" s="58"/>
      <c r="K1833" s="112"/>
      <c r="L1833" s="58"/>
      <c r="M1833" s="58"/>
      <c r="N1833" s="58"/>
      <c r="P1833"/>
    </row>
    <row r="1834" spans="9:16">
      <c r="I1834" s="58"/>
      <c r="J1834" s="58"/>
      <c r="K1834" s="112"/>
      <c r="L1834" s="58"/>
      <c r="M1834" s="58"/>
      <c r="N1834" s="58"/>
      <c r="P1834"/>
    </row>
    <row r="1835" spans="9:16">
      <c r="I1835" s="58"/>
      <c r="J1835" s="58"/>
      <c r="K1835" s="112"/>
      <c r="L1835" s="58"/>
      <c r="M1835" s="58"/>
      <c r="N1835" s="58"/>
      <c r="P1835"/>
    </row>
    <row r="1836" spans="9:16">
      <c r="I1836" s="58"/>
      <c r="J1836" s="58"/>
      <c r="K1836" s="112"/>
      <c r="L1836" s="58"/>
      <c r="M1836" s="58"/>
      <c r="N1836" s="58"/>
      <c r="P1836"/>
    </row>
    <row r="1837" spans="9:16">
      <c r="I1837" s="58"/>
      <c r="J1837" s="58"/>
      <c r="K1837" s="112"/>
      <c r="L1837" s="58"/>
      <c r="M1837" s="58"/>
      <c r="N1837" s="58"/>
      <c r="P1837"/>
    </row>
    <row r="1838" spans="9:16">
      <c r="I1838" s="58"/>
      <c r="J1838" s="58"/>
      <c r="K1838" s="112"/>
      <c r="L1838" s="58"/>
      <c r="M1838" s="58"/>
      <c r="N1838" s="58"/>
      <c r="P1838"/>
    </row>
    <row r="1839" spans="9:16">
      <c r="I1839" s="58"/>
      <c r="J1839" s="58"/>
      <c r="K1839" s="112"/>
      <c r="L1839" s="58"/>
      <c r="M1839" s="58"/>
      <c r="N1839" s="58"/>
      <c r="P1839"/>
    </row>
    <row r="1840" spans="9:16">
      <c r="I1840" s="58"/>
      <c r="J1840" s="58"/>
      <c r="K1840" s="112"/>
      <c r="L1840" s="58"/>
      <c r="M1840" s="58"/>
      <c r="N1840" s="58"/>
      <c r="P1840"/>
    </row>
    <row r="1841" spans="9:16">
      <c r="I1841" s="58"/>
      <c r="J1841" s="58"/>
      <c r="K1841" s="112"/>
      <c r="L1841" s="58"/>
      <c r="M1841" s="58"/>
      <c r="N1841" s="58"/>
      <c r="P1841"/>
    </row>
    <row r="1842" spans="9:16">
      <c r="I1842" s="58"/>
      <c r="J1842" s="58"/>
      <c r="K1842" s="112"/>
      <c r="L1842" s="58"/>
      <c r="M1842" s="58"/>
      <c r="N1842" s="58"/>
      <c r="P1842"/>
    </row>
    <row r="1843" spans="9:16">
      <c r="I1843" s="58"/>
      <c r="J1843" s="58"/>
      <c r="K1843" s="112"/>
      <c r="L1843" s="58"/>
      <c r="M1843" s="58"/>
      <c r="N1843" s="58"/>
      <c r="P1843"/>
    </row>
    <row r="1844" spans="9:16">
      <c r="I1844" s="58"/>
      <c r="J1844" s="58"/>
      <c r="K1844" s="112"/>
      <c r="L1844" s="58"/>
      <c r="M1844" s="58"/>
      <c r="N1844" s="58"/>
      <c r="P1844"/>
    </row>
    <row r="1845" spans="9:16">
      <c r="I1845" s="58"/>
      <c r="J1845" s="58"/>
      <c r="K1845" s="112"/>
      <c r="L1845" s="58"/>
      <c r="M1845" s="58"/>
      <c r="N1845" s="58"/>
      <c r="P1845"/>
    </row>
    <row r="1846" spans="9:16">
      <c r="I1846" s="58"/>
      <c r="J1846" s="58"/>
      <c r="K1846" s="112"/>
      <c r="L1846" s="58"/>
      <c r="M1846" s="58"/>
      <c r="N1846" s="58"/>
      <c r="P1846"/>
    </row>
    <row r="1847" spans="9:16">
      <c r="I1847" s="58"/>
      <c r="J1847" s="58"/>
      <c r="K1847" s="112"/>
      <c r="L1847" s="58"/>
      <c r="M1847" s="58"/>
      <c r="N1847" s="58"/>
      <c r="P1847"/>
    </row>
    <row r="1848" spans="9:16">
      <c r="I1848" s="58"/>
      <c r="J1848" s="58"/>
      <c r="K1848" s="112"/>
      <c r="L1848" s="58"/>
      <c r="M1848" s="58"/>
      <c r="N1848" s="58"/>
      <c r="P1848"/>
    </row>
    <row r="1849" spans="9:16">
      <c r="I1849" s="58"/>
      <c r="J1849" s="58"/>
      <c r="K1849" s="112"/>
      <c r="L1849" s="58"/>
      <c r="M1849" s="58"/>
      <c r="N1849" s="58"/>
      <c r="P1849"/>
    </row>
    <row r="1850" spans="9:16">
      <c r="I1850" s="58"/>
      <c r="J1850" s="58"/>
      <c r="K1850" s="112"/>
      <c r="L1850" s="58"/>
      <c r="M1850" s="58"/>
      <c r="N1850" s="58"/>
      <c r="P1850"/>
    </row>
    <row r="1851" spans="9:16">
      <c r="I1851" s="58"/>
      <c r="J1851" s="58"/>
      <c r="K1851" s="112"/>
      <c r="L1851" s="58"/>
      <c r="M1851" s="58"/>
      <c r="N1851" s="58"/>
      <c r="P1851"/>
    </row>
    <row r="1852" spans="9:16">
      <c r="I1852" s="58"/>
      <c r="J1852" s="58"/>
      <c r="K1852" s="112"/>
      <c r="L1852" s="58"/>
      <c r="M1852" s="58"/>
      <c r="N1852" s="58"/>
      <c r="P1852"/>
    </row>
    <row r="1853" spans="9:16">
      <c r="I1853" s="58"/>
      <c r="J1853" s="58"/>
      <c r="K1853" s="112"/>
      <c r="L1853" s="58"/>
      <c r="M1853" s="58"/>
      <c r="N1853" s="58"/>
      <c r="P1853"/>
    </row>
    <row r="1854" spans="9:16">
      <c r="I1854" s="58"/>
      <c r="J1854" s="58"/>
      <c r="K1854" s="112"/>
      <c r="L1854" s="58"/>
      <c r="M1854" s="58"/>
      <c r="N1854" s="58"/>
      <c r="P1854"/>
    </row>
    <row r="1855" spans="9:16">
      <c r="I1855" s="58"/>
      <c r="J1855" s="58"/>
      <c r="K1855" s="112"/>
      <c r="L1855" s="58"/>
      <c r="M1855" s="58"/>
      <c r="N1855" s="58"/>
      <c r="P1855"/>
    </row>
    <row r="1856" spans="9:16">
      <c r="I1856" s="58"/>
      <c r="J1856" s="58"/>
      <c r="K1856" s="112"/>
      <c r="L1856" s="58"/>
      <c r="M1856" s="58"/>
      <c r="N1856" s="58"/>
      <c r="P1856"/>
    </row>
    <row r="1857" spans="9:16">
      <c r="I1857" s="58"/>
      <c r="J1857" s="58"/>
      <c r="K1857" s="112"/>
      <c r="L1857" s="58"/>
      <c r="M1857" s="58"/>
      <c r="N1857" s="58"/>
      <c r="P1857"/>
    </row>
    <row r="1858" spans="9:16">
      <c r="I1858" s="58"/>
      <c r="J1858" s="58"/>
      <c r="K1858" s="112"/>
      <c r="L1858" s="58"/>
      <c r="M1858" s="58"/>
      <c r="N1858" s="58"/>
      <c r="P1858"/>
    </row>
    <row r="1859" spans="9:16">
      <c r="I1859" s="58"/>
      <c r="J1859" s="58"/>
      <c r="K1859" s="112"/>
      <c r="L1859" s="58"/>
      <c r="M1859" s="58"/>
      <c r="N1859" s="58"/>
      <c r="P1859"/>
    </row>
    <row r="1860" spans="9:16">
      <c r="I1860" s="58"/>
      <c r="J1860" s="58"/>
      <c r="K1860" s="112"/>
      <c r="L1860" s="58"/>
      <c r="M1860" s="58"/>
      <c r="N1860" s="58"/>
      <c r="P1860"/>
    </row>
    <row r="1861" spans="9:16">
      <c r="I1861" s="58"/>
      <c r="J1861" s="58"/>
      <c r="K1861" s="112"/>
      <c r="L1861" s="58"/>
      <c r="M1861" s="58"/>
      <c r="N1861" s="58"/>
      <c r="P1861"/>
    </row>
    <row r="1862" spans="9:16">
      <c r="I1862" s="58"/>
      <c r="J1862" s="58"/>
      <c r="K1862" s="112"/>
      <c r="L1862" s="58"/>
      <c r="M1862" s="58"/>
      <c r="N1862" s="58"/>
      <c r="P1862"/>
    </row>
    <row r="1863" spans="9:16">
      <c r="I1863" s="58"/>
      <c r="J1863" s="58"/>
      <c r="K1863" s="112"/>
      <c r="L1863" s="58"/>
      <c r="M1863" s="58"/>
      <c r="N1863" s="58"/>
      <c r="P1863"/>
    </row>
    <row r="1864" spans="9:16">
      <c r="I1864" s="58"/>
      <c r="J1864" s="58"/>
      <c r="K1864" s="112"/>
      <c r="L1864" s="58"/>
      <c r="M1864" s="58"/>
      <c r="N1864" s="58"/>
      <c r="P1864"/>
    </row>
    <row r="1865" spans="9:16">
      <c r="I1865" s="58"/>
      <c r="J1865" s="58"/>
      <c r="K1865" s="112"/>
      <c r="L1865" s="58"/>
      <c r="M1865" s="58"/>
      <c r="N1865" s="58"/>
      <c r="P1865"/>
    </row>
    <row r="1866" spans="9:16">
      <c r="I1866" s="58"/>
      <c r="J1866" s="58"/>
      <c r="K1866" s="112"/>
      <c r="L1866" s="58"/>
      <c r="M1866" s="58"/>
      <c r="N1866" s="58"/>
      <c r="P1866"/>
    </row>
    <row r="1867" spans="9:16">
      <c r="I1867" s="58"/>
      <c r="J1867" s="58"/>
      <c r="K1867" s="112"/>
      <c r="L1867" s="58"/>
      <c r="M1867" s="58"/>
      <c r="N1867" s="58"/>
      <c r="P1867"/>
    </row>
    <row r="1868" spans="9:16">
      <c r="I1868" s="58"/>
      <c r="J1868" s="58"/>
      <c r="K1868" s="112"/>
      <c r="L1868" s="58"/>
      <c r="M1868" s="58"/>
      <c r="N1868" s="58"/>
      <c r="P1868"/>
    </row>
    <row r="1869" spans="9:16">
      <c r="I1869" s="58"/>
      <c r="J1869" s="58"/>
      <c r="K1869" s="112"/>
      <c r="L1869" s="58"/>
      <c r="M1869" s="58"/>
      <c r="N1869" s="58"/>
      <c r="P1869"/>
    </row>
    <row r="1870" spans="9:16">
      <c r="I1870" s="58"/>
      <c r="J1870" s="58"/>
      <c r="K1870" s="112"/>
      <c r="L1870" s="58"/>
      <c r="M1870" s="58"/>
      <c r="N1870" s="58"/>
      <c r="P1870"/>
    </row>
    <row r="1871" spans="9:16">
      <c r="I1871" s="58"/>
      <c r="J1871" s="58"/>
      <c r="K1871" s="112"/>
      <c r="L1871" s="58"/>
      <c r="M1871" s="58"/>
      <c r="N1871" s="58"/>
      <c r="P1871"/>
    </row>
    <row r="1872" spans="9:16">
      <c r="I1872" s="58"/>
      <c r="J1872" s="58"/>
      <c r="K1872" s="112"/>
      <c r="L1872" s="58"/>
      <c r="M1872" s="58"/>
      <c r="N1872" s="58"/>
      <c r="P1872"/>
    </row>
    <row r="1873" spans="9:16">
      <c r="I1873" s="58"/>
      <c r="J1873" s="58"/>
      <c r="K1873" s="112"/>
      <c r="L1873" s="58"/>
      <c r="M1873" s="58"/>
      <c r="N1873" s="58"/>
      <c r="P1873"/>
    </row>
    <row r="1874" spans="9:16">
      <c r="I1874" s="58"/>
      <c r="J1874" s="58"/>
      <c r="K1874" s="112"/>
      <c r="L1874" s="58"/>
      <c r="M1874" s="58"/>
      <c r="N1874" s="58"/>
      <c r="P1874"/>
    </row>
    <row r="1875" spans="9:16">
      <c r="I1875" s="58"/>
      <c r="J1875" s="58"/>
      <c r="K1875" s="112"/>
      <c r="L1875" s="58"/>
      <c r="M1875" s="58"/>
      <c r="N1875" s="58"/>
      <c r="P1875"/>
    </row>
    <row r="1876" spans="9:16">
      <c r="I1876" s="58"/>
      <c r="J1876" s="58"/>
      <c r="K1876" s="112"/>
      <c r="L1876" s="58"/>
      <c r="M1876" s="58"/>
      <c r="N1876" s="58"/>
      <c r="P1876"/>
    </row>
    <row r="1877" spans="9:16">
      <c r="I1877" s="58"/>
      <c r="J1877" s="58"/>
      <c r="K1877" s="112"/>
      <c r="L1877" s="58"/>
      <c r="M1877" s="58"/>
      <c r="N1877" s="58"/>
      <c r="P1877"/>
    </row>
    <row r="1878" spans="9:16">
      <c r="I1878" s="58"/>
      <c r="J1878" s="58"/>
      <c r="K1878" s="112"/>
      <c r="L1878" s="58"/>
      <c r="M1878" s="58"/>
      <c r="N1878" s="58"/>
      <c r="P1878"/>
    </row>
    <row r="1879" spans="9:16">
      <c r="I1879" s="58"/>
      <c r="J1879" s="58"/>
      <c r="K1879" s="112"/>
      <c r="L1879" s="58"/>
      <c r="M1879" s="58"/>
      <c r="N1879" s="58"/>
      <c r="P1879"/>
    </row>
    <row r="1880" spans="9:16">
      <c r="I1880" s="58"/>
      <c r="J1880" s="58"/>
      <c r="K1880" s="112"/>
      <c r="L1880" s="58"/>
      <c r="M1880" s="58"/>
      <c r="N1880" s="58"/>
      <c r="P1880"/>
    </row>
    <row r="1881" spans="9:16">
      <c r="I1881" s="58"/>
      <c r="J1881" s="58"/>
      <c r="K1881" s="112"/>
      <c r="L1881" s="58"/>
      <c r="M1881" s="58"/>
      <c r="N1881" s="58"/>
      <c r="P1881"/>
    </row>
    <row r="1882" spans="9:16">
      <c r="I1882" s="58"/>
      <c r="J1882" s="58"/>
      <c r="K1882" s="112"/>
      <c r="L1882" s="58"/>
      <c r="M1882" s="58"/>
      <c r="N1882" s="58"/>
      <c r="P1882"/>
    </row>
    <row r="1883" spans="9:16">
      <c r="I1883" s="58"/>
      <c r="J1883" s="58"/>
      <c r="K1883" s="112"/>
      <c r="L1883" s="58"/>
      <c r="M1883" s="58"/>
      <c r="N1883" s="58"/>
      <c r="P1883"/>
    </row>
    <row r="1884" spans="9:16">
      <c r="I1884" s="58"/>
      <c r="J1884" s="58"/>
      <c r="K1884" s="112"/>
      <c r="L1884" s="58"/>
      <c r="M1884" s="58"/>
      <c r="N1884" s="58"/>
      <c r="P1884"/>
    </row>
    <row r="1885" spans="9:16">
      <c r="I1885" s="58"/>
      <c r="J1885" s="58"/>
      <c r="K1885" s="112"/>
      <c r="L1885" s="58"/>
      <c r="M1885" s="58"/>
      <c r="N1885" s="58"/>
      <c r="P1885"/>
    </row>
    <row r="1886" spans="9:16">
      <c r="I1886" s="58"/>
      <c r="J1886" s="58"/>
      <c r="K1886" s="112"/>
      <c r="L1886" s="58"/>
      <c r="M1886" s="58"/>
      <c r="N1886" s="58"/>
      <c r="P1886"/>
    </row>
    <row r="1887" spans="9:16">
      <c r="I1887" s="58"/>
      <c r="J1887" s="58"/>
      <c r="K1887" s="112"/>
      <c r="L1887" s="58"/>
      <c r="M1887" s="58"/>
      <c r="N1887" s="58"/>
      <c r="P1887"/>
    </row>
    <row r="1888" spans="9:16">
      <c r="I1888" s="58"/>
      <c r="J1888" s="58"/>
      <c r="K1888" s="112"/>
      <c r="L1888" s="58"/>
      <c r="M1888" s="58"/>
      <c r="N1888" s="58"/>
      <c r="P1888"/>
    </row>
    <row r="1889" spans="9:16">
      <c r="I1889" s="58"/>
      <c r="J1889" s="58"/>
      <c r="K1889" s="112"/>
      <c r="L1889" s="58"/>
      <c r="M1889" s="58"/>
      <c r="N1889" s="58"/>
      <c r="P1889"/>
    </row>
    <row r="1890" spans="9:16">
      <c r="I1890" s="58"/>
      <c r="J1890" s="58"/>
      <c r="K1890" s="112"/>
      <c r="L1890" s="58"/>
      <c r="M1890" s="58"/>
      <c r="N1890" s="58"/>
      <c r="P1890"/>
    </row>
    <row r="1891" spans="9:16">
      <c r="I1891" s="58"/>
      <c r="J1891" s="58"/>
      <c r="K1891" s="112"/>
      <c r="L1891" s="58"/>
      <c r="M1891" s="58"/>
      <c r="N1891" s="58"/>
      <c r="P1891"/>
    </row>
    <row r="1892" spans="9:16">
      <c r="I1892" s="58"/>
      <c r="J1892" s="58"/>
      <c r="K1892" s="112"/>
      <c r="L1892" s="58"/>
      <c r="M1892" s="58"/>
      <c r="N1892" s="58"/>
      <c r="P1892"/>
    </row>
    <row r="1893" spans="9:16">
      <c r="I1893" s="58"/>
      <c r="J1893" s="58"/>
      <c r="K1893" s="112"/>
      <c r="L1893" s="58"/>
      <c r="M1893" s="58"/>
      <c r="N1893" s="58"/>
      <c r="P1893"/>
    </row>
    <row r="1894" spans="9:16">
      <c r="I1894" s="58"/>
      <c r="J1894" s="58"/>
      <c r="K1894" s="112"/>
      <c r="L1894" s="58"/>
      <c r="M1894" s="58"/>
      <c r="N1894" s="58"/>
      <c r="P1894"/>
    </row>
    <row r="1895" spans="9:16">
      <c r="I1895" s="58"/>
      <c r="J1895" s="58"/>
      <c r="K1895" s="112"/>
      <c r="L1895" s="58"/>
      <c r="M1895" s="58"/>
      <c r="N1895" s="58"/>
      <c r="P1895"/>
    </row>
    <row r="1896" spans="9:16">
      <c r="I1896" s="58"/>
      <c r="J1896" s="58"/>
      <c r="K1896" s="112"/>
      <c r="L1896" s="58"/>
      <c r="M1896" s="58"/>
      <c r="N1896" s="58"/>
      <c r="P1896"/>
    </row>
    <row r="1897" spans="9:16">
      <c r="I1897" s="58"/>
      <c r="J1897" s="58"/>
      <c r="K1897" s="112"/>
      <c r="L1897" s="58"/>
      <c r="M1897" s="58"/>
      <c r="N1897" s="58"/>
      <c r="P1897"/>
    </row>
    <row r="1898" spans="9:16">
      <c r="I1898" s="58"/>
      <c r="J1898" s="58"/>
      <c r="K1898" s="112"/>
      <c r="L1898" s="58"/>
      <c r="M1898" s="58"/>
      <c r="N1898" s="58"/>
      <c r="P1898"/>
    </row>
    <row r="1899" spans="9:16">
      <c r="I1899" s="58"/>
      <c r="J1899" s="58"/>
      <c r="K1899" s="112"/>
      <c r="L1899" s="58"/>
      <c r="M1899" s="58"/>
      <c r="N1899" s="58"/>
      <c r="P1899"/>
    </row>
    <row r="1900" spans="9:16">
      <c r="I1900" s="58"/>
      <c r="J1900" s="58"/>
      <c r="K1900" s="112"/>
      <c r="L1900" s="58"/>
      <c r="M1900" s="58"/>
      <c r="N1900" s="58"/>
      <c r="P1900"/>
    </row>
    <row r="1901" spans="9:16">
      <c r="I1901" s="58"/>
      <c r="J1901" s="58"/>
      <c r="K1901" s="112"/>
      <c r="L1901" s="58"/>
      <c r="M1901" s="58"/>
      <c r="N1901" s="58"/>
      <c r="P1901"/>
    </row>
    <row r="1902" spans="9:16">
      <c r="I1902" s="58"/>
      <c r="J1902" s="58"/>
      <c r="K1902" s="112"/>
      <c r="L1902" s="58"/>
      <c r="M1902" s="58"/>
      <c r="N1902" s="58"/>
      <c r="P1902"/>
    </row>
    <row r="1903" spans="9:16">
      <c r="I1903" s="58"/>
      <c r="J1903" s="58"/>
      <c r="K1903" s="112"/>
      <c r="L1903" s="58"/>
      <c r="M1903" s="58"/>
      <c r="N1903" s="58"/>
      <c r="P1903"/>
    </row>
    <row r="1904" spans="9:16">
      <c r="I1904" s="58"/>
      <c r="J1904" s="58"/>
      <c r="K1904" s="112"/>
      <c r="L1904" s="58"/>
      <c r="M1904" s="58"/>
      <c r="N1904" s="58"/>
      <c r="P1904"/>
    </row>
    <row r="1905" spans="9:16">
      <c r="I1905" s="58"/>
      <c r="J1905" s="58"/>
      <c r="K1905" s="112"/>
      <c r="L1905" s="58"/>
      <c r="M1905" s="58"/>
      <c r="N1905" s="58"/>
      <c r="P1905"/>
    </row>
    <row r="1906" spans="9:16">
      <c r="I1906" s="58"/>
      <c r="J1906" s="58"/>
      <c r="K1906" s="112"/>
      <c r="L1906" s="58"/>
      <c r="M1906" s="58"/>
      <c r="N1906" s="58"/>
      <c r="P1906"/>
    </row>
    <row r="1907" spans="9:16">
      <c r="I1907" s="58"/>
      <c r="J1907" s="58"/>
      <c r="K1907" s="112"/>
      <c r="L1907" s="58"/>
      <c r="M1907" s="58"/>
      <c r="N1907" s="58"/>
      <c r="P1907"/>
    </row>
    <row r="1908" spans="9:16">
      <c r="I1908" s="58"/>
      <c r="J1908" s="58"/>
      <c r="K1908" s="112"/>
      <c r="L1908" s="58"/>
      <c r="M1908" s="58"/>
      <c r="N1908" s="58"/>
      <c r="P1908"/>
    </row>
    <row r="1909" spans="9:16">
      <c r="I1909" s="58"/>
      <c r="J1909" s="58"/>
      <c r="K1909" s="112"/>
      <c r="L1909" s="58"/>
      <c r="M1909" s="58"/>
      <c r="N1909" s="58"/>
      <c r="P1909"/>
    </row>
    <row r="1910" spans="9:16">
      <c r="I1910" s="58"/>
      <c r="J1910" s="58"/>
      <c r="K1910" s="112"/>
      <c r="L1910" s="58"/>
      <c r="M1910" s="58"/>
      <c r="N1910" s="58"/>
      <c r="P1910"/>
    </row>
    <row r="1911" spans="9:16">
      <c r="I1911" s="58"/>
      <c r="J1911" s="58"/>
      <c r="K1911" s="112"/>
      <c r="L1911" s="58"/>
      <c r="M1911" s="58"/>
      <c r="N1911" s="58"/>
      <c r="P1911"/>
    </row>
    <row r="1912" spans="9:16">
      <c r="I1912" s="58"/>
      <c r="J1912" s="58"/>
      <c r="K1912" s="112"/>
      <c r="L1912" s="58"/>
      <c r="M1912" s="58"/>
      <c r="N1912" s="58"/>
      <c r="P1912"/>
    </row>
    <row r="1913" spans="9:16">
      <c r="I1913" s="58"/>
      <c r="J1913" s="58"/>
      <c r="K1913" s="112"/>
      <c r="L1913" s="58"/>
      <c r="M1913" s="58"/>
      <c r="N1913" s="58"/>
      <c r="P1913"/>
    </row>
    <row r="1914" spans="9:16">
      <c r="I1914" s="58"/>
      <c r="J1914" s="58"/>
      <c r="K1914" s="112"/>
      <c r="L1914" s="58"/>
      <c r="M1914" s="58"/>
      <c r="N1914" s="58"/>
      <c r="P1914"/>
    </row>
    <row r="1915" spans="9:16">
      <c r="I1915" s="58"/>
      <c r="J1915" s="58"/>
      <c r="K1915" s="112"/>
      <c r="L1915" s="58"/>
      <c r="M1915" s="58"/>
      <c r="N1915" s="58"/>
      <c r="P1915"/>
    </row>
    <row r="1916" spans="9:16">
      <c r="I1916" s="58"/>
      <c r="J1916" s="58"/>
      <c r="K1916" s="112"/>
      <c r="L1916" s="58"/>
      <c r="M1916" s="58"/>
      <c r="N1916" s="58"/>
      <c r="P1916"/>
    </row>
    <row r="1917" spans="9:16">
      <c r="I1917" s="58"/>
      <c r="J1917" s="58"/>
      <c r="K1917" s="112"/>
      <c r="L1917" s="58"/>
      <c r="M1917" s="58"/>
      <c r="N1917" s="58"/>
      <c r="P1917"/>
    </row>
    <row r="1918" spans="9:16">
      <c r="I1918" s="58"/>
      <c r="J1918" s="58"/>
      <c r="K1918" s="112"/>
      <c r="L1918" s="58"/>
      <c r="M1918" s="58"/>
      <c r="N1918" s="58"/>
      <c r="P1918"/>
    </row>
    <row r="1919" spans="9:16">
      <c r="I1919" s="58"/>
      <c r="J1919" s="58"/>
      <c r="K1919" s="112"/>
      <c r="L1919" s="58"/>
      <c r="M1919" s="58"/>
      <c r="N1919" s="58"/>
      <c r="P1919"/>
    </row>
    <row r="1920" spans="9:16">
      <c r="I1920" s="58"/>
      <c r="J1920" s="58"/>
      <c r="K1920" s="112"/>
      <c r="L1920" s="58"/>
      <c r="M1920" s="58"/>
      <c r="N1920" s="58"/>
      <c r="P1920"/>
    </row>
    <row r="1921" spans="9:16">
      <c r="I1921" s="58"/>
      <c r="J1921" s="58"/>
      <c r="K1921" s="112"/>
      <c r="L1921" s="58"/>
      <c r="M1921" s="58"/>
      <c r="N1921" s="58"/>
      <c r="P1921"/>
    </row>
    <row r="1922" spans="9:16">
      <c r="I1922" s="58"/>
      <c r="J1922" s="58"/>
      <c r="K1922" s="112"/>
      <c r="L1922" s="58"/>
      <c r="M1922" s="58"/>
      <c r="N1922" s="58"/>
      <c r="P1922"/>
    </row>
    <row r="1923" spans="9:16">
      <c r="I1923" s="58"/>
      <c r="J1923" s="58"/>
      <c r="K1923" s="112"/>
      <c r="L1923" s="58"/>
      <c r="M1923" s="58"/>
      <c r="N1923" s="58"/>
      <c r="P1923"/>
    </row>
    <row r="1924" spans="9:16">
      <c r="I1924" s="58"/>
      <c r="J1924" s="58"/>
      <c r="K1924" s="112"/>
      <c r="L1924" s="58"/>
      <c r="M1924" s="58"/>
      <c r="N1924" s="58"/>
      <c r="P1924"/>
    </row>
    <row r="1925" spans="9:16">
      <c r="I1925" s="58"/>
      <c r="J1925" s="58"/>
      <c r="K1925" s="112"/>
      <c r="L1925" s="58"/>
      <c r="M1925" s="58"/>
      <c r="N1925" s="58"/>
      <c r="P1925"/>
    </row>
    <row r="1926" spans="9:16">
      <c r="I1926" s="58"/>
      <c r="J1926" s="58"/>
      <c r="K1926" s="112"/>
      <c r="L1926" s="58"/>
      <c r="M1926" s="58"/>
      <c r="N1926" s="58"/>
      <c r="P1926"/>
    </row>
    <row r="1927" spans="9:16">
      <c r="I1927" s="58"/>
      <c r="J1927" s="58"/>
      <c r="K1927" s="112"/>
      <c r="L1927" s="58"/>
      <c r="M1927" s="58"/>
      <c r="N1927" s="58"/>
      <c r="P1927"/>
    </row>
    <row r="1928" spans="9:16">
      <c r="I1928" s="58"/>
      <c r="J1928" s="58"/>
      <c r="K1928" s="112"/>
      <c r="L1928" s="58"/>
      <c r="M1928" s="58"/>
      <c r="N1928" s="58"/>
      <c r="P1928"/>
    </row>
    <row r="1929" spans="9:16">
      <c r="I1929" s="58"/>
      <c r="J1929" s="58"/>
      <c r="K1929" s="112"/>
      <c r="L1929" s="58"/>
      <c r="M1929" s="58"/>
      <c r="N1929" s="58"/>
      <c r="P1929"/>
    </row>
    <row r="1930" spans="9:16">
      <c r="I1930" s="58"/>
      <c r="J1930" s="58"/>
      <c r="K1930" s="112"/>
      <c r="L1930" s="58"/>
      <c r="M1930" s="58"/>
      <c r="N1930" s="58"/>
      <c r="P1930"/>
    </row>
    <row r="1931" spans="9:16">
      <c r="I1931" s="58"/>
      <c r="J1931" s="58"/>
      <c r="K1931" s="112"/>
      <c r="L1931" s="58"/>
      <c r="M1931" s="58"/>
      <c r="N1931" s="58"/>
      <c r="P1931"/>
    </row>
    <row r="1932" spans="9:16">
      <c r="I1932" s="58"/>
      <c r="J1932" s="58"/>
      <c r="K1932" s="112"/>
      <c r="L1932" s="58"/>
      <c r="M1932" s="58"/>
      <c r="N1932" s="58"/>
      <c r="P1932"/>
    </row>
    <row r="1933" spans="9:16">
      <c r="I1933" s="58"/>
      <c r="J1933" s="58"/>
      <c r="K1933" s="112"/>
      <c r="L1933" s="58"/>
      <c r="M1933" s="58"/>
      <c r="N1933" s="58"/>
      <c r="P1933"/>
    </row>
    <row r="1934" spans="9:16">
      <c r="I1934" s="58"/>
      <c r="J1934" s="58"/>
      <c r="K1934" s="112"/>
      <c r="L1934" s="58"/>
      <c r="M1934" s="58"/>
      <c r="N1934" s="58"/>
      <c r="P1934"/>
    </row>
    <row r="1935" spans="9:16">
      <c r="I1935" s="58"/>
      <c r="J1935" s="58"/>
      <c r="K1935" s="112"/>
      <c r="L1935" s="58"/>
      <c r="M1935" s="58"/>
      <c r="N1935" s="58"/>
      <c r="P1935"/>
    </row>
    <row r="1936" spans="9:16">
      <c r="I1936" s="58"/>
      <c r="J1936" s="58"/>
      <c r="K1936" s="112"/>
      <c r="L1936" s="58"/>
      <c r="M1936" s="58"/>
      <c r="N1936" s="58"/>
      <c r="P1936"/>
    </row>
    <row r="1937" spans="9:16">
      <c r="I1937" s="58"/>
      <c r="J1937" s="58"/>
      <c r="K1937" s="112"/>
      <c r="L1937" s="58"/>
      <c r="M1937" s="58"/>
      <c r="N1937" s="58"/>
      <c r="P1937"/>
    </row>
    <row r="1938" spans="9:16">
      <c r="I1938" s="58"/>
      <c r="J1938" s="58"/>
      <c r="K1938" s="112"/>
      <c r="L1938" s="58"/>
      <c r="M1938" s="58"/>
      <c r="N1938" s="58"/>
      <c r="P1938"/>
    </row>
    <row r="1939" spans="9:16">
      <c r="I1939" s="58"/>
      <c r="J1939" s="58"/>
      <c r="K1939" s="112"/>
      <c r="L1939" s="58"/>
      <c r="M1939" s="58"/>
      <c r="N1939" s="58"/>
      <c r="P1939"/>
    </row>
    <row r="1940" spans="9:16">
      <c r="I1940" s="58"/>
      <c r="J1940" s="58"/>
      <c r="K1940" s="112"/>
      <c r="L1940" s="58"/>
      <c r="M1940" s="58"/>
      <c r="N1940" s="58"/>
      <c r="P1940"/>
    </row>
    <row r="1941" spans="9:16">
      <c r="I1941" s="58"/>
      <c r="J1941" s="58"/>
      <c r="K1941" s="112"/>
      <c r="L1941" s="58"/>
      <c r="M1941" s="58"/>
      <c r="N1941" s="58"/>
      <c r="P1941"/>
    </row>
    <row r="1942" spans="9:16">
      <c r="I1942" s="58"/>
      <c r="J1942" s="58"/>
      <c r="K1942" s="112"/>
      <c r="L1942" s="58"/>
      <c r="M1942" s="58"/>
      <c r="N1942" s="58"/>
      <c r="P1942"/>
    </row>
    <row r="1943" spans="9:16">
      <c r="I1943" s="58"/>
      <c r="J1943" s="58"/>
      <c r="K1943" s="112"/>
      <c r="L1943" s="58"/>
      <c r="M1943" s="58"/>
      <c r="N1943" s="58"/>
      <c r="P1943"/>
    </row>
    <row r="1944" spans="9:16">
      <c r="I1944" s="58"/>
      <c r="J1944" s="58"/>
      <c r="K1944" s="112"/>
      <c r="L1944" s="58"/>
      <c r="M1944" s="58"/>
      <c r="N1944" s="58"/>
      <c r="P1944"/>
    </row>
    <row r="1945" spans="9:16">
      <c r="I1945" s="58"/>
      <c r="J1945" s="58"/>
      <c r="K1945" s="112"/>
      <c r="L1945" s="58"/>
      <c r="M1945" s="58"/>
      <c r="N1945" s="58"/>
      <c r="P1945"/>
    </row>
    <row r="1946" spans="9:16">
      <c r="I1946" s="58"/>
      <c r="J1946" s="58"/>
      <c r="K1946" s="112"/>
      <c r="L1946" s="58"/>
      <c r="M1946" s="58"/>
      <c r="N1946" s="58"/>
      <c r="P1946"/>
    </row>
    <row r="1947" spans="9:16">
      <c r="I1947" s="58"/>
      <c r="J1947" s="58"/>
      <c r="K1947" s="112"/>
      <c r="L1947" s="58"/>
      <c r="M1947" s="58"/>
      <c r="N1947" s="58"/>
      <c r="P1947"/>
    </row>
    <row r="1948" spans="9:16">
      <c r="I1948" s="58"/>
      <c r="J1948" s="58"/>
      <c r="K1948" s="112"/>
      <c r="L1948" s="58"/>
      <c r="M1948" s="58"/>
      <c r="N1948" s="58"/>
      <c r="P1948"/>
    </row>
    <row r="1949" spans="9:16">
      <c r="I1949" s="58"/>
      <c r="J1949" s="58"/>
      <c r="K1949" s="112"/>
      <c r="L1949" s="58"/>
      <c r="M1949" s="58"/>
      <c r="N1949" s="58"/>
      <c r="P1949"/>
    </row>
    <row r="1950" spans="9:16">
      <c r="I1950" s="58"/>
      <c r="J1950" s="58"/>
      <c r="K1950" s="112"/>
      <c r="L1950" s="58"/>
      <c r="M1950" s="58"/>
      <c r="N1950" s="58"/>
      <c r="P1950"/>
    </row>
    <row r="1951" spans="9:16">
      <c r="I1951" s="58"/>
      <c r="J1951" s="58"/>
      <c r="K1951" s="112"/>
      <c r="L1951" s="58"/>
      <c r="M1951" s="58"/>
      <c r="N1951" s="58"/>
      <c r="P1951"/>
    </row>
    <row r="1952" spans="9:16">
      <c r="I1952" s="58"/>
      <c r="J1952" s="58"/>
      <c r="K1952" s="112"/>
      <c r="L1952" s="58"/>
      <c r="M1952" s="58"/>
      <c r="N1952" s="58"/>
      <c r="P1952"/>
    </row>
    <row r="1953" spans="9:16">
      <c r="I1953" s="58"/>
      <c r="J1953" s="58"/>
      <c r="K1953" s="112"/>
      <c r="L1953" s="58"/>
      <c r="M1953" s="58"/>
      <c r="N1953" s="58"/>
      <c r="P1953"/>
    </row>
    <row r="1954" spans="9:16">
      <c r="I1954" s="58"/>
      <c r="J1954" s="58"/>
      <c r="K1954" s="112"/>
      <c r="L1954" s="58"/>
      <c r="M1954" s="58"/>
      <c r="N1954" s="58"/>
      <c r="P1954"/>
    </row>
    <row r="1955" spans="9:16">
      <c r="I1955" s="58"/>
      <c r="J1955" s="58"/>
      <c r="K1955" s="112"/>
      <c r="L1955" s="58"/>
      <c r="M1955" s="58"/>
      <c r="N1955" s="58"/>
      <c r="P1955"/>
    </row>
    <row r="1956" spans="9:16">
      <c r="I1956" s="58"/>
      <c r="J1956" s="58"/>
      <c r="K1956" s="112"/>
      <c r="L1956" s="58"/>
      <c r="M1956" s="58"/>
      <c r="N1956" s="58"/>
      <c r="P1956"/>
    </row>
    <row r="1957" spans="9:16">
      <c r="I1957" s="58"/>
      <c r="J1957" s="58"/>
      <c r="K1957" s="112"/>
      <c r="L1957" s="58"/>
      <c r="M1957" s="58"/>
      <c r="N1957" s="58"/>
      <c r="P1957"/>
    </row>
    <row r="1958" spans="9:16">
      <c r="I1958" s="58"/>
      <c r="J1958" s="58"/>
      <c r="K1958" s="112"/>
      <c r="L1958" s="58"/>
      <c r="M1958" s="58"/>
      <c r="N1958" s="58"/>
      <c r="P1958"/>
    </row>
    <row r="1959" spans="9:16">
      <c r="I1959" s="58"/>
      <c r="J1959" s="58"/>
      <c r="K1959" s="112"/>
      <c r="L1959" s="58"/>
      <c r="M1959" s="58"/>
      <c r="N1959" s="58"/>
      <c r="P1959"/>
    </row>
    <row r="1960" spans="9:16">
      <c r="I1960" s="58"/>
      <c r="J1960" s="58"/>
      <c r="K1960" s="112"/>
      <c r="L1960" s="58"/>
      <c r="M1960" s="58"/>
      <c r="N1960" s="58"/>
      <c r="P1960"/>
    </row>
    <row r="1961" spans="9:16">
      <c r="I1961" s="58"/>
      <c r="J1961" s="58"/>
      <c r="K1961" s="112"/>
      <c r="L1961" s="58"/>
      <c r="M1961" s="58"/>
      <c r="N1961" s="58"/>
      <c r="P1961"/>
    </row>
    <row r="1962" spans="9:16">
      <c r="I1962" s="58"/>
      <c r="J1962" s="58"/>
      <c r="K1962" s="112"/>
      <c r="L1962" s="58"/>
      <c r="M1962" s="58"/>
      <c r="N1962" s="58"/>
      <c r="P1962"/>
    </row>
    <row r="1963" spans="9:16">
      <c r="I1963" s="58"/>
      <c r="J1963" s="58"/>
      <c r="K1963" s="112"/>
      <c r="L1963" s="58"/>
      <c r="M1963" s="58"/>
      <c r="N1963" s="58"/>
      <c r="P1963"/>
    </row>
    <row r="1964" spans="9:16">
      <c r="I1964" s="58"/>
      <c r="J1964" s="58"/>
      <c r="K1964" s="112"/>
      <c r="L1964" s="58"/>
      <c r="M1964" s="58"/>
      <c r="N1964" s="58"/>
      <c r="P1964"/>
    </row>
    <row r="1965" spans="9:16">
      <c r="I1965" s="58"/>
      <c r="J1965" s="58"/>
      <c r="K1965" s="112"/>
      <c r="L1965" s="58"/>
      <c r="M1965" s="58"/>
      <c r="N1965" s="58"/>
      <c r="P1965"/>
    </row>
    <row r="1966" spans="9:16">
      <c r="I1966" s="58"/>
      <c r="J1966" s="58"/>
      <c r="K1966" s="112"/>
      <c r="L1966" s="58"/>
      <c r="M1966" s="58"/>
      <c r="N1966" s="58"/>
      <c r="P1966"/>
    </row>
    <row r="1967" spans="9:16">
      <c r="I1967" s="58"/>
      <c r="J1967" s="58"/>
      <c r="K1967" s="112"/>
      <c r="L1967" s="58"/>
      <c r="M1967" s="58"/>
      <c r="N1967" s="58"/>
      <c r="P1967"/>
    </row>
    <row r="1968" spans="9:16">
      <c r="I1968" s="58"/>
      <c r="J1968" s="58"/>
      <c r="K1968" s="112"/>
      <c r="L1968" s="58"/>
      <c r="M1968" s="58"/>
      <c r="N1968" s="58"/>
      <c r="P1968"/>
    </row>
    <row r="1969" spans="9:16">
      <c r="I1969" s="58"/>
      <c r="J1969" s="58"/>
      <c r="K1969" s="112"/>
      <c r="L1969" s="58"/>
      <c r="M1969" s="58"/>
      <c r="N1969" s="58"/>
      <c r="P1969"/>
    </row>
    <row r="1970" spans="9:16">
      <c r="I1970" s="58"/>
      <c r="J1970" s="58"/>
      <c r="K1970" s="112"/>
      <c r="L1970" s="58"/>
      <c r="M1970" s="58"/>
      <c r="N1970" s="58"/>
      <c r="P1970"/>
    </row>
    <row r="1971" spans="9:16">
      <c r="I1971" s="58"/>
      <c r="J1971" s="58"/>
      <c r="K1971" s="112"/>
      <c r="L1971" s="58"/>
      <c r="M1971" s="58"/>
      <c r="N1971" s="58"/>
      <c r="P1971"/>
    </row>
    <row r="1972" spans="9:16">
      <c r="I1972" s="58"/>
      <c r="J1972" s="58"/>
      <c r="K1972" s="112"/>
      <c r="L1972" s="58"/>
      <c r="M1972" s="58"/>
      <c r="N1972" s="58"/>
      <c r="P1972"/>
    </row>
    <row r="1973" spans="9:16">
      <c r="I1973" s="58"/>
      <c r="J1973" s="58"/>
      <c r="K1973" s="112"/>
      <c r="L1973" s="58"/>
      <c r="M1973" s="58"/>
      <c r="N1973" s="58"/>
      <c r="P1973"/>
    </row>
    <row r="1974" spans="9:16">
      <c r="I1974" s="58"/>
      <c r="J1974" s="58"/>
      <c r="K1974" s="112"/>
      <c r="L1974" s="58"/>
      <c r="M1974" s="58"/>
      <c r="N1974" s="58"/>
      <c r="P1974"/>
    </row>
    <row r="1975" spans="9:16">
      <c r="I1975" s="58"/>
      <c r="J1975" s="58"/>
      <c r="K1975" s="112"/>
      <c r="L1975" s="58"/>
      <c r="M1975" s="58"/>
      <c r="N1975" s="58"/>
      <c r="P1975"/>
    </row>
    <row r="1976" spans="9:16">
      <c r="I1976" s="58"/>
      <c r="J1976" s="58"/>
      <c r="K1976" s="112"/>
      <c r="L1976" s="58"/>
      <c r="M1976" s="58"/>
      <c r="N1976" s="58"/>
      <c r="P1976"/>
    </row>
    <row r="1977" spans="9:16">
      <c r="I1977" s="58"/>
      <c r="J1977" s="58"/>
      <c r="K1977" s="112"/>
      <c r="L1977" s="58"/>
      <c r="M1977" s="58"/>
      <c r="N1977" s="58"/>
      <c r="P1977"/>
    </row>
    <row r="1978" spans="9:16">
      <c r="I1978" s="58"/>
      <c r="J1978" s="58"/>
      <c r="K1978" s="112"/>
      <c r="L1978" s="58"/>
      <c r="M1978" s="58"/>
      <c r="N1978" s="58"/>
      <c r="P1978"/>
    </row>
    <row r="1979" spans="9:16">
      <c r="I1979" s="58"/>
      <c r="J1979" s="58"/>
      <c r="K1979" s="112"/>
      <c r="L1979" s="58"/>
      <c r="M1979" s="58"/>
      <c r="N1979" s="58"/>
      <c r="P1979"/>
    </row>
    <row r="1980" spans="9:16">
      <c r="I1980" s="58"/>
      <c r="J1980" s="58"/>
      <c r="K1980" s="112"/>
      <c r="L1980" s="58"/>
      <c r="M1980" s="58"/>
      <c r="N1980" s="58"/>
      <c r="P1980"/>
    </row>
    <row r="1981" spans="9:16">
      <c r="I1981" s="58"/>
      <c r="J1981" s="58"/>
      <c r="K1981" s="112"/>
      <c r="L1981" s="58"/>
      <c r="M1981" s="58"/>
      <c r="N1981" s="58"/>
      <c r="P1981"/>
    </row>
    <row r="1982" spans="9:16">
      <c r="I1982" s="58"/>
      <c r="J1982" s="58"/>
      <c r="K1982" s="112"/>
      <c r="L1982" s="58"/>
      <c r="M1982" s="58"/>
      <c r="N1982" s="58"/>
      <c r="P1982"/>
    </row>
    <row r="1983" spans="9:16">
      <c r="I1983" s="58"/>
      <c r="J1983" s="58"/>
      <c r="K1983" s="112"/>
      <c r="L1983" s="58"/>
      <c r="M1983" s="58"/>
      <c r="N1983" s="58"/>
      <c r="P1983"/>
    </row>
    <row r="1984" spans="9:16">
      <c r="I1984" s="58"/>
      <c r="J1984" s="58"/>
      <c r="K1984" s="112"/>
      <c r="L1984" s="58"/>
      <c r="M1984" s="58"/>
      <c r="N1984" s="58"/>
      <c r="P1984"/>
    </row>
    <row r="1985" spans="9:16">
      <c r="I1985" s="58"/>
      <c r="J1985" s="58"/>
      <c r="K1985" s="112"/>
      <c r="L1985" s="58"/>
      <c r="M1985" s="58"/>
      <c r="N1985" s="58"/>
      <c r="P1985"/>
    </row>
    <row r="1986" spans="9:16">
      <c r="I1986" s="58"/>
      <c r="J1986" s="58"/>
      <c r="K1986" s="112"/>
      <c r="L1986" s="58"/>
      <c r="M1986" s="58"/>
      <c r="N1986" s="58"/>
      <c r="P1986"/>
    </row>
    <row r="1987" spans="9:16">
      <c r="I1987" s="58"/>
      <c r="J1987" s="58"/>
      <c r="K1987" s="112"/>
      <c r="L1987" s="58"/>
      <c r="M1987" s="58"/>
      <c r="N1987" s="58"/>
      <c r="P1987"/>
    </row>
    <row r="1988" spans="9:16">
      <c r="I1988" s="58"/>
      <c r="J1988" s="58"/>
      <c r="K1988" s="112"/>
      <c r="L1988" s="58"/>
      <c r="M1988" s="58"/>
      <c r="N1988" s="58"/>
      <c r="P1988"/>
    </row>
    <row r="1989" spans="9:16">
      <c r="I1989" s="58"/>
      <c r="J1989" s="58"/>
      <c r="K1989" s="112"/>
      <c r="L1989" s="58"/>
      <c r="M1989" s="58"/>
      <c r="N1989" s="58"/>
      <c r="P1989"/>
    </row>
    <row r="1990" spans="9:16">
      <c r="I1990" s="58"/>
      <c r="J1990" s="58"/>
      <c r="K1990" s="112"/>
      <c r="L1990" s="58"/>
      <c r="M1990" s="58"/>
      <c r="N1990" s="58"/>
      <c r="P1990"/>
    </row>
    <row r="1991" spans="9:16">
      <c r="I1991" s="58"/>
      <c r="J1991" s="58"/>
      <c r="K1991" s="112"/>
      <c r="L1991" s="58"/>
      <c r="M1991" s="58"/>
      <c r="N1991" s="58"/>
      <c r="P1991"/>
    </row>
    <row r="1992" spans="9:16">
      <c r="I1992" s="58"/>
      <c r="J1992" s="58"/>
      <c r="K1992" s="112"/>
      <c r="L1992" s="58"/>
      <c r="M1992" s="58"/>
      <c r="N1992" s="58"/>
      <c r="P1992"/>
    </row>
    <row r="1993" spans="9:16">
      <c r="I1993" s="58"/>
      <c r="J1993" s="58"/>
      <c r="K1993" s="112"/>
      <c r="L1993" s="58"/>
      <c r="M1993" s="58"/>
      <c r="N1993" s="58"/>
      <c r="P1993"/>
    </row>
    <row r="1994" spans="9:16">
      <c r="I1994" s="58"/>
      <c r="J1994" s="58"/>
      <c r="K1994" s="112"/>
      <c r="L1994" s="58"/>
      <c r="M1994" s="58"/>
      <c r="N1994" s="58"/>
      <c r="P1994"/>
    </row>
    <row r="1995" spans="9:16">
      <c r="I1995" s="58"/>
      <c r="J1995" s="58"/>
      <c r="K1995" s="112"/>
      <c r="L1995" s="58"/>
      <c r="M1995" s="58"/>
      <c r="N1995" s="58"/>
      <c r="P1995"/>
    </row>
    <row r="1996" spans="9:16">
      <c r="I1996" s="58"/>
      <c r="J1996" s="58"/>
      <c r="K1996" s="112"/>
      <c r="L1996" s="58"/>
      <c r="M1996" s="58"/>
      <c r="N1996" s="58"/>
      <c r="P1996"/>
    </row>
    <row r="1997" spans="9:16">
      <c r="I1997" s="58"/>
      <c r="J1997" s="58"/>
      <c r="K1997" s="112"/>
      <c r="L1997" s="58"/>
      <c r="M1997" s="58"/>
      <c r="N1997" s="58"/>
      <c r="P1997"/>
    </row>
    <row r="1998" spans="9:16">
      <c r="I1998" s="58"/>
      <c r="J1998" s="58"/>
      <c r="K1998" s="112"/>
      <c r="L1998" s="58"/>
      <c r="M1998" s="58"/>
      <c r="N1998" s="58"/>
      <c r="P1998"/>
    </row>
    <row r="1999" spans="9:16">
      <c r="I1999" s="58"/>
      <c r="J1999" s="58"/>
      <c r="K1999" s="112"/>
      <c r="L1999" s="58"/>
      <c r="M1999" s="58"/>
      <c r="N1999" s="58"/>
      <c r="P1999"/>
    </row>
    <row r="2000" spans="9:16">
      <c r="I2000" s="58"/>
      <c r="J2000" s="58"/>
      <c r="K2000" s="112"/>
      <c r="L2000" s="58"/>
      <c r="M2000" s="58"/>
      <c r="N2000" s="58"/>
      <c r="P2000"/>
    </row>
    <row r="2001" spans="9:16">
      <c r="I2001" s="58"/>
      <c r="J2001" s="58"/>
      <c r="K2001" s="112"/>
      <c r="L2001" s="58"/>
      <c r="M2001" s="58"/>
      <c r="N2001" s="58"/>
      <c r="P2001"/>
    </row>
    <row r="2002" spans="9:16">
      <c r="I2002" s="58"/>
      <c r="J2002" s="58"/>
      <c r="K2002" s="112"/>
      <c r="L2002" s="58"/>
      <c r="M2002" s="58"/>
      <c r="N2002" s="58"/>
      <c r="P2002"/>
    </row>
    <row r="2003" spans="9:16">
      <c r="I2003" s="58"/>
      <c r="J2003" s="58"/>
      <c r="K2003" s="112"/>
      <c r="L2003" s="58"/>
      <c r="M2003" s="58"/>
      <c r="N2003" s="58"/>
      <c r="P2003"/>
    </row>
    <row r="2004" spans="9:16">
      <c r="I2004" s="58"/>
      <c r="J2004" s="58"/>
      <c r="K2004" s="112"/>
      <c r="L2004" s="58"/>
      <c r="M2004" s="58"/>
      <c r="N2004" s="58"/>
      <c r="P2004"/>
    </row>
    <row r="2005" spans="9:16">
      <c r="I2005" s="58"/>
      <c r="J2005" s="58"/>
      <c r="K2005" s="112"/>
      <c r="L2005" s="58"/>
      <c r="M2005" s="58"/>
      <c r="N2005" s="58"/>
      <c r="P2005"/>
    </row>
    <row r="2006" spans="9:16">
      <c r="I2006" s="58"/>
      <c r="J2006" s="58"/>
      <c r="K2006" s="112"/>
      <c r="L2006" s="58"/>
      <c r="M2006" s="58"/>
      <c r="N2006" s="58"/>
      <c r="P2006"/>
    </row>
    <row r="2007" spans="9:16">
      <c r="I2007" s="58"/>
      <c r="J2007" s="58"/>
      <c r="K2007" s="112"/>
      <c r="L2007" s="58"/>
      <c r="M2007" s="58"/>
      <c r="N2007" s="58"/>
      <c r="P2007"/>
    </row>
    <row r="2008" spans="9:16">
      <c r="I2008" s="58"/>
      <c r="J2008" s="58"/>
      <c r="K2008" s="112"/>
      <c r="L2008" s="58"/>
      <c r="M2008" s="58"/>
      <c r="N2008" s="58"/>
      <c r="P2008"/>
    </row>
    <row r="2009" spans="9:16">
      <c r="I2009" s="58"/>
      <c r="J2009" s="58"/>
      <c r="K2009" s="112"/>
      <c r="L2009" s="58"/>
      <c r="M2009" s="58"/>
      <c r="N2009" s="58"/>
      <c r="P2009"/>
    </row>
    <row r="2010" spans="9:16">
      <c r="I2010" s="58"/>
      <c r="J2010" s="58"/>
      <c r="K2010" s="112"/>
      <c r="L2010" s="58"/>
      <c r="M2010" s="58"/>
      <c r="N2010" s="58"/>
      <c r="P2010"/>
    </row>
    <row r="2011" spans="9:16">
      <c r="I2011" s="58"/>
      <c r="J2011" s="58"/>
      <c r="K2011" s="112"/>
      <c r="L2011" s="58"/>
      <c r="M2011" s="58"/>
      <c r="N2011" s="58"/>
      <c r="P2011"/>
    </row>
    <row r="2012" spans="9:16">
      <c r="I2012" s="58"/>
      <c r="J2012" s="58"/>
      <c r="K2012" s="112"/>
      <c r="L2012" s="58"/>
      <c r="M2012" s="58"/>
      <c r="N2012" s="58"/>
      <c r="P2012"/>
    </row>
    <row r="2013" spans="9:16">
      <c r="I2013" s="58"/>
      <c r="J2013" s="58"/>
      <c r="K2013" s="112"/>
      <c r="L2013" s="58"/>
      <c r="M2013" s="58"/>
      <c r="N2013" s="58"/>
      <c r="P2013"/>
    </row>
    <row r="2014" spans="9:16">
      <c r="I2014" s="58"/>
      <c r="J2014" s="58"/>
      <c r="K2014" s="112"/>
      <c r="L2014" s="58"/>
      <c r="M2014" s="58"/>
      <c r="N2014" s="58"/>
      <c r="P2014"/>
    </row>
    <row r="2015" spans="9:16">
      <c r="I2015" s="58"/>
      <c r="J2015" s="58"/>
      <c r="K2015" s="112"/>
      <c r="L2015" s="58"/>
      <c r="M2015" s="58"/>
      <c r="N2015" s="58"/>
      <c r="P2015"/>
    </row>
    <row r="2016" spans="9:16">
      <c r="I2016" s="58"/>
      <c r="J2016" s="58"/>
      <c r="K2016" s="112"/>
      <c r="L2016" s="58"/>
      <c r="M2016" s="58"/>
      <c r="N2016" s="58"/>
      <c r="P2016"/>
    </row>
    <row r="2017" spans="9:16">
      <c r="I2017" s="58"/>
      <c r="J2017" s="58"/>
      <c r="K2017" s="112"/>
      <c r="L2017" s="58"/>
      <c r="M2017" s="58"/>
      <c r="N2017" s="58"/>
      <c r="P2017"/>
    </row>
    <row r="2018" spans="9:16">
      <c r="I2018" s="58"/>
      <c r="J2018" s="58"/>
      <c r="K2018" s="112"/>
      <c r="L2018" s="58"/>
      <c r="M2018" s="58"/>
      <c r="N2018" s="58"/>
      <c r="P2018"/>
    </row>
    <row r="2019" spans="9:16">
      <c r="I2019" s="58"/>
      <c r="J2019" s="58"/>
      <c r="K2019" s="112"/>
      <c r="L2019" s="58"/>
      <c r="M2019" s="58"/>
      <c r="N2019" s="58"/>
      <c r="P2019"/>
    </row>
    <row r="2020" spans="9:16">
      <c r="I2020" s="58"/>
      <c r="J2020" s="58"/>
      <c r="K2020" s="112"/>
      <c r="L2020" s="58"/>
      <c r="M2020" s="58"/>
      <c r="N2020" s="58"/>
      <c r="P2020"/>
    </row>
    <row r="2021" spans="9:16">
      <c r="I2021" s="58"/>
      <c r="J2021" s="58"/>
      <c r="K2021" s="112"/>
      <c r="L2021" s="58"/>
      <c r="M2021" s="58"/>
      <c r="N2021" s="58"/>
      <c r="P2021"/>
    </row>
    <row r="2022" spans="9:16">
      <c r="I2022" s="58"/>
      <c r="J2022" s="58"/>
      <c r="K2022" s="112"/>
      <c r="L2022" s="58"/>
      <c r="M2022" s="58"/>
      <c r="N2022" s="58"/>
      <c r="P2022"/>
    </row>
    <row r="2023" spans="9:16">
      <c r="I2023" s="58"/>
      <c r="J2023" s="58"/>
      <c r="K2023" s="112"/>
      <c r="L2023" s="58"/>
      <c r="M2023" s="58"/>
      <c r="N2023" s="58"/>
      <c r="P2023"/>
    </row>
    <row r="2024" spans="9:16">
      <c r="I2024" s="58"/>
      <c r="J2024" s="58"/>
      <c r="K2024" s="112"/>
      <c r="L2024" s="58"/>
      <c r="M2024" s="58"/>
      <c r="N2024" s="58"/>
      <c r="P2024"/>
    </row>
    <row r="2025" spans="9:16">
      <c r="I2025" s="58"/>
      <c r="J2025" s="58"/>
      <c r="K2025" s="112"/>
      <c r="L2025" s="58"/>
      <c r="M2025" s="58"/>
      <c r="N2025" s="58"/>
      <c r="P2025"/>
    </row>
    <row r="2026" spans="9:16">
      <c r="I2026" s="58"/>
      <c r="J2026" s="58"/>
      <c r="K2026" s="112"/>
      <c r="L2026" s="58"/>
      <c r="M2026" s="58"/>
      <c r="N2026" s="58"/>
      <c r="P2026"/>
    </row>
    <row r="2027" spans="9:16">
      <c r="I2027" s="58"/>
      <c r="J2027" s="58"/>
      <c r="K2027" s="112"/>
      <c r="L2027" s="58"/>
      <c r="M2027" s="58"/>
      <c r="N2027" s="58"/>
      <c r="P2027"/>
    </row>
    <row r="2028" spans="9:16">
      <c r="I2028" s="58"/>
      <c r="J2028" s="58"/>
      <c r="K2028" s="112"/>
      <c r="L2028" s="58"/>
      <c r="M2028" s="58"/>
      <c r="N2028" s="58"/>
      <c r="P2028"/>
    </row>
    <row r="2029" spans="9:16">
      <c r="I2029" s="58"/>
      <c r="J2029" s="58"/>
      <c r="K2029" s="112"/>
      <c r="L2029" s="58"/>
      <c r="M2029" s="58"/>
      <c r="N2029" s="58"/>
      <c r="P2029"/>
    </row>
    <row r="2030" spans="9:16">
      <c r="I2030" s="58"/>
      <c r="J2030" s="58"/>
      <c r="K2030" s="112"/>
      <c r="L2030" s="58"/>
      <c r="M2030" s="58"/>
      <c r="N2030" s="58"/>
      <c r="P2030"/>
    </row>
    <row r="2031" spans="9:16">
      <c r="I2031" s="58"/>
      <c r="J2031" s="58"/>
      <c r="K2031" s="112"/>
      <c r="L2031" s="58"/>
      <c r="M2031" s="58"/>
      <c r="N2031" s="58"/>
      <c r="P2031"/>
    </row>
    <row r="2032" spans="9:16">
      <c r="I2032" s="58"/>
      <c r="J2032" s="58"/>
      <c r="K2032" s="112"/>
      <c r="L2032" s="58"/>
      <c r="M2032" s="58"/>
      <c r="N2032" s="58"/>
      <c r="P2032"/>
    </row>
    <row r="2033" spans="9:16">
      <c r="I2033" s="58"/>
      <c r="J2033" s="58"/>
      <c r="K2033" s="112"/>
      <c r="L2033" s="58"/>
      <c r="M2033" s="58"/>
      <c r="N2033" s="58"/>
      <c r="P2033"/>
    </row>
    <row r="2034" spans="9:16">
      <c r="I2034" s="58"/>
      <c r="J2034" s="58"/>
      <c r="K2034" s="112"/>
      <c r="L2034" s="58"/>
      <c r="M2034" s="58"/>
      <c r="N2034" s="58"/>
      <c r="P2034"/>
    </row>
    <row r="2035" spans="9:16">
      <c r="I2035" s="58"/>
      <c r="J2035" s="58"/>
      <c r="K2035" s="112"/>
      <c r="L2035" s="58"/>
      <c r="M2035" s="58"/>
      <c r="N2035" s="58"/>
      <c r="P2035"/>
    </row>
    <row r="2036" spans="9:16">
      <c r="I2036" s="58"/>
      <c r="J2036" s="58"/>
      <c r="K2036" s="112"/>
      <c r="L2036" s="58"/>
      <c r="M2036" s="58"/>
      <c r="N2036" s="58"/>
      <c r="P2036"/>
    </row>
    <row r="2037" spans="9:16">
      <c r="I2037" s="58"/>
      <c r="J2037" s="58"/>
      <c r="K2037" s="112"/>
      <c r="L2037" s="58"/>
      <c r="M2037" s="58"/>
      <c r="N2037" s="58"/>
      <c r="P2037"/>
    </row>
    <row r="2038" spans="9:16">
      <c r="I2038" s="58"/>
      <c r="J2038" s="58"/>
      <c r="K2038" s="112"/>
      <c r="L2038" s="58"/>
      <c r="M2038" s="58"/>
      <c r="N2038" s="58"/>
      <c r="P2038"/>
    </row>
    <row r="2039" spans="9:16">
      <c r="I2039" s="58"/>
      <c r="J2039" s="58"/>
      <c r="K2039" s="112"/>
      <c r="L2039" s="58"/>
      <c r="M2039" s="58"/>
      <c r="N2039" s="58"/>
      <c r="P2039"/>
    </row>
    <row r="2040" spans="9:16">
      <c r="I2040" s="58"/>
      <c r="J2040" s="58"/>
      <c r="K2040" s="112"/>
      <c r="L2040" s="58"/>
      <c r="M2040" s="58"/>
      <c r="N2040" s="58"/>
      <c r="P2040"/>
    </row>
    <row r="2041" spans="9:16">
      <c r="I2041" s="58"/>
      <c r="J2041" s="58"/>
      <c r="K2041" s="112"/>
      <c r="L2041" s="58"/>
      <c r="M2041" s="58"/>
      <c r="N2041" s="58"/>
      <c r="P2041"/>
    </row>
    <row r="2042" spans="9:16">
      <c r="I2042" s="58"/>
      <c r="J2042" s="58"/>
      <c r="K2042" s="112"/>
      <c r="L2042" s="58"/>
      <c r="M2042" s="58"/>
      <c r="N2042" s="58"/>
      <c r="P2042"/>
    </row>
    <row r="2043" spans="9:16">
      <c r="I2043" s="58"/>
      <c r="J2043" s="58"/>
      <c r="K2043" s="112"/>
      <c r="L2043" s="58"/>
      <c r="M2043" s="58"/>
      <c r="N2043" s="58"/>
      <c r="P2043"/>
    </row>
    <row r="2044" spans="9:16">
      <c r="I2044" s="58"/>
      <c r="J2044" s="58"/>
      <c r="K2044" s="112"/>
      <c r="L2044" s="58"/>
      <c r="M2044" s="58"/>
      <c r="N2044" s="58"/>
      <c r="P2044"/>
    </row>
    <row r="2045" spans="9:16">
      <c r="I2045" s="58"/>
      <c r="J2045" s="58"/>
      <c r="K2045" s="112"/>
      <c r="L2045" s="58"/>
      <c r="M2045" s="58"/>
      <c r="N2045" s="58"/>
      <c r="P2045"/>
    </row>
    <row r="2046" spans="9:16">
      <c r="I2046" s="58"/>
      <c r="J2046" s="58"/>
      <c r="K2046" s="112"/>
      <c r="L2046" s="58"/>
      <c r="M2046" s="58"/>
      <c r="N2046" s="58"/>
      <c r="P2046"/>
    </row>
    <row r="2047" spans="9:16">
      <c r="I2047" s="58"/>
      <c r="J2047" s="58"/>
      <c r="K2047" s="112"/>
      <c r="L2047" s="58"/>
      <c r="M2047" s="58"/>
      <c r="N2047" s="58"/>
      <c r="P2047"/>
    </row>
    <row r="2048" spans="9:16">
      <c r="I2048" s="58"/>
      <c r="J2048" s="58"/>
      <c r="K2048" s="112"/>
      <c r="L2048" s="58"/>
      <c r="M2048" s="58"/>
      <c r="N2048" s="58"/>
      <c r="P2048"/>
    </row>
    <row r="2049" spans="9:16">
      <c r="I2049" s="58"/>
      <c r="J2049" s="58"/>
      <c r="K2049" s="112"/>
      <c r="L2049" s="58"/>
      <c r="M2049" s="58"/>
      <c r="N2049" s="58"/>
      <c r="P2049"/>
    </row>
    <row r="2050" spans="9:16">
      <c r="I2050" s="58"/>
      <c r="J2050" s="58"/>
      <c r="K2050" s="112"/>
      <c r="L2050" s="58"/>
      <c r="M2050" s="58"/>
      <c r="N2050" s="58"/>
      <c r="P2050"/>
    </row>
    <row r="2051" spans="9:16">
      <c r="I2051" s="58"/>
      <c r="J2051" s="58"/>
      <c r="K2051" s="112"/>
      <c r="L2051" s="58"/>
      <c r="M2051" s="58"/>
      <c r="N2051" s="58"/>
      <c r="P2051"/>
    </row>
    <row r="2052" spans="9:16">
      <c r="I2052" s="58"/>
      <c r="J2052" s="58"/>
      <c r="K2052" s="112"/>
      <c r="L2052" s="58"/>
      <c r="M2052" s="58"/>
      <c r="N2052" s="58"/>
      <c r="P2052"/>
    </row>
    <row r="2053" spans="9:16">
      <c r="I2053" s="58"/>
      <c r="J2053" s="58"/>
      <c r="K2053" s="112"/>
      <c r="L2053" s="58"/>
      <c r="M2053" s="58"/>
      <c r="N2053" s="58"/>
      <c r="P2053"/>
    </row>
    <row r="2054" spans="9:16">
      <c r="I2054" s="58"/>
      <c r="J2054" s="58"/>
      <c r="K2054" s="112"/>
      <c r="L2054" s="58"/>
      <c r="M2054" s="58"/>
      <c r="N2054" s="58"/>
      <c r="P2054"/>
    </row>
    <row r="2055" spans="9:16">
      <c r="I2055" s="58"/>
      <c r="J2055" s="58"/>
      <c r="K2055" s="112"/>
      <c r="L2055" s="58"/>
      <c r="M2055" s="58"/>
      <c r="N2055" s="58"/>
      <c r="P2055"/>
    </row>
    <row r="2056" spans="9:16">
      <c r="I2056" s="58"/>
      <c r="J2056" s="58"/>
      <c r="K2056" s="112"/>
      <c r="L2056" s="58"/>
      <c r="M2056" s="58"/>
      <c r="N2056" s="58"/>
      <c r="P2056"/>
    </row>
    <row r="2057" spans="9:16">
      <c r="I2057" s="58"/>
      <c r="J2057" s="58"/>
      <c r="K2057" s="112"/>
      <c r="L2057" s="58"/>
      <c r="M2057" s="58"/>
      <c r="N2057" s="58"/>
      <c r="P2057"/>
    </row>
    <row r="2058" spans="9:16">
      <c r="I2058" s="58"/>
      <c r="J2058" s="58"/>
      <c r="K2058" s="112"/>
      <c r="L2058" s="58"/>
      <c r="M2058" s="58"/>
      <c r="N2058" s="58"/>
      <c r="P2058"/>
    </row>
    <row r="2059" spans="9:16">
      <c r="I2059" s="58"/>
      <c r="J2059" s="58"/>
      <c r="K2059" s="112"/>
      <c r="L2059" s="58"/>
      <c r="M2059" s="58"/>
      <c r="N2059" s="58"/>
      <c r="P2059"/>
    </row>
    <row r="2060" spans="9:16">
      <c r="I2060" s="58"/>
      <c r="J2060" s="58"/>
      <c r="K2060" s="112"/>
      <c r="L2060" s="58"/>
      <c r="M2060" s="58"/>
      <c r="N2060" s="58"/>
      <c r="P2060"/>
    </row>
    <row r="2061" spans="9:16">
      <c r="I2061" s="58"/>
      <c r="J2061" s="58"/>
      <c r="K2061" s="112"/>
      <c r="L2061" s="58"/>
      <c r="M2061" s="58"/>
      <c r="N2061" s="58"/>
      <c r="P2061"/>
    </row>
    <row r="2062" spans="9:16">
      <c r="I2062" s="58"/>
      <c r="J2062" s="58"/>
      <c r="K2062" s="112"/>
      <c r="L2062" s="58"/>
      <c r="M2062" s="58"/>
      <c r="N2062" s="58"/>
      <c r="P2062"/>
    </row>
    <row r="2063" spans="9:16">
      <c r="I2063" s="58"/>
      <c r="J2063" s="58"/>
      <c r="K2063" s="112"/>
      <c r="L2063" s="58"/>
      <c r="M2063" s="58"/>
      <c r="N2063" s="58"/>
      <c r="P2063"/>
    </row>
    <row r="2064" spans="9:16">
      <c r="I2064" s="58"/>
      <c r="J2064" s="58"/>
      <c r="K2064" s="112"/>
      <c r="L2064" s="58"/>
      <c r="M2064" s="58"/>
      <c r="N2064" s="58"/>
      <c r="P2064"/>
    </row>
    <row r="2065" spans="9:16">
      <c r="I2065" s="58"/>
      <c r="J2065" s="58"/>
      <c r="K2065" s="112"/>
      <c r="L2065" s="58"/>
      <c r="M2065" s="58"/>
      <c r="N2065" s="58"/>
      <c r="P2065"/>
    </row>
    <row r="2066" spans="9:16">
      <c r="I2066" s="58"/>
      <c r="J2066" s="58"/>
      <c r="K2066" s="112"/>
      <c r="L2066" s="58"/>
      <c r="M2066" s="58"/>
      <c r="N2066" s="58"/>
      <c r="P2066"/>
    </row>
    <row r="2067" spans="9:16">
      <c r="I2067" s="58"/>
      <c r="J2067" s="58"/>
      <c r="K2067" s="112"/>
      <c r="L2067" s="58"/>
      <c r="M2067" s="58"/>
      <c r="N2067" s="58"/>
      <c r="P2067"/>
    </row>
    <row r="2068" spans="9:16">
      <c r="I2068" s="58"/>
      <c r="J2068" s="58"/>
      <c r="K2068" s="112"/>
      <c r="L2068" s="58"/>
      <c r="M2068" s="58"/>
      <c r="N2068" s="58"/>
      <c r="P2068"/>
    </row>
    <row r="2069" spans="9:16">
      <c r="I2069" s="58"/>
      <c r="J2069" s="58"/>
      <c r="K2069" s="112"/>
      <c r="L2069" s="58"/>
      <c r="M2069" s="58"/>
      <c r="N2069" s="58"/>
      <c r="P2069"/>
    </row>
    <row r="2070" spans="9:16">
      <c r="I2070" s="58"/>
      <c r="J2070" s="58"/>
      <c r="K2070" s="112"/>
      <c r="L2070" s="58"/>
      <c r="M2070" s="58"/>
      <c r="N2070" s="58"/>
      <c r="P2070"/>
    </row>
    <row r="2071" spans="9:16">
      <c r="I2071" s="58"/>
      <c r="J2071" s="58"/>
      <c r="K2071" s="112"/>
      <c r="L2071" s="58"/>
      <c r="M2071" s="58"/>
      <c r="N2071" s="58"/>
      <c r="P2071"/>
    </row>
    <row r="2072" spans="9:16">
      <c r="I2072" s="58"/>
      <c r="J2072" s="58"/>
      <c r="K2072" s="112"/>
      <c r="L2072" s="58"/>
      <c r="M2072" s="58"/>
      <c r="N2072" s="58"/>
      <c r="P2072"/>
    </row>
    <row r="2073" spans="9:16">
      <c r="I2073" s="58"/>
      <c r="J2073" s="58"/>
      <c r="K2073" s="112"/>
      <c r="L2073" s="58"/>
      <c r="M2073" s="58"/>
      <c r="N2073" s="58"/>
      <c r="P2073"/>
    </row>
    <row r="2074" spans="9:16">
      <c r="I2074" s="58"/>
      <c r="J2074" s="58"/>
      <c r="K2074" s="112"/>
      <c r="L2074" s="58"/>
      <c r="M2074" s="58"/>
      <c r="N2074" s="58"/>
      <c r="P2074"/>
    </row>
    <row r="2075" spans="9:16">
      <c r="I2075" s="58"/>
      <c r="J2075" s="58"/>
      <c r="K2075" s="112"/>
      <c r="L2075" s="58"/>
      <c r="M2075" s="58"/>
      <c r="N2075" s="58"/>
      <c r="P2075"/>
    </row>
    <row r="2076" spans="9:16">
      <c r="I2076" s="58"/>
      <c r="J2076" s="58"/>
      <c r="K2076" s="112"/>
      <c r="L2076" s="58"/>
      <c r="M2076" s="58"/>
      <c r="N2076" s="58"/>
      <c r="P2076"/>
    </row>
    <row r="2077" spans="9:16">
      <c r="I2077" s="58"/>
      <c r="J2077" s="58"/>
      <c r="K2077" s="112"/>
      <c r="L2077" s="58"/>
      <c r="M2077" s="58"/>
      <c r="N2077" s="58"/>
      <c r="P2077"/>
    </row>
    <row r="2078" spans="9:16">
      <c r="I2078" s="58"/>
      <c r="J2078" s="58"/>
      <c r="K2078" s="112"/>
      <c r="L2078" s="58"/>
      <c r="M2078" s="58"/>
      <c r="N2078" s="58"/>
      <c r="P2078"/>
    </row>
    <row r="2079" spans="9:16">
      <c r="I2079" s="58"/>
      <c r="J2079" s="58"/>
      <c r="K2079" s="112"/>
      <c r="L2079" s="58"/>
      <c r="M2079" s="58"/>
      <c r="N2079" s="58"/>
      <c r="P2079"/>
    </row>
    <row r="2080" spans="9:16">
      <c r="I2080" s="58"/>
      <c r="J2080" s="58"/>
      <c r="K2080" s="112"/>
      <c r="L2080" s="58"/>
      <c r="M2080" s="58"/>
      <c r="N2080" s="58"/>
      <c r="P2080"/>
    </row>
    <row r="2081" spans="9:16">
      <c r="I2081" s="58"/>
      <c r="J2081" s="58"/>
      <c r="K2081" s="112"/>
      <c r="L2081" s="58"/>
      <c r="M2081" s="58"/>
      <c r="N2081" s="58"/>
      <c r="P2081"/>
    </row>
    <row r="2082" spans="9:16">
      <c r="I2082" s="58"/>
      <c r="J2082" s="58"/>
      <c r="K2082" s="112"/>
      <c r="L2082" s="58"/>
      <c r="M2082" s="58"/>
      <c r="N2082" s="58"/>
      <c r="P2082"/>
    </row>
    <row r="2083" spans="9:16">
      <c r="I2083" s="58"/>
      <c r="J2083" s="58"/>
      <c r="K2083" s="112"/>
      <c r="L2083" s="58"/>
      <c r="M2083" s="58"/>
      <c r="N2083" s="58"/>
      <c r="P2083"/>
    </row>
    <row r="2084" spans="9:16">
      <c r="I2084" s="58"/>
      <c r="J2084" s="58"/>
      <c r="K2084" s="112"/>
      <c r="L2084" s="58"/>
      <c r="M2084" s="58"/>
      <c r="N2084" s="58"/>
      <c r="P2084"/>
    </row>
    <row r="2085" spans="9:16">
      <c r="I2085" s="58"/>
      <c r="J2085" s="58"/>
      <c r="K2085" s="112"/>
      <c r="L2085" s="58"/>
      <c r="M2085" s="58"/>
      <c r="N2085" s="58"/>
      <c r="P2085"/>
    </row>
    <row r="2086" spans="9:16">
      <c r="I2086" s="58"/>
      <c r="J2086" s="58"/>
      <c r="K2086" s="112"/>
      <c r="L2086" s="58"/>
      <c r="M2086" s="58"/>
      <c r="N2086" s="58"/>
      <c r="P2086"/>
    </row>
    <row r="2087" spans="9:16">
      <c r="I2087" s="58"/>
      <c r="J2087" s="58"/>
      <c r="K2087" s="112"/>
      <c r="L2087" s="58"/>
      <c r="M2087" s="58"/>
      <c r="N2087" s="58"/>
      <c r="P2087"/>
    </row>
    <row r="2088" spans="9:16">
      <c r="I2088" s="58"/>
      <c r="J2088" s="58"/>
      <c r="K2088" s="112"/>
      <c r="L2088" s="58"/>
      <c r="M2088" s="58"/>
      <c r="N2088" s="58"/>
      <c r="P2088"/>
    </row>
    <row r="2089" spans="9:16">
      <c r="I2089" s="58"/>
      <c r="J2089" s="58"/>
      <c r="K2089" s="112"/>
      <c r="L2089" s="58"/>
      <c r="M2089" s="58"/>
      <c r="N2089" s="58"/>
      <c r="P2089"/>
    </row>
    <row r="2090" spans="9:16">
      <c r="I2090" s="58"/>
      <c r="J2090" s="58"/>
      <c r="K2090" s="112"/>
      <c r="L2090" s="58"/>
      <c r="M2090" s="58"/>
      <c r="N2090" s="58"/>
      <c r="P2090"/>
    </row>
    <row r="2091" spans="9:16">
      <c r="I2091" s="58"/>
      <c r="J2091" s="58"/>
      <c r="K2091" s="112"/>
      <c r="L2091" s="58"/>
      <c r="M2091" s="58"/>
      <c r="N2091" s="58"/>
      <c r="P2091"/>
    </row>
    <row r="2092" spans="9:16">
      <c r="I2092" s="58"/>
      <c r="J2092" s="58"/>
      <c r="K2092" s="112"/>
      <c r="L2092" s="58"/>
      <c r="M2092" s="58"/>
      <c r="N2092" s="58"/>
      <c r="P2092"/>
    </row>
    <row r="2093" spans="9:16">
      <c r="I2093" s="58"/>
      <c r="J2093" s="58"/>
      <c r="K2093" s="112"/>
      <c r="L2093" s="58"/>
      <c r="M2093" s="58"/>
      <c r="N2093" s="58"/>
      <c r="P2093"/>
    </row>
    <row r="2094" spans="9:16">
      <c r="I2094" s="58"/>
      <c r="J2094" s="58"/>
      <c r="K2094" s="112"/>
      <c r="L2094" s="58"/>
      <c r="M2094" s="58"/>
      <c r="N2094" s="58"/>
      <c r="P2094"/>
    </row>
    <row r="2095" spans="9:16">
      <c r="I2095" s="58"/>
      <c r="J2095" s="58"/>
      <c r="K2095" s="112"/>
      <c r="L2095" s="58"/>
      <c r="M2095" s="58"/>
      <c r="N2095" s="58"/>
      <c r="P2095"/>
    </row>
    <row r="2096" spans="9:16">
      <c r="I2096" s="58"/>
      <c r="J2096" s="58"/>
      <c r="K2096" s="112"/>
      <c r="L2096" s="58"/>
      <c r="M2096" s="58"/>
      <c r="N2096" s="58"/>
      <c r="P2096"/>
    </row>
    <row r="2097" spans="9:16">
      <c r="I2097" s="58"/>
      <c r="J2097" s="58"/>
      <c r="K2097" s="112"/>
      <c r="L2097" s="58"/>
      <c r="M2097" s="58"/>
      <c r="N2097" s="58"/>
      <c r="P2097"/>
    </row>
    <row r="2098" spans="9:16">
      <c r="I2098" s="58"/>
      <c r="J2098" s="58"/>
      <c r="K2098" s="112"/>
      <c r="L2098" s="58"/>
      <c r="M2098" s="58"/>
      <c r="N2098" s="58"/>
      <c r="P2098"/>
    </row>
    <row r="2099" spans="9:16">
      <c r="I2099" s="58"/>
      <c r="J2099" s="58"/>
      <c r="K2099" s="112"/>
      <c r="L2099" s="58"/>
      <c r="M2099" s="58"/>
      <c r="N2099" s="58"/>
      <c r="P2099"/>
    </row>
    <row r="2100" spans="9:16">
      <c r="I2100" s="58"/>
      <c r="J2100" s="58"/>
      <c r="K2100" s="112"/>
      <c r="L2100" s="58"/>
      <c r="M2100" s="58"/>
      <c r="N2100" s="58"/>
      <c r="P2100"/>
    </row>
    <row r="2101" spans="9:16">
      <c r="I2101" s="58"/>
      <c r="J2101" s="58"/>
      <c r="K2101" s="112"/>
      <c r="L2101" s="58"/>
      <c r="M2101" s="58"/>
      <c r="N2101" s="58"/>
      <c r="P2101"/>
    </row>
    <row r="2102" spans="9:16">
      <c r="I2102" s="58"/>
      <c r="J2102" s="58"/>
      <c r="K2102" s="112"/>
      <c r="L2102" s="58"/>
      <c r="M2102" s="58"/>
      <c r="N2102" s="58"/>
      <c r="P2102"/>
    </row>
    <row r="2103" spans="9:16">
      <c r="I2103" s="58"/>
      <c r="J2103" s="58"/>
      <c r="K2103" s="112"/>
      <c r="L2103" s="58"/>
      <c r="M2103" s="58"/>
      <c r="N2103" s="58"/>
      <c r="P2103"/>
    </row>
    <row r="2104" spans="9:16">
      <c r="I2104" s="58"/>
      <c r="J2104" s="58"/>
      <c r="K2104" s="112"/>
      <c r="L2104" s="58"/>
      <c r="M2104" s="58"/>
      <c r="N2104" s="58"/>
      <c r="P2104"/>
    </row>
    <row r="2105" spans="9:16">
      <c r="I2105" s="58"/>
      <c r="J2105" s="58"/>
      <c r="K2105" s="112"/>
      <c r="L2105" s="58"/>
      <c r="M2105" s="58"/>
      <c r="N2105" s="58"/>
      <c r="P2105"/>
    </row>
    <row r="2106" spans="9:16">
      <c r="I2106" s="58"/>
      <c r="J2106" s="58"/>
      <c r="K2106" s="112"/>
      <c r="L2106" s="58"/>
      <c r="M2106" s="58"/>
      <c r="N2106" s="58"/>
      <c r="P2106"/>
    </row>
    <row r="2107" spans="9:16">
      <c r="I2107" s="58"/>
      <c r="J2107" s="58"/>
      <c r="K2107" s="112"/>
      <c r="L2107" s="58"/>
      <c r="M2107" s="58"/>
      <c r="N2107" s="58"/>
      <c r="P2107"/>
    </row>
    <row r="2108" spans="9:16">
      <c r="I2108" s="58"/>
      <c r="J2108" s="58"/>
      <c r="K2108" s="112"/>
      <c r="L2108" s="58"/>
      <c r="M2108" s="58"/>
      <c r="N2108" s="58"/>
      <c r="P2108"/>
    </row>
    <row r="2109" spans="9:16">
      <c r="I2109" s="58"/>
      <c r="J2109" s="58"/>
      <c r="K2109" s="112"/>
      <c r="L2109" s="58"/>
      <c r="M2109" s="58"/>
      <c r="N2109" s="58"/>
      <c r="P2109"/>
    </row>
    <row r="2110" spans="9:16">
      <c r="I2110" s="58"/>
      <c r="J2110" s="58"/>
      <c r="K2110" s="112"/>
      <c r="L2110" s="58"/>
      <c r="M2110" s="58"/>
      <c r="N2110" s="58"/>
      <c r="P2110"/>
    </row>
    <row r="2111" spans="9:16">
      <c r="I2111" s="58"/>
      <c r="J2111" s="58"/>
      <c r="K2111" s="112"/>
      <c r="L2111" s="58"/>
      <c r="M2111" s="58"/>
      <c r="N2111" s="58"/>
      <c r="P2111"/>
    </row>
    <row r="2112" spans="9:16">
      <c r="I2112" s="58"/>
      <c r="J2112" s="58"/>
      <c r="K2112" s="112"/>
      <c r="L2112" s="58"/>
      <c r="M2112" s="58"/>
      <c r="N2112" s="58"/>
      <c r="P2112"/>
    </row>
    <row r="2113" spans="9:16">
      <c r="I2113" s="58"/>
      <c r="J2113" s="58"/>
      <c r="K2113" s="112"/>
      <c r="L2113" s="58"/>
      <c r="M2113" s="58"/>
      <c r="N2113" s="58"/>
      <c r="P2113"/>
    </row>
    <row r="2114" spans="9:16">
      <c r="I2114" s="58"/>
      <c r="J2114" s="58"/>
      <c r="K2114" s="112"/>
      <c r="L2114" s="58"/>
      <c r="M2114" s="58"/>
      <c r="N2114" s="58"/>
      <c r="P2114"/>
    </row>
    <row r="2115" spans="9:16">
      <c r="I2115" s="58"/>
      <c r="J2115" s="58"/>
      <c r="K2115" s="112"/>
      <c r="L2115" s="58"/>
      <c r="M2115" s="58"/>
      <c r="N2115" s="58"/>
      <c r="P2115"/>
    </row>
    <row r="2116" spans="9:16">
      <c r="I2116" s="58"/>
      <c r="J2116" s="58"/>
      <c r="K2116" s="112"/>
      <c r="L2116" s="58"/>
      <c r="M2116" s="58"/>
      <c r="N2116" s="58"/>
      <c r="P2116"/>
    </row>
    <row r="2117" spans="9:16">
      <c r="I2117" s="58"/>
      <c r="J2117" s="58"/>
      <c r="K2117" s="112"/>
      <c r="L2117" s="58"/>
      <c r="M2117" s="58"/>
      <c r="N2117" s="58"/>
      <c r="P2117"/>
    </row>
    <row r="2118" spans="9:16">
      <c r="I2118" s="58"/>
      <c r="J2118" s="58"/>
      <c r="K2118" s="112"/>
      <c r="L2118" s="58"/>
      <c r="M2118" s="58"/>
      <c r="N2118" s="58"/>
      <c r="P2118"/>
    </row>
    <row r="2119" spans="9:16">
      <c r="I2119" s="58"/>
      <c r="J2119" s="58"/>
      <c r="K2119" s="112"/>
      <c r="L2119" s="58"/>
      <c r="M2119" s="58"/>
      <c r="N2119" s="58"/>
      <c r="P2119"/>
    </row>
    <row r="2120" spans="9:16">
      <c r="I2120" s="58"/>
      <c r="J2120" s="58"/>
      <c r="K2120" s="112"/>
      <c r="L2120" s="58"/>
      <c r="M2120" s="58"/>
      <c r="N2120" s="58"/>
      <c r="P2120"/>
    </row>
    <row r="2121" spans="9:16">
      <c r="I2121" s="58"/>
      <c r="J2121" s="58"/>
      <c r="K2121" s="112"/>
      <c r="L2121" s="58"/>
      <c r="M2121" s="58"/>
      <c r="N2121" s="58"/>
      <c r="P2121"/>
    </row>
    <row r="2122" spans="9:16">
      <c r="I2122" s="58"/>
      <c r="J2122" s="58"/>
      <c r="K2122" s="112"/>
      <c r="L2122" s="58"/>
      <c r="M2122" s="58"/>
      <c r="N2122" s="58"/>
      <c r="P2122"/>
    </row>
    <row r="2123" spans="9:16">
      <c r="I2123" s="58"/>
      <c r="J2123" s="58"/>
      <c r="K2123" s="112"/>
      <c r="L2123" s="58"/>
      <c r="M2123" s="58"/>
      <c r="N2123" s="58"/>
      <c r="P2123"/>
    </row>
    <row r="2124" spans="9:16">
      <c r="I2124" s="58"/>
      <c r="J2124" s="58"/>
      <c r="K2124" s="112"/>
      <c r="L2124" s="58"/>
      <c r="M2124" s="58"/>
      <c r="N2124" s="58"/>
      <c r="P2124"/>
    </row>
    <row r="2125" spans="9:16">
      <c r="I2125" s="58"/>
      <c r="J2125" s="58"/>
      <c r="K2125" s="112"/>
      <c r="L2125" s="58"/>
      <c r="M2125" s="58"/>
      <c r="N2125" s="58"/>
      <c r="P2125"/>
    </row>
    <row r="2126" spans="9:16">
      <c r="I2126" s="58"/>
      <c r="J2126" s="58"/>
      <c r="K2126" s="112"/>
      <c r="L2126" s="58"/>
      <c r="M2126" s="58"/>
      <c r="N2126" s="58"/>
      <c r="P2126"/>
    </row>
    <row r="2127" spans="9:16">
      <c r="I2127" s="58"/>
      <c r="J2127" s="58"/>
      <c r="K2127" s="112"/>
      <c r="L2127" s="58"/>
      <c r="M2127" s="58"/>
      <c r="N2127" s="58"/>
      <c r="P2127"/>
    </row>
    <row r="2128" spans="9:16">
      <c r="I2128" s="58"/>
      <c r="J2128" s="58"/>
      <c r="K2128" s="112"/>
      <c r="L2128" s="58"/>
      <c r="M2128" s="58"/>
      <c r="N2128" s="58"/>
      <c r="P2128"/>
    </row>
    <row r="2129" spans="9:16">
      <c r="I2129" s="58"/>
      <c r="J2129" s="58"/>
      <c r="K2129" s="112"/>
      <c r="L2129" s="58"/>
      <c r="M2129" s="58"/>
      <c r="N2129" s="58"/>
      <c r="P2129"/>
    </row>
    <row r="2130" spans="9:16">
      <c r="I2130" s="58"/>
      <c r="J2130" s="58"/>
      <c r="K2130" s="112"/>
      <c r="L2130" s="58"/>
      <c r="M2130" s="58"/>
      <c r="N2130" s="58"/>
      <c r="P2130"/>
    </row>
    <row r="2131" spans="9:16">
      <c r="I2131" s="58"/>
      <c r="J2131" s="58"/>
      <c r="K2131" s="112"/>
      <c r="L2131" s="58"/>
      <c r="M2131" s="58"/>
      <c r="N2131" s="58"/>
      <c r="P2131"/>
    </row>
    <row r="2132" spans="9:16">
      <c r="I2132" s="58"/>
      <c r="J2132" s="58"/>
      <c r="K2132" s="112"/>
      <c r="L2132" s="58"/>
      <c r="M2132" s="58"/>
      <c r="N2132" s="58"/>
      <c r="P2132"/>
    </row>
    <row r="2133" spans="9:16">
      <c r="I2133" s="58"/>
      <c r="J2133" s="58"/>
      <c r="K2133" s="112"/>
      <c r="L2133" s="58"/>
      <c r="M2133" s="58"/>
      <c r="N2133" s="58"/>
      <c r="P2133"/>
    </row>
    <row r="2134" spans="9:16">
      <c r="I2134" s="58"/>
      <c r="J2134" s="58"/>
      <c r="K2134" s="112"/>
      <c r="L2134" s="58"/>
      <c r="M2134" s="58"/>
      <c r="N2134" s="58"/>
      <c r="P2134"/>
    </row>
    <row r="2135" spans="9:16">
      <c r="I2135" s="58"/>
      <c r="J2135" s="58"/>
      <c r="K2135" s="112"/>
      <c r="L2135" s="58"/>
      <c r="M2135" s="58"/>
      <c r="N2135" s="58"/>
      <c r="P2135"/>
    </row>
    <row r="2136" spans="9:16">
      <c r="I2136" s="58"/>
      <c r="J2136" s="58"/>
      <c r="K2136" s="112"/>
      <c r="L2136" s="58"/>
      <c r="M2136" s="58"/>
      <c r="N2136" s="58"/>
      <c r="P2136"/>
    </row>
    <row r="2137" spans="9:16">
      <c r="I2137" s="58"/>
      <c r="J2137" s="58"/>
      <c r="K2137" s="112"/>
      <c r="L2137" s="58"/>
      <c r="M2137" s="58"/>
      <c r="N2137" s="58"/>
      <c r="P2137"/>
    </row>
    <row r="2138" spans="9:16">
      <c r="I2138" s="58"/>
      <c r="J2138" s="58"/>
      <c r="K2138" s="112"/>
      <c r="L2138" s="58"/>
      <c r="M2138" s="58"/>
      <c r="N2138" s="58"/>
      <c r="P2138"/>
    </row>
    <row r="2139" spans="9:16">
      <c r="I2139" s="58"/>
      <c r="J2139" s="58"/>
      <c r="K2139" s="112"/>
      <c r="L2139" s="58"/>
      <c r="M2139" s="58"/>
      <c r="N2139" s="58"/>
      <c r="P2139"/>
    </row>
    <row r="2140" spans="9:16">
      <c r="I2140" s="58"/>
      <c r="J2140" s="58"/>
      <c r="K2140" s="112"/>
      <c r="L2140" s="58"/>
      <c r="M2140" s="58"/>
      <c r="N2140" s="58"/>
      <c r="P2140"/>
    </row>
    <row r="2141" spans="9:16">
      <c r="I2141" s="58"/>
      <c r="J2141" s="58"/>
      <c r="K2141" s="112"/>
      <c r="L2141" s="58"/>
      <c r="M2141" s="58"/>
      <c r="N2141" s="58"/>
      <c r="P2141"/>
    </row>
    <row r="2142" spans="9:16">
      <c r="I2142" s="58"/>
      <c r="J2142" s="58"/>
      <c r="K2142" s="112"/>
      <c r="L2142" s="58"/>
      <c r="M2142" s="58"/>
      <c r="N2142" s="58"/>
      <c r="P2142"/>
    </row>
    <row r="2143" spans="9:16">
      <c r="I2143" s="58"/>
      <c r="J2143" s="58"/>
      <c r="K2143" s="112"/>
      <c r="L2143" s="58"/>
      <c r="M2143" s="58"/>
      <c r="N2143" s="58"/>
      <c r="P2143"/>
    </row>
    <row r="2144" spans="9:16">
      <c r="I2144" s="58"/>
      <c r="J2144" s="58"/>
      <c r="K2144" s="112"/>
      <c r="L2144" s="58"/>
      <c r="M2144" s="58"/>
      <c r="N2144" s="58"/>
      <c r="P2144"/>
    </row>
    <row r="2145" spans="9:16">
      <c r="I2145" s="58"/>
      <c r="J2145" s="58"/>
      <c r="K2145" s="112"/>
      <c r="L2145" s="58"/>
      <c r="M2145" s="58"/>
      <c r="N2145" s="58"/>
      <c r="P2145"/>
    </row>
    <row r="2146" spans="9:16">
      <c r="I2146" s="58"/>
      <c r="J2146" s="58"/>
      <c r="K2146" s="112"/>
      <c r="L2146" s="58"/>
      <c r="M2146" s="58"/>
      <c r="N2146" s="58"/>
      <c r="P2146"/>
    </row>
    <row r="2147" spans="9:16">
      <c r="I2147" s="58"/>
      <c r="J2147" s="58"/>
      <c r="K2147" s="112"/>
      <c r="L2147" s="58"/>
      <c r="M2147" s="58"/>
      <c r="N2147" s="58"/>
      <c r="P2147"/>
    </row>
    <row r="2148" spans="9:16">
      <c r="I2148" s="58"/>
      <c r="J2148" s="58"/>
      <c r="K2148" s="112"/>
      <c r="L2148" s="58"/>
      <c r="M2148" s="58"/>
      <c r="N2148" s="58"/>
      <c r="P2148"/>
    </row>
    <row r="2149" spans="9:16">
      <c r="I2149" s="58"/>
      <c r="J2149" s="58"/>
      <c r="K2149" s="112"/>
      <c r="L2149" s="58"/>
      <c r="M2149" s="58"/>
      <c r="N2149" s="58"/>
      <c r="P2149"/>
    </row>
    <row r="2150" spans="9:16">
      <c r="I2150" s="58"/>
      <c r="J2150" s="58"/>
      <c r="K2150" s="112"/>
      <c r="L2150" s="58"/>
      <c r="M2150" s="58"/>
      <c r="N2150" s="58"/>
      <c r="P2150"/>
    </row>
    <row r="2151" spans="9:16">
      <c r="I2151" s="58"/>
      <c r="J2151" s="58"/>
      <c r="K2151" s="112"/>
      <c r="L2151" s="58"/>
      <c r="M2151" s="58"/>
      <c r="N2151" s="58"/>
      <c r="P2151"/>
    </row>
    <row r="2152" spans="9:16">
      <c r="I2152" s="58"/>
      <c r="J2152" s="58"/>
      <c r="K2152" s="112"/>
      <c r="L2152" s="58"/>
      <c r="M2152" s="58"/>
      <c r="N2152" s="58"/>
      <c r="P2152"/>
    </row>
    <row r="2153" spans="9:16">
      <c r="I2153" s="58"/>
      <c r="J2153" s="58"/>
      <c r="K2153" s="112"/>
      <c r="L2153" s="58"/>
      <c r="M2153" s="58"/>
      <c r="N2153" s="58"/>
      <c r="P2153"/>
    </row>
    <row r="2154" spans="9:16">
      <c r="I2154" s="58"/>
      <c r="J2154" s="58"/>
      <c r="K2154" s="112"/>
      <c r="L2154" s="58"/>
      <c r="M2154" s="58"/>
      <c r="N2154" s="58"/>
      <c r="P2154"/>
    </row>
    <row r="2155" spans="9:16">
      <c r="I2155" s="58"/>
      <c r="J2155" s="58"/>
      <c r="K2155" s="112"/>
      <c r="L2155" s="58"/>
      <c r="M2155" s="58"/>
      <c r="N2155" s="58"/>
      <c r="P2155"/>
    </row>
    <row r="2156" spans="9:16">
      <c r="I2156" s="58"/>
      <c r="J2156" s="58"/>
      <c r="K2156" s="112"/>
      <c r="L2156" s="58"/>
      <c r="M2156" s="58"/>
      <c r="N2156" s="58"/>
      <c r="P2156"/>
    </row>
    <row r="2157" spans="9:16">
      <c r="I2157" s="58"/>
      <c r="J2157" s="58"/>
      <c r="K2157" s="112"/>
      <c r="L2157" s="58"/>
      <c r="M2157" s="58"/>
      <c r="N2157" s="58"/>
      <c r="P2157"/>
    </row>
    <row r="2158" spans="9:16">
      <c r="I2158" s="58"/>
      <c r="J2158" s="58"/>
      <c r="K2158" s="112"/>
      <c r="L2158" s="58"/>
      <c r="M2158" s="58"/>
      <c r="N2158" s="58"/>
      <c r="P2158"/>
    </row>
    <row r="2159" spans="9:16">
      <c r="I2159" s="58"/>
      <c r="J2159" s="58"/>
      <c r="K2159" s="112"/>
      <c r="L2159" s="58"/>
      <c r="M2159" s="58"/>
      <c r="N2159" s="58"/>
      <c r="P2159"/>
    </row>
    <row r="2160" spans="9:16">
      <c r="I2160" s="58"/>
      <c r="J2160" s="58"/>
      <c r="K2160" s="112"/>
      <c r="L2160" s="58"/>
      <c r="M2160" s="58"/>
      <c r="N2160" s="58"/>
      <c r="P2160"/>
    </row>
    <row r="2161" spans="9:16">
      <c r="I2161" s="58"/>
      <c r="J2161" s="58"/>
      <c r="K2161" s="112"/>
      <c r="L2161" s="58"/>
      <c r="M2161" s="58"/>
      <c r="N2161" s="58"/>
      <c r="P2161"/>
    </row>
    <row r="2162" spans="9:16">
      <c r="I2162" s="58"/>
      <c r="J2162" s="58"/>
      <c r="K2162" s="112"/>
      <c r="L2162" s="58"/>
      <c r="M2162" s="58"/>
      <c r="N2162" s="58"/>
      <c r="P2162"/>
    </row>
    <row r="2163" spans="9:16">
      <c r="I2163" s="58"/>
      <c r="J2163" s="58"/>
      <c r="K2163" s="112"/>
      <c r="L2163" s="58"/>
      <c r="M2163" s="58"/>
      <c r="N2163" s="58"/>
      <c r="P2163"/>
    </row>
    <row r="2164" spans="9:16">
      <c r="I2164" s="58"/>
      <c r="J2164" s="58"/>
      <c r="K2164" s="112"/>
      <c r="L2164" s="58"/>
      <c r="M2164" s="58"/>
      <c r="N2164" s="58"/>
      <c r="P2164"/>
    </row>
    <row r="2165" spans="9:16">
      <c r="I2165" s="58"/>
      <c r="J2165" s="58"/>
      <c r="K2165" s="112"/>
      <c r="L2165" s="58"/>
      <c r="M2165" s="58"/>
      <c r="N2165" s="58"/>
      <c r="P2165"/>
    </row>
    <row r="2166" spans="9:16">
      <c r="I2166" s="58"/>
      <c r="J2166" s="58"/>
      <c r="K2166" s="112"/>
      <c r="L2166" s="58"/>
      <c r="M2166" s="58"/>
      <c r="N2166" s="58"/>
      <c r="P2166"/>
    </row>
    <row r="2167" spans="9:16">
      <c r="I2167" s="58"/>
      <c r="J2167" s="58"/>
      <c r="K2167" s="112"/>
      <c r="L2167" s="58"/>
      <c r="M2167" s="58"/>
      <c r="N2167" s="58"/>
      <c r="P2167"/>
    </row>
    <row r="2168" spans="9:16">
      <c r="I2168" s="58"/>
      <c r="J2168" s="58"/>
      <c r="K2168" s="112"/>
      <c r="L2168" s="58"/>
      <c r="M2168" s="58"/>
      <c r="N2168" s="58"/>
      <c r="P2168"/>
    </row>
    <row r="2169" spans="9:16">
      <c r="I2169" s="58"/>
      <c r="J2169" s="58"/>
      <c r="K2169" s="112"/>
      <c r="L2169" s="58"/>
      <c r="M2169" s="58"/>
      <c r="N2169" s="58"/>
      <c r="P2169"/>
    </row>
    <row r="2170" spans="9:16">
      <c r="I2170" s="58"/>
      <c r="J2170" s="58"/>
      <c r="K2170" s="112"/>
      <c r="L2170" s="58"/>
      <c r="M2170" s="58"/>
      <c r="N2170" s="58"/>
      <c r="P2170"/>
    </row>
    <row r="2171" spans="9:16">
      <c r="I2171" s="58"/>
      <c r="J2171" s="58"/>
      <c r="K2171" s="112"/>
      <c r="L2171" s="58"/>
      <c r="M2171" s="58"/>
      <c r="N2171" s="58"/>
      <c r="P2171"/>
    </row>
    <row r="2172" spans="9:16">
      <c r="I2172" s="58"/>
      <c r="J2172" s="58"/>
      <c r="K2172" s="112"/>
      <c r="L2172" s="58"/>
      <c r="M2172" s="58"/>
      <c r="N2172" s="58"/>
      <c r="P2172"/>
    </row>
    <row r="2173" spans="9:16">
      <c r="I2173" s="58"/>
      <c r="J2173" s="58"/>
      <c r="K2173" s="112"/>
      <c r="L2173" s="58"/>
      <c r="M2173" s="58"/>
      <c r="N2173" s="58"/>
      <c r="P2173"/>
    </row>
    <row r="2174" spans="9:16">
      <c r="I2174" s="58"/>
      <c r="J2174" s="58"/>
      <c r="K2174" s="112"/>
      <c r="L2174" s="58"/>
      <c r="M2174" s="58"/>
      <c r="N2174" s="58"/>
      <c r="P2174"/>
    </row>
    <row r="2175" spans="9:16">
      <c r="I2175" s="58"/>
      <c r="J2175" s="58"/>
      <c r="K2175" s="112"/>
      <c r="L2175" s="58"/>
      <c r="M2175" s="58"/>
      <c r="N2175" s="58"/>
      <c r="P2175"/>
    </row>
    <row r="2176" spans="9:16">
      <c r="I2176" s="58"/>
      <c r="J2176" s="58"/>
      <c r="K2176" s="112"/>
      <c r="L2176" s="58"/>
      <c r="M2176" s="58"/>
      <c r="N2176" s="58"/>
      <c r="P2176"/>
    </row>
    <row r="2177" spans="9:16">
      <c r="I2177" s="58"/>
      <c r="J2177" s="58"/>
      <c r="K2177" s="112"/>
      <c r="L2177" s="58"/>
      <c r="M2177" s="58"/>
      <c r="N2177" s="58"/>
      <c r="P2177"/>
    </row>
    <row r="2178" spans="9:16">
      <c r="I2178" s="58"/>
      <c r="J2178" s="58"/>
      <c r="K2178" s="112"/>
      <c r="L2178" s="58"/>
      <c r="M2178" s="58"/>
      <c r="N2178" s="58"/>
      <c r="P2178"/>
    </row>
    <row r="2179" spans="9:16">
      <c r="I2179" s="58"/>
      <c r="J2179" s="58"/>
      <c r="K2179" s="112"/>
      <c r="L2179" s="58"/>
      <c r="M2179" s="58"/>
      <c r="N2179" s="58"/>
      <c r="P2179"/>
    </row>
    <row r="2180" spans="9:16">
      <c r="I2180" s="58"/>
      <c r="J2180" s="58"/>
      <c r="K2180" s="112"/>
      <c r="L2180" s="58"/>
      <c r="M2180" s="58"/>
      <c r="N2180" s="58"/>
      <c r="P2180"/>
    </row>
    <row r="2181" spans="9:16">
      <c r="I2181" s="58"/>
      <c r="J2181" s="58"/>
      <c r="K2181" s="112"/>
      <c r="L2181" s="58"/>
      <c r="M2181" s="58"/>
      <c r="N2181" s="58"/>
      <c r="P2181"/>
    </row>
    <row r="2182" spans="9:16">
      <c r="I2182" s="58"/>
      <c r="J2182" s="58"/>
      <c r="K2182" s="112"/>
      <c r="L2182" s="58"/>
      <c r="M2182" s="58"/>
      <c r="N2182" s="58"/>
      <c r="P2182"/>
    </row>
    <row r="2183" spans="9:16">
      <c r="I2183" s="58"/>
      <c r="J2183" s="58"/>
      <c r="K2183" s="112"/>
      <c r="L2183" s="58"/>
      <c r="M2183" s="58"/>
      <c r="N2183" s="58"/>
      <c r="P2183"/>
    </row>
    <row r="2184" spans="9:16">
      <c r="I2184" s="58"/>
      <c r="J2184" s="58"/>
      <c r="K2184" s="112"/>
      <c r="L2184" s="58"/>
      <c r="M2184" s="58"/>
      <c r="N2184" s="58"/>
      <c r="P2184"/>
    </row>
    <row r="2185" spans="9:16">
      <c r="I2185" s="58"/>
      <c r="J2185" s="58"/>
      <c r="K2185" s="112"/>
      <c r="L2185" s="58"/>
      <c r="M2185" s="58"/>
      <c r="N2185" s="58"/>
      <c r="P2185"/>
    </row>
    <row r="2186" spans="9:16">
      <c r="I2186" s="58"/>
      <c r="J2186" s="58"/>
      <c r="K2186" s="112"/>
      <c r="L2186" s="58"/>
      <c r="M2186" s="58"/>
      <c r="N2186" s="58"/>
      <c r="P2186"/>
    </row>
    <row r="2187" spans="9:16">
      <c r="I2187" s="58"/>
      <c r="J2187" s="58"/>
      <c r="K2187" s="112"/>
      <c r="L2187" s="58"/>
      <c r="M2187" s="58"/>
      <c r="N2187" s="58"/>
      <c r="P2187"/>
    </row>
    <row r="2188" spans="9:16">
      <c r="I2188" s="58"/>
      <c r="J2188" s="58"/>
      <c r="K2188" s="112"/>
      <c r="L2188" s="58"/>
      <c r="M2188" s="58"/>
      <c r="N2188" s="58"/>
      <c r="P2188"/>
    </row>
    <row r="2189" spans="9:16">
      <c r="I2189" s="58"/>
      <c r="J2189" s="58"/>
      <c r="K2189" s="112"/>
      <c r="L2189" s="58"/>
      <c r="M2189" s="58"/>
      <c r="N2189" s="58"/>
      <c r="P2189"/>
    </row>
    <row r="2190" spans="9:16">
      <c r="I2190" s="58"/>
      <c r="J2190" s="58"/>
      <c r="K2190" s="112"/>
      <c r="L2190" s="58"/>
      <c r="M2190" s="58"/>
      <c r="N2190" s="58"/>
      <c r="P2190"/>
    </row>
    <row r="2191" spans="9:16">
      <c r="I2191" s="58"/>
      <c r="J2191" s="58"/>
      <c r="K2191" s="112"/>
      <c r="L2191" s="58"/>
      <c r="M2191" s="58"/>
      <c r="N2191" s="58"/>
      <c r="P2191"/>
    </row>
    <row r="2192" spans="9:16">
      <c r="I2192" s="58"/>
      <c r="J2192" s="58"/>
      <c r="K2192" s="112"/>
      <c r="L2192" s="58"/>
      <c r="M2192" s="58"/>
      <c r="N2192" s="58"/>
      <c r="P2192"/>
    </row>
    <row r="2193" spans="9:16">
      <c r="I2193" s="58"/>
      <c r="J2193" s="58"/>
      <c r="K2193" s="112"/>
      <c r="L2193" s="58"/>
      <c r="M2193" s="58"/>
      <c r="N2193" s="58"/>
      <c r="P2193"/>
    </row>
    <row r="2194" spans="9:16">
      <c r="I2194" s="58"/>
      <c r="J2194" s="58"/>
      <c r="K2194" s="112"/>
      <c r="L2194" s="58"/>
      <c r="M2194" s="58"/>
      <c r="N2194" s="58"/>
      <c r="P2194"/>
    </row>
    <row r="2195" spans="9:16">
      <c r="I2195" s="58"/>
      <c r="J2195" s="58"/>
      <c r="K2195" s="112"/>
      <c r="L2195" s="58"/>
      <c r="M2195" s="58"/>
      <c r="N2195" s="58"/>
      <c r="P2195"/>
    </row>
    <row r="2196" spans="9:16">
      <c r="I2196" s="58"/>
      <c r="J2196" s="58"/>
      <c r="K2196" s="112"/>
      <c r="L2196" s="58"/>
      <c r="M2196" s="58"/>
      <c r="N2196" s="58"/>
      <c r="P2196"/>
    </row>
    <row r="2197" spans="9:16">
      <c r="I2197" s="58"/>
      <c r="J2197" s="58"/>
      <c r="K2197" s="112"/>
      <c r="L2197" s="58"/>
      <c r="M2197" s="58"/>
      <c r="N2197" s="58"/>
      <c r="P2197"/>
    </row>
    <row r="2198" spans="9:16">
      <c r="I2198" s="58"/>
      <c r="J2198" s="58"/>
      <c r="K2198" s="112"/>
      <c r="L2198" s="58"/>
      <c r="M2198" s="58"/>
      <c r="N2198" s="58"/>
      <c r="P2198"/>
    </row>
    <row r="2199" spans="9:16">
      <c r="I2199" s="58"/>
      <c r="J2199" s="58"/>
      <c r="K2199" s="112"/>
      <c r="L2199" s="58"/>
      <c r="M2199" s="58"/>
      <c r="N2199" s="58"/>
      <c r="P2199"/>
    </row>
    <row r="2200" spans="9:16">
      <c r="I2200" s="58"/>
      <c r="J2200" s="58"/>
      <c r="K2200" s="112"/>
      <c r="L2200" s="58"/>
      <c r="M2200" s="58"/>
      <c r="N2200" s="58"/>
      <c r="P2200"/>
    </row>
    <row r="2201" spans="9:16">
      <c r="I2201" s="58"/>
      <c r="J2201" s="58"/>
      <c r="K2201" s="112"/>
      <c r="L2201" s="58"/>
      <c r="M2201" s="58"/>
      <c r="N2201" s="58"/>
      <c r="P2201"/>
    </row>
    <row r="2202" spans="9:16">
      <c r="I2202" s="58"/>
      <c r="J2202" s="58"/>
      <c r="K2202" s="112"/>
      <c r="L2202" s="58"/>
      <c r="M2202" s="58"/>
      <c r="N2202" s="58"/>
      <c r="P2202"/>
    </row>
    <row r="2203" spans="9:16">
      <c r="I2203" s="58"/>
      <c r="J2203" s="58"/>
      <c r="K2203" s="112"/>
      <c r="L2203" s="58"/>
      <c r="M2203" s="58"/>
      <c r="N2203" s="58"/>
      <c r="P2203"/>
    </row>
    <row r="2204" spans="9:16">
      <c r="I2204" s="58"/>
      <c r="J2204" s="58"/>
      <c r="K2204" s="112"/>
      <c r="L2204" s="58"/>
      <c r="M2204" s="58"/>
      <c r="N2204" s="58"/>
      <c r="P2204"/>
    </row>
    <row r="2205" spans="9:16">
      <c r="I2205" s="58"/>
      <c r="J2205" s="58"/>
      <c r="K2205" s="112"/>
      <c r="L2205" s="58"/>
      <c r="M2205" s="58"/>
      <c r="N2205" s="58"/>
      <c r="P2205"/>
    </row>
    <row r="2206" spans="9:16">
      <c r="I2206" s="58"/>
      <c r="J2206" s="58"/>
      <c r="K2206" s="112"/>
      <c r="L2206" s="58"/>
      <c r="M2206" s="58"/>
      <c r="N2206" s="58"/>
      <c r="P2206"/>
    </row>
    <row r="2207" spans="9:16">
      <c r="I2207" s="58"/>
      <c r="J2207" s="58"/>
      <c r="K2207" s="112"/>
      <c r="L2207" s="58"/>
      <c r="M2207" s="58"/>
      <c r="N2207" s="58"/>
      <c r="P2207"/>
    </row>
    <row r="2208" spans="9:16">
      <c r="I2208" s="58"/>
      <c r="J2208" s="58"/>
      <c r="K2208" s="112"/>
      <c r="L2208" s="58"/>
      <c r="M2208" s="58"/>
      <c r="N2208" s="58"/>
      <c r="P2208"/>
    </row>
    <row r="2209" spans="9:16">
      <c r="I2209" s="58"/>
      <c r="J2209" s="58"/>
      <c r="K2209" s="112"/>
      <c r="L2209" s="58"/>
      <c r="M2209" s="58"/>
      <c r="N2209" s="58"/>
      <c r="P2209"/>
    </row>
    <row r="2210" spans="9:16">
      <c r="I2210" s="58"/>
      <c r="J2210" s="58"/>
      <c r="K2210" s="112"/>
      <c r="L2210" s="58"/>
      <c r="M2210" s="58"/>
      <c r="N2210" s="58"/>
      <c r="P2210"/>
    </row>
    <row r="2211" spans="9:16">
      <c r="I2211" s="58"/>
      <c r="J2211" s="58"/>
      <c r="K2211" s="112"/>
      <c r="L2211" s="58"/>
      <c r="M2211" s="58"/>
      <c r="N2211" s="58"/>
      <c r="P2211"/>
    </row>
    <row r="2212" spans="9:16">
      <c r="I2212" s="58"/>
      <c r="J2212" s="58"/>
      <c r="K2212" s="112"/>
      <c r="L2212" s="58"/>
      <c r="M2212" s="58"/>
      <c r="N2212" s="58"/>
      <c r="P2212"/>
    </row>
    <row r="2213" spans="9:16">
      <c r="I2213" s="58"/>
      <c r="J2213" s="58"/>
      <c r="K2213" s="112"/>
      <c r="L2213" s="58"/>
      <c r="M2213" s="58"/>
      <c r="N2213" s="58"/>
      <c r="P2213"/>
    </row>
    <row r="2214" spans="9:16">
      <c r="I2214" s="58"/>
      <c r="J2214" s="58"/>
      <c r="K2214" s="112"/>
      <c r="L2214" s="58"/>
      <c r="M2214" s="58"/>
      <c r="N2214" s="58"/>
      <c r="P2214"/>
    </row>
    <row r="2215" spans="9:16">
      <c r="I2215" s="58"/>
      <c r="J2215" s="58"/>
      <c r="K2215" s="112"/>
      <c r="L2215" s="58"/>
      <c r="M2215" s="58"/>
      <c r="N2215" s="58"/>
      <c r="P2215"/>
    </row>
    <row r="2216" spans="9:16">
      <c r="I2216" s="58"/>
      <c r="J2216" s="58"/>
      <c r="K2216" s="112"/>
      <c r="L2216" s="58"/>
      <c r="M2216" s="58"/>
      <c r="N2216" s="58"/>
      <c r="P2216"/>
    </row>
    <row r="2217" spans="9:16">
      <c r="I2217" s="58"/>
      <c r="J2217" s="58"/>
      <c r="K2217" s="112"/>
      <c r="L2217" s="58"/>
      <c r="M2217" s="58"/>
      <c r="N2217" s="58"/>
      <c r="P2217"/>
    </row>
    <row r="2218" spans="9:16">
      <c r="I2218" s="58"/>
      <c r="J2218" s="58"/>
      <c r="K2218" s="112"/>
      <c r="L2218" s="58"/>
      <c r="M2218" s="58"/>
      <c r="N2218" s="58"/>
      <c r="P2218"/>
    </row>
    <row r="2219" spans="9:16">
      <c r="I2219" s="58"/>
      <c r="J2219" s="58"/>
      <c r="K2219" s="112"/>
      <c r="L2219" s="58"/>
      <c r="M2219" s="58"/>
      <c r="N2219" s="58"/>
      <c r="P2219"/>
    </row>
    <row r="2220" spans="9:16">
      <c r="I2220" s="58"/>
      <c r="J2220" s="58"/>
      <c r="K2220" s="112"/>
      <c r="L2220" s="58"/>
      <c r="M2220" s="58"/>
      <c r="N2220" s="58"/>
      <c r="P2220"/>
    </row>
    <row r="2221" spans="9:16">
      <c r="I2221" s="58"/>
      <c r="J2221" s="58"/>
      <c r="K2221" s="112"/>
      <c r="L2221" s="58"/>
      <c r="M2221" s="58"/>
      <c r="N2221" s="58"/>
      <c r="P2221"/>
    </row>
    <row r="2222" spans="9:16">
      <c r="I2222" s="58"/>
      <c r="J2222" s="58"/>
      <c r="K2222" s="112"/>
      <c r="L2222" s="58"/>
      <c r="M2222" s="58"/>
      <c r="N2222" s="58"/>
      <c r="P2222"/>
    </row>
    <row r="2223" spans="9:16">
      <c r="I2223" s="58"/>
      <c r="J2223" s="58"/>
      <c r="K2223" s="112"/>
      <c r="L2223" s="58"/>
      <c r="M2223" s="58"/>
      <c r="N2223" s="58"/>
      <c r="P2223"/>
    </row>
    <row r="2224" spans="9:16">
      <c r="I2224" s="58"/>
      <c r="J2224" s="58"/>
      <c r="K2224" s="112"/>
      <c r="L2224" s="58"/>
      <c r="M2224" s="58"/>
      <c r="N2224" s="58"/>
      <c r="P2224"/>
    </row>
    <row r="2225" spans="9:16">
      <c r="I2225" s="58"/>
      <c r="J2225" s="58"/>
      <c r="K2225" s="112"/>
      <c r="L2225" s="58"/>
      <c r="M2225" s="58"/>
      <c r="N2225" s="58"/>
      <c r="P2225"/>
    </row>
    <row r="2226" spans="9:16">
      <c r="I2226" s="58"/>
      <c r="J2226" s="58"/>
      <c r="K2226" s="112"/>
      <c r="L2226" s="58"/>
      <c r="M2226" s="58"/>
      <c r="N2226" s="58"/>
      <c r="P2226"/>
    </row>
    <row r="2227" spans="9:16">
      <c r="I2227" s="58"/>
      <c r="J2227" s="58"/>
      <c r="K2227" s="112"/>
      <c r="L2227" s="58"/>
      <c r="M2227" s="58"/>
      <c r="N2227" s="58"/>
      <c r="P2227"/>
    </row>
    <row r="2228" spans="9:16">
      <c r="I2228" s="58"/>
      <c r="J2228" s="58"/>
      <c r="K2228" s="112"/>
      <c r="L2228" s="58"/>
      <c r="M2228" s="58"/>
      <c r="N2228" s="58"/>
      <c r="P2228"/>
    </row>
    <row r="2229" spans="9:16">
      <c r="I2229" s="58"/>
      <c r="J2229" s="58"/>
      <c r="K2229" s="112"/>
      <c r="L2229" s="58"/>
      <c r="M2229" s="58"/>
      <c r="N2229" s="58"/>
      <c r="P2229"/>
    </row>
    <row r="2230" spans="9:16">
      <c r="I2230" s="58"/>
      <c r="J2230" s="58"/>
      <c r="K2230" s="112"/>
      <c r="L2230" s="58"/>
      <c r="M2230" s="58"/>
      <c r="N2230" s="58"/>
      <c r="P2230"/>
    </row>
    <row r="2231" spans="9:16">
      <c r="I2231" s="58"/>
      <c r="J2231" s="58"/>
      <c r="K2231" s="112"/>
      <c r="L2231" s="58"/>
      <c r="M2231" s="58"/>
      <c r="N2231" s="58"/>
      <c r="P2231"/>
    </row>
    <row r="2232" spans="9:16">
      <c r="I2232" s="58"/>
      <c r="J2232" s="58"/>
      <c r="K2232" s="112"/>
      <c r="L2232" s="58"/>
      <c r="M2232" s="58"/>
      <c r="N2232" s="58"/>
      <c r="P2232"/>
    </row>
    <row r="2233" spans="9:16">
      <c r="I2233" s="58"/>
      <c r="J2233" s="58"/>
      <c r="K2233" s="112"/>
      <c r="L2233" s="58"/>
      <c r="M2233" s="58"/>
      <c r="N2233" s="58"/>
      <c r="P2233"/>
    </row>
    <row r="2234" spans="9:16">
      <c r="I2234" s="58"/>
      <c r="J2234" s="58"/>
      <c r="K2234" s="112"/>
      <c r="L2234" s="58"/>
      <c r="M2234" s="58"/>
      <c r="N2234" s="58"/>
      <c r="P2234"/>
    </row>
    <row r="2235" spans="9:16">
      <c r="I2235" s="58"/>
      <c r="J2235" s="58"/>
      <c r="K2235" s="112"/>
      <c r="L2235" s="58"/>
      <c r="M2235" s="58"/>
      <c r="N2235" s="58"/>
      <c r="P2235"/>
    </row>
    <row r="2236" spans="9:16">
      <c r="I2236" s="58"/>
      <c r="J2236" s="58"/>
      <c r="K2236" s="112"/>
      <c r="L2236" s="58"/>
      <c r="M2236" s="58"/>
      <c r="N2236" s="58"/>
      <c r="P2236"/>
    </row>
    <row r="2237" spans="9:16">
      <c r="I2237" s="58"/>
      <c r="J2237" s="58"/>
      <c r="K2237" s="112"/>
      <c r="L2237" s="58"/>
      <c r="M2237" s="58"/>
      <c r="N2237" s="58"/>
      <c r="P2237"/>
    </row>
    <row r="2238" spans="9:16">
      <c r="I2238" s="58"/>
      <c r="J2238" s="58"/>
      <c r="K2238" s="112"/>
      <c r="L2238" s="58"/>
      <c r="M2238" s="58"/>
      <c r="N2238" s="58"/>
      <c r="P2238"/>
    </row>
    <row r="2239" spans="9:16">
      <c r="I2239" s="58"/>
      <c r="J2239" s="58"/>
      <c r="K2239" s="112"/>
      <c r="L2239" s="58"/>
      <c r="M2239" s="58"/>
      <c r="N2239" s="58"/>
      <c r="P2239"/>
    </row>
    <row r="2240" spans="9:16">
      <c r="I2240" s="58"/>
      <c r="J2240" s="58"/>
      <c r="K2240" s="112"/>
      <c r="L2240" s="58"/>
      <c r="M2240" s="58"/>
      <c r="N2240" s="58"/>
      <c r="P2240"/>
    </row>
    <row r="2241" spans="9:16">
      <c r="I2241" s="58"/>
      <c r="J2241" s="58"/>
      <c r="K2241" s="112"/>
      <c r="L2241" s="58"/>
      <c r="M2241" s="58"/>
      <c r="N2241" s="58"/>
      <c r="P2241"/>
    </row>
    <row r="2242" spans="9:16">
      <c r="I2242" s="58"/>
      <c r="J2242" s="58"/>
      <c r="K2242" s="112"/>
      <c r="L2242" s="58"/>
      <c r="M2242" s="58"/>
      <c r="N2242" s="58"/>
      <c r="P2242"/>
    </row>
    <row r="2243" spans="9:16">
      <c r="I2243" s="58"/>
      <c r="J2243" s="58"/>
      <c r="K2243" s="112"/>
      <c r="L2243" s="58"/>
      <c r="M2243" s="58"/>
      <c r="N2243" s="58"/>
      <c r="P2243"/>
    </row>
    <row r="2244" spans="9:16">
      <c r="I2244" s="58"/>
      <c r="J2244" s="58"/>
      <c r="K2244" s="112"/>
      <c r="L2244" s="58"/>
      <c r="M2244" s="58"/>
      <c r="N2244" s="58"/>
      <c r="P2244"/>
    </row>
    <row r="2245" spans="9:16">
      <c r="I2245" s="58"/>
      <c r="J2245" s="58"/>
      <c r="K2245" s="112"/>
      <c r="L2245" s="58"/>
      <c r="M2245" s="58"/>
      <c r="N2245" s="58"/>
      <c r="P2245"/>
    </row>
    <row r="2246" spans="9:16">
      <c r="I2246" s="58"/>
      <c r="J2246" s="58"/>
      <c r="K2246" s="112"/>
      <c r="L2246" s="58"/>
      <c r="M2246" s="58"/>
      <c r="N2246" s="58"/>
      <c r="P2246"/>
    </row>
    <row r="2247" spans="9:16">
      <c r="I2247" s="58"/>
      <c r="J2247" s="58"/>
      <c r="K2247" s="112"/>
      <c r="L2247" s="58"/>
      <c r="M2247" s="58"/>
      <c r="N2247" s="58"/>
      <c r="P2247"/>
    </row>
    <row r="2248" spans="9:16">
      <c r="I2248" s="58"/>
      <c r="J2248" s="58"/>
      <c r="K2248" s="112"/>
      <c r="L2248" s="58"/>
      <c r="M2248" s="58"/>
      <c r="N2248" s="58"/>
      <c r="P2248"/>
    </row>
    <row r="2249" spans="9:16">
      <c r="I2249" s="58"/>
      <c r="J2249" s="58"/>
      <c r="K2249" s="112"/>
      <c r="L2249" s="58"/>
      <c r="M2249" s="58"/>
      <c r="N2249" s="58"/>
      <c r="P2249"/>
    </row>
    <row r="2250" spans="9:16">
      <c r="I2250" s="58"/>
      <c r="J2250" s="58"/>
      <c r="K2250" s="112"/>
      <c r="L2250" s="58"/>
      <c r="M2250" s="58"/>
      <c r="N2250" s="58"/>
      <c r="P2250"/>
    </row>
    <row r="2251" spans="9:16">
      <c r="I2251" s="58"/>
      <c r="J2251" s="58"/>
      <c r="K2251" s="112"/>
      <c r="L2251" s="58"/>
      <c r="M2251" s="58"/>
      <c r="N2251" s="58"/>
      <c r="P2251"/>
    </row>
    <row r="2252" spans="9:16">
      <c r="I2252" s="58"/>
      <c r="J2252" s="58"/>
      <c r="K2252" s="112"/>
      <c r="L2252" s="58"/>
      <c r="M2252" s="58"/>
      <c r="N2252" s="58"/>
      <c r="P2252"/>
    </row>
    <row r="2253" spans="9:16">
      <c r="I2253" s="58"/>
      <c r="J2253" s="58"/>
      <c r="K2253" s="112"/>
      <c r="L2253" s="58"/>
      <c r="M2253" s="58"/>
      <c r="N2253" s="58"/>
      <c r="P2253"/>
    </row>
    <row r="2254" spans="9:16">
      <c r="I2254" s="58"/>
      <c r="J2254" s="58"/>
      <c r="K2254" s="112"/>
      <c r="L2254" s="58"/>
      <c r="M2254" s="58"/>
      <c r="N2254" s="58"/>
      <c r="P2254"/>
    </row>
    <row r="2255" spans="9:16">
      <c r="I2255" s="58"/>
      <c r="J2255" s="58"/>
      <c r="K2255" s="112"/>
      <c r="L2255" s="58"/>
      <c r="M2255" s="58"/>
      <c r="N2255" s="58"/>
      <c r="P2255"/>
    </row>
    <row r="2256" spans="9:16">
      <c r="I2256" s="58"/>
      <c r="J2256" s="58"/>
      <c r="K2256" s="112"/>
      <c r="L2256" s="58"/>
      <c r="M2256" s="58"/>
      <c r="N2256" s="58"/>
      <c r="P2256"/>
    </row>
    <row r="2257" spans="9:16">
      <c r="I2257" s="58"/>
      <c r="J2257" s="58"/>
      <c r="K2257" s="112"/>
      <c r="L2257" s="58"/>
      <c r="M2257" s="58"/>
      <c r="N2257" s="58"/>
      <c r="P2257"/>
    </row>
    <row r="2258" spans="9:16">
      <c r="I2258" s="58"/>
      <c r="J2258" s="58"/>
      <c r="K2258" s="112"/>
      <c r="L2258" s="58"/>
      <c r="M2258" s="58"/>
      <c r="N2258" s="58"/>
      <c r="P2258"/>
    </row>
    <row r="2259" spans="9:16">
      <c r="I2259" s="58"/>
      <c r="J2259" s="58"/>
      <c r="K2259" s="112"/>
      <c r="L2259" s="58"/>
      <c r="M2259" s="58"/>
      <c r="N2259" s="58"/>
      <c r="P2259"/>
    </row>
    <row r="2260" spans="9:16">
      <c r="I2260" s="58"/>
      <c r="J2260" s="58"/>
      <c r="K2260" s="112"/>
      <c r="L2260" s="58"/>
      <c r="M2260" s="58"/>
      <c r="N2260" s="58"/>
      <c r="P2260"/>
    </row>
    <row r="2261" spans="9:16">
      <c r="I2261" s="58"/>
      <c r="J2261" s="58"/>
      <c r="K2261" s="112"/>
      <c r="L2261" s="58"/>
      <c r="M2261" s="58"/>
      <c r="N2261" s="58"/>
      <c r="P2261"/>
    </row>
    <row r="2262" spans="9:16">
      <c r="I2262" s="58"/>
      <c r="J2262" s="58"/>
      <c r="K2262" s="112"/>
      <c r="L2262" s="58"/>
      <c r="M2262" s="58"/>
      <c r="N2262" s="58"/>
      <c r="P2262"/>
    </row>
    <row r="2263" spans="9:16">
      <c r="I2263" s="58"/>
      <c r="J2263" s="58"/>
      <c r="K2263" s="112"/>
      <c r="L2263" s="58"/>
      <c r="M2263" s="58"/>
      <c r="N2263" s="58"/>
      <c r="P2263"/>
    </row>
    <row r="2264" spans="9:16">
      <c r="I2264" s="58"/>
      <c r="J2264" s="58"/>
      <c r="K2264" s="112"/>
      <c r="L2264" s="58"/>
      <c r="M2264" s="58"/>
      <c r="N2264" s="58"/>
      <c r="P2264"/>
    </row>
    <row r="2265" spans="9:16">
      <c r="I2265" s="58"/>
      <c r="J2265" s="58"/>
      <c r="K2265" s="112"/>
      <c r="L2265" s="58"/>
      <c r="M2265" s="58"/>
      <c r="N2265" s="58"/>
      <c r="P2265"/>
    </row>
    <row r="2266" spans="9:16">
      <c r="I2266" s="58"/>
      <c r="J2266" s="58"/>
      <c r="K2266" s="112"/>
      <c r="L2266" s="58"/>
      <c r="M2266" s="58"/>
      <c r="N2266" s="58"/>
      <c r="P2266"/>
    </row>
    <row r="2267" spans="9:16">
      <c r="I2267" s="58"/>
      <c r="J2267" s="58"/>
      <c r="K2267" s="112"/>
      <c r="L2267" s="58"/>
      <c r="M2267" s="58"/>
      <c r="N2267" s="58"/>
      <c r="P2267"/>
    </row>
    <row r="2268" spans="9:16">
      <c r="I2268" s="58"/>
      <c r="J2268" s="58"/>
      <c r="K2268" s="112"/>
      <c r="L2268" s="58"/>
      <c r="M2268" s="58"/>
      <c r="N2268" s="58"/>
      <c r="P2268"/>
    </row>
    <row r="2269" spans="9:16">
      <c r="I2269" s="58"/>
      <c r="J2269" s="58"/>
      <c r="K2269" s="112"/>
      <c r="L2269" s="58"/>
      <c r="M2269" s="58"/>
      <c r="N2269" s="58"/>
      <c r="P2269"/>
    </row>
    <row r="2270" spans="9:16">
      <c r="I2270" s="58"/>
      <c r="J2270" s="58"/>
      <c r="K2270" s="112"/>
      <c r="L2270" s="58"/>
      <c r="M2270" s="58"/>
      <c r="N2270" s="58"/>
      <c r="P2270"/>
    </row>
    <row r="2271" spans="9:16">
      <c r="I2271" s="58"/>
      <c r="J2271" s="58"/>
      <c r="K2271" s="112"/>
      <c r="L2271" s="58"/>
      <c r="M2271" s="58"/>
      <c r="N2271" s="58"/>
      <c r="P2271"/>
    </row>
    <row r="2272" spans="9:16">
      <c r="I2272" s="58"/>
      <c r="J2272" s="58"/>
      <c r="K2272" s="112"/>
      <c r="L2272" s="58"/>
      <c r="M2272" s="58"/>
      <c r="N2272" s="58"/>
      <c r="P2272"/>
    </row>
    <row r="2273" spans="9:16">
      <c r="I2273" s="58"/>
      <c r="J2273" s="58"/>
      <c r="K2273" s="112"/>
      <c r="L2273" s="58"/>
      <c r="M2273" s="58"/>
      <c r="N2273" s="58"/>
      <c r="P2273"/>
    </row>
    <row r="2274" spans="9:16">
      <c r="I2274" s="58"/>
      <c r="J2274" s="58"/>
      <c r="K2274" s="112"/>
      <c r="L2274" s="58"/>
      <c r="M2274" s="58"/>
      <c r="N2274" s="58"/>
      <c r="P2274"/>
    </row>
    <row r="2275" spans="9:16">
      <c r="I2275" s="58"/>
      <c r="J2275" s="58"/>
      <c r="K2275" s="112"/>
      <c r="L2275" s="58"/>
      <c r="M2275" s="58"/>
      <c r="N2275" s="58"/>
      <c r="P2275"/>
    </row>
    <row r="2276" spans="9:16">
      <c r="I2276" s="58"/>
      <c r="J2276" s="58"/>
      <c r="K2276" s="112"/>
      <c r="L2276" s="58"/>
      <c r="M2276" s="58"/>
      <c r="N2276" s="58"/>
      <c r="P2276"/>
    </row>
    <row r="2277" spans="9:16">
      <c r="I2277" s="58"/>
      <c r="J2277" s="58"/>
      <c r="K2277" s="112"/>
      <c r="L2277" s="58"/>
      <c r="M2277" s="58"/>
      <c r="N2277" s="58"/>
      <c r="P2277"/>
    </row>
    <row r="2278" spans="9:16">
      <c r="I2278" s="58"/>
      <c r="J2278" s="58"/>
      <c r="K2278" s="112"/>
      <c r="L2278" s="58"/>
      <c r="M2278" s="58"/>
      <c r="N2278" s="58"/>
      <c r="P2278"/>
    </row>
    <row r="2279" spans="9:16">
      <c r="I2279" s="58"/>
      <c r="J2279" s="58"/>
      <c r="K2279" s="112"/>
      <c r="L2279" s="58"/>
      <c r="M2279" s="58"/>
      <c r="N2279" s="58"/>
      <c r="P2279"/>
    </row>
    <row r="2280" spans="9:16">
      <c r="I2280" s="58"/>
      <c r="J2280" s="58"/>
      <c r="K2280" s="112"/>
      <c r="L2280" s="58"/>
      <c r="M2280" s="58"/>
      <c r="N2280" s="58"/>
      <c r="P2280"/>
    </row>
    <row r="2281" spans="9:16">
      <c r="I2281" s="58"/>
      <c r="J2281" s="58"/>
      <c r="K2281" s="112"/>
      <c r="L2281" s="58"/>
      <c r="M2281" s="58"/>
      <c r="N2281" s="58"/>
      <c r="P2281"/>
    </row>
    <row r="2282" spans="9:16">
      <c r="I2282" s="58"/>
      <c r="J2282" s="58"/>
      <c r="K2282" s="112"/>
      <c r="L2282" s="58"/>
      <c r="M2282" s="58"/>
      <c r="N2282" s="58"/>
      <c r="P2282"/>
    </row>
    <row r="2283" spans="9:16">
      <c r="I2283" s="58"/>
      <c r="J2283" s="58"/>
      <c r="K2283" s="112"/>
      <c r="L2283" s="58"/>
      <c r="M2283" s="58"/>
      <c r="N2283" s="58"/>
      <c r="P2283"/>
    </row>
    <row r="2284" spans="9:16">
      <c r="I2284" s="58"/>
      <c r="J2284" s="58"/>
      <c r="K2284" s="112"/>
      <c r="L2284" s="58"/>
      <c r="M2284" s="58"/>
      <c r="N2284" s="58"/>
      <c r="P2284"/>
    </row>
    <row r="2285" spans="9:16">
      <c r="I2285" s="58"/>
      <c r="J2285" s="58"/>
      <c r="K2285" s="112"/>
      <c r="L2285" s="58"/>
      <c r="M2285" s="58"/>
      <c r="N2285" s="58"/>
      <c r="P2285"/>
    </row>
    <row r="2286" spans="9:16">
      <c r="I2286" s="58"/>
      <c r="J2286" s="58"/>
      <c r="K2286" s="112"/>
      <c r="L2286" s="58"/>
      <c r="M2286" s="58"/>
      <c r="N2286" s="58"/>
      <c r="P2286"/>
    </row>
    <row r="2287" spans="9:16">
      <c r="I2287" s="58"/>
      <c r="J2287" s="58"/>
      <c r="K2287" s="112"/>
      <c r="L2287" s="58"/>
      <c r="M2287" s="58"/>
      <c r="N2287" s="58"/>
      <c r="P2287"/>
    </row>
    <row r="2288" spans="9:16">
      <c r="I2288" s="58"/>
      <c r="J2288" s="58"/>
      <c r="K2288" s="112"/>
      <c r="L2288" s="58"/>
      <c r="M2288" s="58"/>
      <c r="N2288" s="58"/>
      <c r="P2288"/>
    </row>
    <row r="2289" spans="9:16">
      <c r="I2289" s="58"/>
      <c r="J2289" s="58"/>
      <c r="K2289" s="112"/>
      <c r="L2289" s="58"/>
      <c r="M2289" s="58"/>
      <c r="N2289" s="58"/>
      <c r="P2289"/>
    </row>
    <row r="2290" spans="9:16">
      <c r="I2290" s="58"/>
      <c r="J2290" s="58"/>
      <c r="K2290" s="112"/>
      <c r="L2290" s="58"/>
      <c r="M2290" s="58"/>
      <c r="N2290" s="58"/>
      <c r="P2290"/>
    </row>
    <row r="2291" spans="9:16">
      <c r="I2291" s="58"/>
      <c r="J2291" s="58"/>
      <c r="K2291" s="112"/>
      <c r="L2291" s="58"/>
      <c r="M2291" s="58"/>
      <c r="N2291" s="58"/>
      <c r="P2291"/>
    </row>
    <row r="2292" spans="9:16">
      <c r="I2292" s="58"/>
      <c r="J2292" s="58"/>
      <c r="K2292" s="112"/>
      <c r="L2292" s="58"/>
      <c r="M2292" s="58"/>
      <c r="N2292" s="58"/>
      <c r="P2292"/>
    </row>
    <row r="2293" spans="9:16">
      <c r="I2293" s="58"/>
      <c r="J2293" s="58"/>
      <c r="K2293" s="112"/>
      <c r="L2293" s="58"/>
      <c r="M2293" s="58"/>
      <c r="N2293" s="58"/>
      <c r="P2293"/>
    </row>
    <row r="2294" spans="9:16">
      <c r="I2294" s="58"/>
      <c r="J2294" s="58"/>
      <c r="K2294" s="112"/>
      <c r="L2294" s="58"/>
      <c r="M2294" s="58"/>
      <c r="N2294" s="58"/>
      <c r="P2294"/>
    </row>
    <row r="2295" spans="9:16">
      <c r="I2295" s="58"/>
      <c r="J2295" s="58"/>
      <c r="K2295" s="112"/>
      <c r="L2295" s="58"/>
      <c r="M2295" s="58"/>
      <c r="N2295" s="58"/>
      <c r="P2295"/>
    </row>
    <row r="2296" spans="9:16">
      <c r="I2296" s="58"/>
      <c r="J2296" s="58"/>
      <c r="K2296" s="112"/>
      <c r="L2296" s="58"/>
      <c r="M2296" s="58"/>
      <c r="N2296" s="58"/>
      <c r="P2296"/>
    </row>
    <row r="2297" spans="9:16">
      <c r="I2297" s="58"/>
      <c r="J2297" s="58"/>
      <c r="K2297" s="112"/>
      <c r="L2297" s="58"/>
      <c r="M2297" s="58"/>
      <c r="N2297" s="58"/>
      <c r="P2297"/>
    </row>
    <row r="2298" spans="9:16">
      <c r="I2298" s="58"/>
      <c r="J2298" s="58"/>
      <c r="K2298" s="112"/>
      <c r="L2298" s="58"/>
      <c r="M2298" s="58"/>
      <c r="N2298" s="58"/>
      <c r="P2298"/>
    </row>
    <row r="2299" spans="9:16">
      <c r="I2299" s="58"/>
      <c r="J2299" s="58"/>
      <c r="K2299" s="112"/>
      <c r="L2299" s="58"/>
      <c r="M2299" s="58"/>
      <c r="N2299" s="58"/>
      <c r="P2299"/>
    </row>
    <row r="2300" spans="9:16">
      <c r="I2300" s="58"/>
      <c r="J2300" s="58"/>
      <c r="K2300" s="112"/>
      <c r="L2300" s="58"/>
      <c r="M2300" s="58"/>
      <c r="N2300" s="58"/>
      <c r="P2300"/>
    </row>
    <row r="2301" spans="9:16">
      <c r="I2301" s="58"/>
      <c r="J2301" s="58"/>
      <c r="K2301" s="112"/>
      <c r="L2301" s="58"/>
      <c r="M2301" s="58"/>
      <c r="N2301" s="58"/>
      <c r="P2301"/>
    </row>
    <row r="2302" spans="9:16">
      <c r="I2302" s="58"/>
      <c r="J2302" s="58"/>
      <c r="K2302" s="112"/>
      <c r="L2302" s="58"/>
      <c r="M2302" s="58"/>
      <c r="N2302" s="58"/>
      <c r="P2302"/>
    </row>
    <row r="2303" spans="9:16">
      <c r="I2303" s="58"/>
      <c r="J2303" s="58"/>
      <c r="K2303" s="112"/>
      <c r="L2303" s="58"/>
      <c r="M2303" s="58"/>
      <c r="N2303" s="58"/>
      <c r="P2303"/>
    </row>
    <row r="2304" spans="9:16">
      <c r="I2304" s="58"/>
      <c r="J2304" s="58"/>
      <c r="K2304" s="112"/>
      <c r="L2304" s="58"/>
      <c r="M2304" s="58"/>
      <c r="N2304" s="58"/>
      <c r="P2304"/>
    </row>
    <row r="2305" spans="9:16">
      <c r="I2305" s="58"/>
      <c r="J2305" s="58"/>
      <c r="K2305" s="112"/>
      <c r="L2305" s="58"/>
      <c r="M2305" s="58"/>
      <c r="N2305" s="58"/>
      <c r="P2305"/>
    </row>
    <row r="2306" spans="9:16">
      <c r="I2306" s="58"/>
      <c r="J2306" s="58"/>
      <c r="K2306" s="112"/>
      <c r="L2306" s="58"/>
      <c r="M2306" s="58"/>
      <c r="N2306" s="58"/>
      <c r="P2306"/>
    </row>
    <row r="2307" spans="9:16">
      <c r="I2307" s="58"/>
      <c r="J2307" s="58"/>
      <c r="K2307" s="112"/>
      <c r="L2307" s="58"/>
      <c r="M2307" s="58"/>
      <c r="N2307" s="58"/>
      <c r="P2307"/>
    </row>
    <row r="2308" spans="9:16">
      <c r="I2308" s="58"/>
      <c r="J2308" s="58"/>
      <c r="K2308" s="112"/>
      <c r="L2308" s="58"/>
      <c r="M2308" s="58"/>
      <c r="N2308" s="58"/>
      <c r="P2308"/>
    </row>
    <row r="2309" spans="9:16">
      <c r="I2309" s="58"/>
      <c r="J2309" s="58"/>
      <c r="K2309" s="112"/>
      <c r="L2309" s="58"/>
      <c r="M2309" s="58"/>
      <c r="N2309" s="58"/>
      <c r="P2309"/>
    </row>
    <row r="2310" spans="9:16">
      <c r="I2310" s="58"/>
      <c r="J2310" s="58"/>
      <c r="K2310" s="112"/>
      <c r="L2310" s="58"/>
      <c r="M2310" s="58"/>
      <c r="N2310" s="58"/>
      <c r="P2310"/>
    </row>
    <row r="2311" spans="9:16">
      <c r="I2311" s="58"/>
      <c r="J2311" s="58"/>
      <c r="K2311" s="112"/>
      <c r="L2311" s="58"/>
      <c r="M2311" s="58"/>
      <c r="N2311" s="58"/>
      <c r="P2311"/>
    </row>
    <row r="2312" spans="9:16">
      <c r="I2312" s="58"/>
      <c r="J2312" s="58"/>
      <c r="K2312" s="112"/>
      <c r="L2312" s="58"/>
      <c r="M2312" s="58"/>
      <c r="N2312" s="58"/>
      <c r="P2312"/>
    </row>
    <row r="2313" spans="9:16">
      <c r="I2313" s="58"/>
      <c r="J2313" s="58"/>
      <c r="K2313" s="112"/>
      <c r="L2313" s="58"/>
      <c r="M2313" s="58"/>
      <c r="N2313" s="58"/>
      <c r="P2313"/>
    </row>
    <row r="2314" spans="9:16">
      <c r="I2314" s="58"/>
      <c r="J2314" s="58"/>
      <c r="K2314" s="112"/>
      <c r="L2314" s="58"/>
      <c r="M2314" s="58"/>
      <c r="N2314" s="58"/>
      <c r="P2314"/>
    </row>
    <row r="2315" spans="9:16">
      <c r="I2315" s="58"/>
      <c r="J2315" s="58"/>
      <c r="K2315" s="112"/>
      <c r="L2315" s="58"/>
      <c r="M2315" s="58"/>
      <c r="N2315" s="58"/>
      <c r="P2315"/>
    </row>
    <row r="2316" spans="9:16">
      <c r="I2316" s="58"/>
      <c r="J2316" s="58"/>
      <c r="K2316" s="112"/>
      <c r="L2316" s="58"/>
      <c r="M2316" s="58"/>
      <c r="N2316" s="58"/>
      <c r="P2316"/>
    </row>
    <row r="2317" spans="9:16">
      <c r="I2317" s="58"/>
      <c r="J2317" s="58"/>
      <c r="K2317" s="112"/>
      <c r="L2317" s="58"/>
      <c r="M2317" s="58"/>
      <c r="N2317" s="58"/>
      <c r="P2317"/>
    </row>
    <row r="2318" spans="9:16">
      <c r="I2318" s="58"/>
      <c r="J2318" s="58"/>
      <c r="K2318" s="112"/>
      <c r="L2318" s="58"/>
      <c r="M2318" s="58"/>
      <c r="N2318" s="58"/>
      <c r="P2318"/>
    </row>
    <row r="2319" spans="9:16">
      <c r="I2319" s="58"/>
      <c r="J2319" s="58"/>
      <c r="K2319" s="112"/>
      <c r="L2319" s="58"/>
      <c r="M2319" s="58"/>
      <c r="N2319" s="58"/>
      <c r="P2319"/>
    </row>
    <row r="2320" spans="9:16">
      <c r="I2320" s="58"/>
      <c r="J2320" s="58"/>
      <c r="K2320" s="112"/>
      <c r="L2320" s="58"/>
      <c r="M2320" s="58"/>
      <c r="N2320" s="58"/>
      <c r="P2320"/>
    </row>
    <row r="2321" spans="9:16">
      <c r="I2321" s="58"/>
      <c r="J2321" s="58"/>
      <c r="K2321" s="112"/>
      <c r="L2321" s="58"/>
      <c r="M2321" s="58"/>
      <c r="N2321" s="58"/>
      <c r="P2321"/>
    </row>
    <row r="2322" spans="9:16">
      <c r="I2322" s="58"/>
      <c r="J2322" s="58"/>
      <c r="K2322" s="112"/>
      <c r="L2322" s="58"/>
      <c r="M2322" s="58"/>
      <c r="N2322" s="58"/>
      <c r="P2322"/>
    </row>
    <row r="2323" spans="9:16">
      <c r="I2323" s="58"/>
      <c r="J2323" s="58"/>
      <c r="K2323" s="112"/>
      <c r="L2323" s="58"/>
      <c r="M2323" s="58"/>
      <c r="N2323" s="58"/>
      <c r="P2323"/>
    </row>
    <row r="2324" spans="9:16">
      <c r="I2324" s="58"/>
      <c r="J2324" s="58"/>
      <c r="K2324" s="112"/>
      <c r="L2324" s="58"/>
      <c r="M2324" s="58"/>
      <c r="N2324" s="58"/>
      <c r="P2324"/>
    </row>
    <row r="2325" spans="9:16">
      <c r="I2325" s="58"/>
      <c r="J2325" s="58"/>
      <c r="K2325" s="112"/>
      <c r="L2325" s="58"/>
      <c r="M2325" s="58"/>
      <c r="N2325" s="58"/>
      <c r="P2325"/>
    </row>
    <row r="2326" spans="9:16">
      <c r="I2326" s="58"/>
      <c r="J2326" s="58"/>
      <c r="K2326" s="112"/>
      <c r="L2326" s="58"/>
      <c r="M2326" s="58"/>
      <c r="N2326" s="58"/>
      <c r="P2326"/>
    </row>
    <row r="2327" spans="9:16">
      <c r="I2327" s="58"/>
      <c r="J2327" s="58"/>
      <c r="K2327" s="112"/>
      <c r="L2327" s="58"/>
      <c r="M2327" s="58"/>
      <c r="N2327" s="58"/>
      <c r="P2327"/>
    </row>
    <row r="2328" spans="9:16">
      <c r="I2328" s="58"/>
      <c r="J2328" s="58"/>
      <c r="K2328" s="112"/>
      <c r="L2328" s="58"/>
      <c r="M2328" s="58"/>
      <c r="N2328" s="58"/>
      <c r="P2328"/>
    </row>
    <row r="2329" spans="9:16">
      <c r="I2329" s="58"/>
      <c r="J2329" s="58"/>
      <c r="K2329" s="112"/>
      <c r="L2329" s="58"/>
      <c r="M2329" s="58"/>
      <c r="N2329" s="58"/>
      <c r="P2329"/>
    </row>
    <row r="2330" spans="9:16">
      <c r="I2330" s="58"/>
      <c r="J2330" s="58"/>
      <c r="K2330" s="112"/>
      <c r="L2330" s="58"/>
      <c r="M2330" s="58"/>
      <c r="N2330" s="58"/>
      <c r="P2330"/>
    </row>
    <row r="2331" spans="9:16">
      <c r="I2331" s="58"/>
      <c r="J2331" s="58"/>
      <c r="K2331" s="112"/>
      <c r="L2331" s="58"/>
      <c r="M2331" s="58"/>
      <c r="N2331" s="58"/>
      <c r="P2331"/>
    </row>
    <row r="2332" spans="9:16">
      <c r="I2332" s="58"/>
      <c r="J2332" s="58"/>
      <c r="K2332" s="112"/>
      <c r="L2332" s="58"/>
      <c r="M2332" s="58"/>
      <c r="N2332" s="58"/>
      <c r="P2332"/>
    </row>
    <row r="2333" spans="9:16">
      <c r="I2333" s="58"/>
      <c r="J2333" s="58"/>
      <c r="K2333" s="112"/>
      <c r="L2333" s="58"/>
      <c r="M2333" s="58"/>
      <c r="N2333" s="58"/>
      <c r="P2333"/>
    </row>
    <row r="2334" spans="9:16">
      <c r="I2334" s="58"/>
      <c r="J2334" s="58"/>
      <c r="K2334" s="112"/>
      <c r="L2334" s="58"/>
      <c r="M2334" s="58"/>
      <c r="N2334" s="58"/>
      <c r="P2334"/>
    </row>
    <row r="2335" spans="9:16">
      <c r="I2335" s="58"/>
      <c r="J2335" s="58"/>
      <c r="K2335" s="112"/>
      <c r="L2335" s="58"/>
      <c r="M2335" s="58"/>
      <c r="N2335" s="58"/>
      <c r="P2335"/>
    </row>
    <row r="2336" spans="9:16">
      <c r="I2336" s="58"/>
      <c r="J2336" s="58"/>
      <c r="K2336" s="112"/>
      <c r="L2336" s="58"/>
      <c r="M2336" s="58"/>
      <c r="N2336" s="58"/>
      <c r="P2336"/>
    </row>
    <row r="2337" spans="9:16">
      <c r="I2337" s="58"/>
      <c r="J2337" s="58"/>
      <c r="K2337" s="112"/>
      <c r="L2337" s="58"/>
      <c r="M2337" s="58"/>
      <c r="N2337" s="58"/>
      <c r="P2337"/>
    </row>
    <row r="2338" spans="9:16">
      <c r="I2338" s="58"/>
      <c r="J2338" s="58"/>
      <c r="K2338" s="112"/>
      <c r="L2338" s="58"/>
      <c r="M2338" s="58"/>
      <c r="N2338" s="58"/>
      <c r="P2338"/>
    </row>
    <row r="2339" spans="9:16">
      <c r="I2339" s="58"/>
      <c r="J2339" s="58"/>
      <c r="K2339" s="112"/>
      <c r="L2339" s="58"/>
      <c r="M2339" s="58"/>
      <c r="N2339" s="58"/>
      <c r="P2339"/>
    </row>
    <row r="2340" spans="9:16">
      <c r="I2340" s="58"/>
      <c r="J2340" s="58"/>
      <c r="K2340" s="112"/>
      <c r="L2340" s="58"/>
      <c r="M2340" s="58"/>
      <c r="N2340" s="58"/>
      <c r="P2340"/>
    </row>
    <row r="2341" spans="9:16">
      <c r="I2341" s="58"/>
      <c r="J2341" s="58"/>
      <c r="K2341" s="112"/>
      <c r="L2341" s="58"/>
      <c r="M2341" s="58"/>
      <c r="N2341" s="58"/>
      <c r="P2341"/>
    </row>
    <row r="2342" spans="9:16">
      <c r="I2342" s="58"/>
      <c r="J2342" s="58"/>
      <c r="K2342" s="112"/>
      <c r="L2342" s="58"/>
      <c r="M2342" s="58"/>
      <c r="N2342" s="58"/>
      <c r="P2342"/>
    </row>
    <row r="2343" spans="9:16">
      <c r="I2343" s="58"/>
      <c r="J2343" s="58"/>
      <c r="K2343" s="112"/>
      <c r="L2343" s="58"/>
      <c r="M2343" s="58"/>
      <c r="N2343" s="58"/>
      <c r="P2343"/>
    </row>
    <row r="2344" spans="9:16">
      <c r="I2344" s="58"/>
      <c r="J2344" s="58"/>
      <c r="K2344" s="112"/>
      <c r="L2344" s="58"/>
      <c r="M2344" s="58"/>
      <c r="N2344" s="58"/>
      <c r="P2344"/>
    </row>
    <row r="2345" spans="9:16">
      <c r="I2345" s="58"/>
      <c r="J2345" s="58"/>
      <c r="K2345" s="112"/>
      <c r="L2345" s="58"/>
      <c r="M2345" s="58"/>
      <c r="N2345" s="58"/>
      <c r="P2345"/>
    </row>
    <row r="2346" spans="9:16">
      <c r="I2346" s="58"/>
      <c r="J2346" s="58"/>
      <c r="K2346" s="112"/>
      <c r="L2346" s="58"/>
      <c r="M2346" s="58"/>
      <c r="N2346" s="58"/>
      <c r="P2346"/>
    </row>
    <row r="2347" spans="9:16">
      <c r="I2347" s="58"/>
      <c r="J2347" s="58"/>
      <c r="K2347" s="112"/>
      <c r="L2347" s="58"/>
      <c r="M2347" s="58"/>
      <c r="N2347" s="58"/>
      <c r="P2347"/>
    </row>
    <row r="2348" spans="9:16">
      <c r="I2348" s="58"/>
      <c r="J2348" s="58"/>
      <c r="K2348" s="112"/>
      <c r="L2348" s="58"/>
      <c r="M2348" s="58"/>
      <c r="N2348" s="58"/>
      <c r="P2348"/>
    </row>
    <row r="2349" spans="9:16">
      <c r="I2349" s="58"/>
      <c r="J2349" s="58"/>
      <c r="K2349" s="112"/>
      <c r="L2349" s="58"/>
      <c r="M2349" s="58"/>
      <c r="N2349" s="58"/>
      <c r="P2349"/>
    </row>
    <row r="2350" spans="9:16">
      <c r="I2350" s="58"/>
      <c r="J2350" s="58"/>
      <c r="K2350" s="112"/>
      <c r="L2350" s="58"/>
      <c r="M2350" s="58"/>
      <c r="N2350" s="58"/>
      <c r="P2350"/>
    </row>
    <row r="2351" spans="9:16">
      <c r="I2351" s="58"/>
      <c r="J2351" s="58"/>
      <c r="K2351" s="112"/>
      <c r="L2351" s="58"/>
      <c r="M2351" s="58"/>
      <c r="N2351" s="58"/>
      <c r="P2351"/>
    </row>
    <row r="2352" spans="9:16">
      <c r="I2352" s="58"/>
      <c r="J2352" s="58"/>
      <c r="K2352" s="112"/>
      <c r="L2352" s="58"/>
      <c r="M2352" s="58"/>
      <c r="N2352" s="58"/>
      <c r="P2352"/>
    </row>
    <row r="2353" spans="9:16">
      <c r="I2353" s="58"/>
      <c r="J2353" s="58"/>
      <c r="K2353" s="112"/>
      <c r="L2353" s="58"/>
      <c r="M2353" s="58"/>
      <c r="N2353" s="58"/>
      <c r="P2353"/>
    </row>
    <row r="2354" spans="9:16">
      <c r="I2354" s="58"/>
      <c r="J2354" s="58"/>
      <c r="K2354" s="112"/>
      <c r="L2354" s="58"/>
      <c r="M2354" s="58"/>
      <c r="N2354" s="58"/>
      <c r="P2354"/>
    </row>
    <row r="2355" spans="9:16">
      <c r="I2355" s="58"/>
      <c r="J2355" s="58"/>
      <c r="K2355" s="112"/>
      <c r="L2355" s="58"/>
      <c r="M2355" s="58"/>
      <c r="N2355" s="58"/>
      <c r="P2355"/>
    </row>
    <row r="2356" spans="9:16">
      <c r="I2356" s="58"/>
      <c r="J2356" s="58"/>
      <c r="K2356" s="112"/>
      <c r="L2356" s="58"/>
      <c r="M2356" s="58"/>
      <c r="N2356" s="58"/>
      <c r="P2356"/>
    </row>
    <row r="2357" spans="9:16">
      <c r="I2357" s="58"/>
      <c r="J2357" s="58"/>
      <c r="K2357" s="112"/>
      <c r="L2357" s="58"/>
      <c r="M2357" s="58"/>
      <c r="N2357" s="58"/>
      <c r="P2357"/>
    </row>
    <row r="2358" spans="9:16">
      <c r="I2358" s="58"/>
      <c r="J2358" s="58"/>
      <c r="K2358" s="112"/>
      <c r="L2358" s="58"/>
      <c r="M2358" s="58"/>
      <c r="N2358" s="58"/>
      <c r="P2358"/>
    </row>
    <row r="2359" spans="9:16">
      <c r="I2359" s="58"/>
      <c r="J2359" s="58"/>
      <c r="K2359" s="112"/>
      <c r="L2359" s="58"/>
      <c r="M2359" s="58"/>
      <c r="N2359" s="58"/>
      <c r="P2359"/>
    </row>
    <row r="2360" spans="9:16">
      <c r="I2360" s="58"/>
      <c r="J2360" s="58"/>
      <c r="K2360" s="112"/>
      <c r="L2360" s="58"/>
      <c r="M2360" s="58"/>
      <c r="N2360" s="58"/>
      <c r="P2360"/>
    </row>
    <row r="2361" spans="9:16">
      <c r="I2361" s="58"/>
      <c r="J2361" s="58"/>
      <c r="K2361" s="112"/>
      <c r="L2361" s="58"/>
      <c r="M2361" s="58"/>
      <c r="N2361" s="58"/>
      <c r="P2361"/>
    </row>
    <row r="2362" spans="9:16">
      <c r="I2362" s="58"/>
      <c r="J2362" s="58"/>
      <c r="K2362" s="112"/>
      <c r="L2362" s="58"/>
      <c r="M2362" s="58"/>
      <c r="N2362" s="58"/>
      <c r="P2362"/>
    </row>
    <row r="2363" spans="9:16">
      <c r="I2363" s="58"/>
      <c r="J2363" s="58"/>
      <c r="K2363" s="112"/>
      <c r="L2363" s="58"/>
      <c r="M2363" s="58"/>
      <c r="N2363" s="58"/>
      <c r="P2363"/>
    </row>
    <row r="2364" spans="9:16">
      <c r="I2364" s="58"/>
      <c r="J2364" s="58"/>
      <c r="K2364" s="112"/>
      <c r="L2364" s="58"/>
      <c r="M2364" s="58"/>
      <c r="N2364" s="58"/>
      <c r="P2364"/>
    </row>
    <row r="2365" spans="9:16">
      <c r="I2365" s="58"/>
      <c r="J2365" s="58"/>
      <c r="K2365" s="112"/>
      <c r="L2365" s="58"/>
      <c r="M2365" s="58"/>
      <c r="N2365" s="58"/>
      <c r="P2365"/>
    </row>
    <row r="2366" spans="9:16">
      <c r="I2366" s="58"/>
      <c r="J2366" s="58"/>
      <c r="K2366" s="112"/>
      <c r="L2366" s="58"/>
      <c r="M2366" s="58"/>
      <c r="N2366" s="58"/>
      <c r="P2366"/>
    </row>
    <row r="2367" spans="9:16">
      <c r="I2367" s="58"/>
      <c r="J2367" s="58"/>
      <c r="K2367" s="112"/>
      <c r="L2367" s="58"/>
      <c r="M2367" s="58"/>
      <c r="N2367" s="58"/>
      <c r="P2367"/>
    </row>
    <row r="2368" spans="9:16">
      <c r="I2368" s="58"/>
      <c r="J2368" s="58"/>
      <c r="K2368" s="112"/>
      <c r="L2368" s="58"/>
      <c r="M2368" s="58"/>
      <c r="N2368" s="58"/>
      <c r="P2368"/>
    </row>
    <row r="2369" spans="9:16">
      <c r="I2369" s="58"/>
      <c r="J2369" s="58"/>
      <c r="K2369" s="112"/>
      <c r="L2369" s="58"/>
      <c r="M2369" s="58"/>
      <c r="N2369" s="58"/>
      <c r="P2369"/>
    </row>
    <row r="2370" spans="9:16">
      <c r="I2370" s="58"/>
      <c r="J2370" s="58"/>
      <c r="K2370" s="112"/>
      <c r="L2370" s="58"/>
      <c r="M2370" s="58"/>
      <c r="N2370" s="58"/>
      <c r="P2370"/>
    </row>
    <row r="2371" spans="9:16">
      <c r="I2371" s="58"/>
      <c r="J2371" s="58"/>
      <c r="K2371" s="112"/>
      <c r="L2371" s="58"/>
      <c r="M2371" s="58"/>
      <c r="N2371" s="58"/>
      <c r="P2371"/>
    </row>
    <row r="2372" spans="9:16">
      <c r="I2372" s="58"/>
      <c r="J2372" s="58"/>
      <c r="K2372" s="112"/>
      <c r="L2372" s="58"/>
      <c r="M2372" s="58"/>
      <c r="N2372" s="58"/>
      <c r="P2372"/>
    </row>
    <row r="2373" spans="9:16">
      <c r="I2373" s="58"/>
      <c r="J2373" s="58"/>
      <c r="K2373" s="112"/>
      <c r="L2373" s="58"/>
      <c r="M2373" s="58"/>
      <c r="N2373" s="58"/>
      <c r="P2373"/>
    </row>
    <row r="2374" spans="9:16">
      <c r="I2374" s="58"/>
      <c r="J2374" s="58"/>
      <c r="K2374" s="112"/>
      <c r="L2374" s="58"/>
      <c r="M2374" s="58"/>
      <c r="N2374" s="58"/>
      <c r="P2374"/>
    </row>
    <row r="2375" spans="9:16">
      <c r="I2375" s="58"/>
      <c r="J2375" s="58"/>
      <c r="K2375" s="112"/>
      <c r="L2375" s="58"/>
      <c r="M2375" s="58"/>
      <c r="N2375" s="58"/>
      <c r="P2375"/>
    </row>
    <row r="2376" spans="9:16">
      <c r="I2376" s="58"/>
      <c r="J2376" s="58"/>
      <c r="K2376" s="112"/>
      <c r="L2376" s="58"/>
      <c r="M2376" s="58"/>
      <c r="N2376" s="58"/>
      <c r="P2376"/>
    </row>
    <row r="2377" spans="9:16">
      <c r="I2377" s="58"/>
      <c r="J2377" s="58"/>
      <c r="K2377" s="112"/>
      <c r="L2377" s="58"/>
      <c r="M2377" s="58"/>
      <c r="N2377" s="58"/>
      <c r="P2377"/>
    </row>
    <row r="2378" spans="9:16">
      <c r="I2378" s="58"/>
      <c r="J2378" s="58"/>
      <c r="K2378" s="112"/>
      <c r="L2378" s="58"/>
      <c r="M2378" s="58"/>
      <c r="N2378" s="58"/>
      <c r="P2378"/>
    </row>
    <row r="2379" spans="9:16">
      <c r="I2379" s="58"/>
      <c r="J2379" s="58"/>
      <c r="K2379" s="112"/>
      <c r="L2379" s="58"/>
      <c r="M2379" s="58"/>
      <c r="N2379" s="58"/>
      <c r="P2379"/>
    </row>
    <row r="2380" spans="9:16">
      <c r="I2380" s="58"/>
      <c r="J2380" s="58"/>
      <c r="K2380" s="112"/>
      <c r="L2380" s="58"/>
      <c r="M2380" s="58"/>
      <c r="N2380" s="58"/>
      <c r="P2380"/>
    </row>
    <row r="2381" spans="9:16">
      <c r="I2381" s="58"/>
      <c r="J2381" s="58"/>
      <c r="K2381" s="112"/>
      <c r="L2381" s="58"/>
      <c r="M2381" s="58"/>
      <c r="N2381" s="58"/>
      <c r="P2381"/>
    </row>
    <row r="2382" spans="9:16">
      <c r="I2382" s="58"/>
      <c r="J2382" s="58"/>
      <c r="K2382" s="112"/>
      <c r="L2382" s="58"/>
      <c r="M2382" s="58"/>
      <c r="N2382" s="58"/>
      <c r="P2382"/>
    </row>
    <row r="2383" spans="9:16">
      <c r="I2383" s="58"/>
      <c r="J2383" s="58"/>
      <c r="K2383" s="112"/>
      <c r="L2383" s="58"/>
      <c r="M2383" s="58"/>
      <c r="N2383" s="58"/>
      <c r="P2383"/>
    </row>
    <row r="2384" spans="9:16">
      <c r="I2384" s="58"/>
      <c r="J2384" s="58"/>
      <c r="K2384" s="112"/>
      <c r="L2384" s="58"/>
      <c r="M2384" s="58"/>
      <c r="N2384" s="58"/>
      <c r="P2384"/>
    </row>
    <row r="2385" spans="9:16">
      <c r="I2385" s="58"/>
      <c r="J2385" s="58"/>
      <c r="K2385" s="112"/>
      <c r="L2385" s="58"/>
      <c r="M2385" s="58"/>
      <c r="N2385" s="58"/>
      <c r="P2385"/>
    </row>
    <row r="2386" spans="9:16">
      <c r="I2386" s="58"/>
      <c r="J2386" s="58"/>
      <c r="K2386" s="112"/>
      <c r="L2386" s="58"/>
      <c r="M2386" s="58"/>
      <c r="N2386" s="58"/>
      <c r="P2386"/>
    </row>
    <row r="2387" spans="9:16">
      <c r="I2387" s="58"/>
      <c r="J2387" s="58"/>
      <c r="K2387" s="112"/>
      <c r="L2387" s="58"/>
      <c r="M2387" s="58"/>
      <c r="N2387" s="58"/>
      <c r="P2387"/>
    </row>
    <row r="2388" spans="9:16">
      <c r="I2388" s="58"/>
      <c r="J2388" s="58"/>
      <c r="K2388" s="112"/>
      <c r="L2388" s="58"/>
      <c r="M2388" s="58"/>
      <c r="N2388" s="58"/>
      <c r="P2388"/>
    </row>
    <row r="2389" spans="9:16">
      <c r="I2389" s="58"/>
      <c r="J2389" s="58"/>
      <c r="K2389" s="112"/>
      <c r="L2389" s="58"/>
      <c r="M2389" s="58"/>
      <c r="N2389" s="58"/>
      <c r="P2389"/>
    </row>
    <row r="2390" spans="9:16">
      <c r="I2390" s="58"/>
      <c r="J2390" s="58"/>
      <c r="K2390" s="112"/>
      <c r="L2390" s="58"/>
      <c r="M2390" s="58"/>
      <c r="N2390" s="58"/>
      <c r="P2390"/>
    </row>
    <row r="2391" spans="9:16">
      <c r="I2391" s="58"/>
      <c r="J2391" s="58"/>
      <c r="K2391" s="112"/>
      <c r="L2391" s="58"/>
      <c r="M2391" s="58"/>
      <c r="N2391" s="58"/>
      <c r="P2391"/>
    </row>
    <row r="2392" spans="9:16">
      <c r="I2392" s="58"/>
      <c r="J2392" s="58"/>
      <c r="K2392" s="112"/>
      <c r="L2392" s="58"/>
      <c r="M2392" s="58"/>
      <c r="N2392" s="58"/>
      <c r="P2392"/>
    </row>
    <row r="2393" spans="9:16">
      <c r="I2393" s="58"/>
      <c r="J2393" s="58"/>
      <c r="K2393" s="112"/>
      <c r="L2393" s="58"/>
      <c r="M2393" s="58"/>
      <c r="N2393" s="58"/>
      <c r="P2393"/>
    </row>
    <row r="2394" spans="9:16">
      <c r="I2394" s="58"/>
      <c r="J2394" s="58"/>
      <c r="K2394" s="112"/>
      <c r="L2394" s="58"/>
      <c r="M2394" s="58"/>
      <c r="N2394" s="58"/>
      <c r="P2394"/>
    </row>
    <row r="2395" spans="9:16">
      <c r="I2395" s="58"/>
      <c r="J2395" s="58"/>
      <c r="K2395" s="112"/>
      <c r="L2395" s="58"/>
      <c r="M2395" s="58"/>
      <c r="N2395" s="58"/>
      <c r="P2395"/>
    </row>
    <row r="2396" spans="9:16">
      <c r="I2396" s="58"/>
      <c r="J2396" s="58"/>
      <c r="K2396" s="112"/>
      <c r="L2396" s="58"/>
      <c r="M2396" s="58"/>
      <c r="N2396" s="58"/>
      <c r="P2396"/>
    </row>
    <row r="2397" spans="9:16">
      <c r="I2397" s="58"/>
      <c r="J2397" s="58"/>
      <c r="K2397" s="112"/>
      <c r="L2397" s="58"/>
      <c r="M2397" s="58"/>
      <c r="N2397" s="58"/>
      <c r="P2397"/>
    </row>
    <row r="2398" spans="9:16">
      <c r="I2398" s="58"/>
      <c r="J2398" s="58"/>
      <c r="K2398" s="112"/>
      <c r="L2398" s="58"/>
      <c r="M2398" s="58"/>
      <c r="N2398" s="58"/>
      <c r="P2398"/>
    </row>
    <row r="2399" spans="9:16">
      <c r="I2399" s="58"/>
      <c r="J2399" s="58"/>
      <c r="K2399" s="112"/>
      <c r="L2399" s="58"/>
      <c r="M2399" s="58"/>
      <c r="N2399" s="58"/>
      <c r="P2399"/>
    </row>
    <row r="2400" spans="9:16">
      <c r="I2400" s="58"/>
      <c r="J2400" s="58"/>
      <c r="K2400" s="112"/>
      <c r="L2400" s="58"/>
      <c r="M2400" s="58"/>
      <c r="N2400" s="58"/>
      <c r="P2400"/>
    </row>
    <row r="2401" spans="9:16">
      <c r="I2401" s="58"/>
      <c r="J2401" s="58"/>
      <c r="K2401" s="112"/>
      <c r="L2401" s="58"/>
      <c r="M2401" s="58"/>
      <c r="N2401" s="58"/>
      <c r="P2401"/>
    </row>
    <row r="2402" spans="9:16">
      <c r="I2402" s="58"/>
      <c r="J2402" s="58"/>
      <c r="K2402" s="112"/>
      <c r="L2402" s="58"/>
      <c r="M2402" s="58"/>
      <c r="N2402" s="58"/>
      <c r="P2402"/>
    </row>
    <row r="2403" spans="9:16">
      <c r="I2403" s="58"/>
      <c r="J2403" s="58"/>
      <c r="K2403" s="112"/>
      <c r="L2403" s="58"/>
      <c r="M2403" s="58"/>
      <c r="N2403" s="58"/>
      <c r="P2403"/>
    </row>
    <row r="2404" spans="9:16">
      <c r="I2404" s="58"/>
      <c r="J2404" s="58"/>
      <c r="K2404" s="112"/>
      <c r="L2404" s="58"/>
      <c r="M2404" s="58"/>
      <c r="N2404" s="58"/>
      <c r="P2404"/>
    </row>
    <row r="2405" spans="9:16">
      <c r="I2405" s="58"/>
      <c r="J2405" s="58"/>
      <c r="K2405" s="112"/>
      <c r="L2405" s="58"/>
      <c r="M2405" s="58"/>
      <c r="N2405" s="58"/>
      <c r="P2405"/>
    </row>
    <row r="2406" spans="9:16">
      <c r="I2406" s="58"/>
      <c r="J2406" s="58"/>
      <c r="K2406" s="112"/>
      <c r="L2406" s="58"/>
      <c r="M2406" s="58"/>
      <c r="N2406" s="58"/>
      <c r="P2406"/>
    </row>
    <row r="2407" spans="9:16">
      <c r="I2407" s="58"/>
      <c r="J2407" s="58"/>
      <c r="K2407" s="112"/>
      <c r="L2407" s="58"/>
      <c r="M2407" s="58"/>
      <c r="N2407" s="58"/>
      <c r="P2407"/>
    </row>
    <row r="2408" spans="9:16">
      <c r="I2408" s="58"/>
      <c r="J2408" s="58"/>
      <c r="K2408" s="112"/>
      <c r="L2408" s="58"/>
      <c r="M2408" s="58"/>
      <c r="N2408" s="58"/>
      <c r="P2408"/>
    </row>
    <row r="2409" spans="9:16">
      <c r="I2409" s="58"/>
      <c r="J2409" s="58"/>
      <c r="K2409" s="112"/>
      <c r="L2409" s="58"/>
      <c r="M2409" s="58"/>
      <c r="N2409" s="58"/>
      <c r="P2409"/>
    </row>
    <row r="2410" spans="9:16">
      <c r="I2410" s="58"/>
      <c r="J2410" s="58"/>
      <c r="K2410" s="112"/>
      <c r="L2410" s="58"/>
      <c r="M2410" s="58"/>
      <c r="N2410" s="58"/>
      <c r="P2410"/>
    </row>
    <row r="2411" spans="9:16">
      <c r="I2411" s="58"/>
      <c r="J2411" s="58"/>
      <c r="K2411" s="112"/>
      <c r="L2411" s="58"/>
      <c r="M2411" s="58"/>
      <c r="N2411" s="58"/>
      <c r="P2411"/>
    </row>
    <row r="2412" spans="9:16">
      <c r="I2412" s="58"/>
      <c r="J2412" s="58"/>
      <c r="K2412" s="112"/>
      <c r="L2412" s="58"/>
      <c r="M2412" s="58"/>
      <c r="N2412" s="58"/>
      <c r="P2412"/>
    </row>
    <row r="2413" spans="9:16">
      <c r="I2413" s="58"/>
      <c r="J2413" s="58"/>
      <c r="K2413" s="112"/>
      <c r="L2413" s="58"/>
      <c r="M2413" s="58"/>
      <c r="N2413" s="58"/>
      <c r="P2413"/>
    </row>
    <row r="2414" spans="9:16">
      <c r="I2414" s="58"/>
      <c r="J2414" s="58"/>
      <c r="K2414" s="112"/>
      <c r="L2414" s="58"/>
      <c r="M2414" s="58"/>
      <c r="N2414" s="58"/>
      <c r="P2414"/>
    </row>
    <row r="2415" spans="9:16">
      <c r="I2415" s="58"/>
      <c r="J2415" s="58"/>
      <c r="K2415" s="112"/>
      <c r="L2415" s="58"/>
      <c r="M2415" s="58"/>
      <c r="N2415" s="58"/>
      <c r="P2415"/>
    </row>
    <row r="2416" spans="9:16">
      <c r="I2416" s="58"/>
      <c r="J2416" s="58"/>
      <c r="K2416" s="112"/>
      <c r="L2416" s="58"/>
      <c r="M2416" s="58"/>
      <c r="N2416" s="58"/>
      <c r="P2416"/>
    </row>
    <row r="2417" spans="9:16">
      <c r="I2417" s="58"/>
      <c r="J2417" s="58"/>
      <c r="K2417" s="112"/>
      <c r="L2417" s="58"/>
      <c r="M2417" s="58"/>
      <c r="N2417" s="58"/>
      <c r="P2417"/>
    </row>
    <row r="2418" spans="9:16">
      <c r="I2418" s="58"/>
      <c r="J2418" s="58"/>
      <c r="K2418" s="112"/>
      <c r="L2418" s="58"/>
      <c r="M2418" s="58"/>
      <c r="N2418" s="58"/>
      <c r="P2418"/>
    </row>
    <row r="2419" spans="9:16">
      <c r="I2419" s="58"/>
      <c r="J2419" s="58"/>
      <c r="K2419" s="112"/>
      <c r="L2419" s="58"/>
      <c r="M2419" s="58"/>
      <c r="N2419" s="58"/>
      <c r="P2419"/>
    </row>
    <row r="2420" spans="9:16">
      <c r="I2420" s="58"/>
      <c r="J2420" s="58"/>
      <c r="K2420" s="112"/>
      <c r="L2420" s="58"/>
      <c r="M2420" s="58"/>
      <c r="N2420" s="58"/>
      <c r="P2420"/>
    </row>
    <row r="2421" spans="9:16">
      <c r="I2421" s="58"/>
      <c r="J2421" s="58"/>
      <c r="K2421" s="112"/>
      <c r="L2421" s="58"/>
      <c r="M2421" s="58"/>
      <c r="N2421" s="58"/>
      <c r="P2421"/>
    </row>
    <row r="2422" spans="9:16">
      <c r="I2422" s="58"/>
      <c r="J2422" s="58"/>
      <c r="K2422" s="112"/>
      <c r="L2422" s="58"/>
      <c r="M2422" s="58"/>
      <c r="N2422" s="58"/>
      <c r="P2422"/>
    </row>
    <row r="2423" spans="9:16">
      <c r="I2423" s="58"/>
      <c r="J2423" s="58"/>
      <c r="K2423" s="112"/>
      <c r="L2423" s="58"/>
      <c r="M2423" s="58"/>
      <c r="N2423" s="58"/>
      <c r="P2423"/>
    </row>
    <row r="2424" spans="9:16">
      <c r="I2424" s="58"/>
      <c r="J2424" s="58"/>
      <c r="K2424" s="112"/>
      <c r="L2424" s="58"/>
      <c r="M2424" s="58"/>
      <c r="N2424" s="58"/>
      <c r="P2424"/>
    </row>
    <row r="2425" spans="9:16">
      <c r="I2425" s="58"/>
      <c r="J2425" s="58"/>
      <c r="K2425" s="112"/>
      <c r="L2425" s="58"/>
      <c r="M2425" s="58"/>
      <c r="N2425" s="58"/>
      <c r="P2425"/>
    </row>
    <row r="2426" spans="9:16">
      <c r="I2426" s="58"/>
      <c r="J2426" s="58"/>
      <c r="K2426" s="112"/>
      <c r="L2426" s="58"/>
      <c r="M2426" s="58"/>
      <c r="N2426" s="58"/>
      <c r="P2426"/>
    </row>
    <row r="2427" spans="9:16">
      <c r="I2427" s="58"/>
      <c r="J2427" s="58"/>
      <c r="K2427" s="112"/>
      <c r="L2427" s="58"/>
      <c r="M2427" s="58"/>
      <c r="N2427" s="58"/>
      <c r="P2427"/>
    </row>
    <row r="2428" spans="9:16">
      <c r="I2428" s="58"/>
      <c r="J2428" s="58"/>
      <c r="K2428" s="112"/>
      <c r="L2428" s="58"/>
      <c r="M2428" s="58"/>
      <c r="N2428" s="58"/>
      <c r="P2428"/>
    </row>
    <row r="2429" spans="9:16">
      <c r="I2429" s="58"/>
      <c r="J2429" s="58"/>
      <c r="K2429" s="112"/>
      <c r="L2429" s="58"/>
      <c r="M2429" s="58"/>
      <c r="N2429" s="58"/>
      <c r="P2429"/>
    </row>
    <row r="2430" spans="9:16">
      <c r="I2430" s="58"/>
      <c r="J2430" s="58"/>
      <c r="K2430" s="112"/>
      <c r="L2430" s="58"/>
      <c r="M2430" s="58"/>
      <c r="N2430" s="58"/>
      <c r="P2430"/>
    </row>
    <row r="2431" spans="9:16">
      <c r="I2431" s="58"/>
      <c r="J2431" s="58"/>
      <c r="K2431" s="112"/>
      <c r="L2431" s="58"/>
      <c r="M2431" s="58"/>
      <c r="N2431" s="58"/>
      <c r="P2431"/>
    </row>
    <row r="2432" spans="9:16">
      <c r="I2432" s="58"/>
      <c r="J2432" s="58"/>
      <c r="K2432" s="112"/>
      <c r="L2432" s="58"/>
      <c r="M2432" s="58"/>
      <c r="N2432" s="58"/>
      <c r="P2432"/>
    </row>
    <row r="2433" spans="9:16">
      <c r="I2433" s="58"/>
      <c r="J2433" s="58"/>
      <c r="K2433" s="112"/>
      <c r="L2433" s="58"/>
      <c r="M2433" s="58"/>
      <c r="N2433" s="58"/>
      <c r="P2433"/>
    </row>
    <row r="2434" spans="9:16">
      <c r="I2434" s="58"/>
      <c r="J2434" s="58"/>
      <c r="K2434" s="112"/>
      <c r="L2434" s="58"/>
      <c r="M2434" s="58"/>
      <c r="N2434" s="58"/>
      <c r="P2434"/>
    </row>
    <row r="2435" spans="9:16">
      <c r="I2435" s="58"/>
      <c r="J2435" s="58"/>
      <c r="K2435" s="112"/>
      <c r="L2435" s="58"/>
      <c r="M2435" s="58"/>
      <c r="N2435" s="58"/>
      <c r="P2435"/>
    </row>
    <row r="2436" spans="9:16">
      <c r="I2436" s="58"/>
      <c r="J2436" s="58"/>
      <c r="K2436" s="112"/>
      <c r="L2436" s="58"/>
      <c r="M2436" s="58"/>
      <c r="N2436" s="58"/>
      <c r="P2436"/>
    </row>
    <row r="2437" spans="9:16">
      <c r="I2437" s="58"/>
      <c r="J2437" s="58"/>
      <c r="K2437" s="112"/>
      <c r="L2437" s="58"/>
      <c r="M2437" s="58"/>
      <c r="N2437" s="58"/>
      <c r="P2437"/>
    </row>
    <row r="2438" spans="9:16">
      <c r="I2438" s="58"/>
      <c r="J2438" s="58"/>
      <c r="K2438" s="112"/>
      <c r="L2438" s="58"/>
      <c r="M2438" s="58"/>
      <c r="N2438" s="58"/>
      <c r="P2438"/>
    </row>
    <row r="2439" spans="9:16">
      <c r="I2439" s="58"/>
      <c r="J2439" s="58"/>
      <c r="K2439" s="112"/>
      <c r="L2439" s="58"/>
      <c r="M2439" s="58"/>
      <c r="N2439" s="58"/>
      <c r="P2439"/>
    </row>
    <row r="2440" spans="9:16">
      <c r="I2440" s="58"/>
      <c r="J2440" s="58"/>
      <c r="K2440" s="112"/>
      <c r="L2440" s="58"/>
      <c r="M2440" s="58"/>
      <c r="N2440" s="58"/>
      <c r="P2440"/>
    </row>
    <row r="2441" spans="9:16">
      <c r="I2441" s="58"/>
      <c r="J2441" s="58"/>
      <c r="K2441" s="112"/>
      <c r="L2441" s="58"/>
      <c r="M2441" s="58"/>
      <c r="N2441" s="58"/>
      <c r="P2441"/>
    </row>
    <row r="2442" spans="9:16">
      <c r="I2442" s="58"/>
      <c r="J2442" s="58"/>
      <c r="K2442" s="112"/>
      <c r="L2442" s="58"/>
      <c r="M2442" s="58"/>
      <c r="N2442" s="58"/>
      <c r="P2442"/>
    </row>
    <row r="2443" spans="9:16">
      <c r="I2443" s="58"/>
      <c r="J2443" s="58"/>
      <c r="K2443" s="112"/>
      <c r="L2443" s="58"/>
      <c r="M2443" s="58"/>
      <c r="N2443" s="58"/>
      <c r="P2443"/>
    </row>
    <row r="2444" spans="9:16">
      <c r="I2444" s="58"/>
      <c r="J2444" s="58"/>
      <c r="K2444" s="112"/>
      <c r="L2444" s="58"/>
      <c r="M2444" s="58"/>
      <c r="N2444" s="58"/>
      <c r="P2444"/>
    </row>
    <row r="2445" spans="9:16">
      <c r="I2445" s="58"/>
      <c r="J2445" s="58"/>
      <c r="K2445" s="112"/>
      <c r="L2445" s="58"/>
      <c r="M2445" s="58"/>
      <c r="N2445" s="58"/>
      <c r="P2445"/>
    </row>
    <row r="2446" spans="9:16">
      <c r="I2446" s="58"/>
      <c r="J2446" s="58"/>
      <c r="K2446" s="112"/>
      <c r="L2446" s="58"/>
      <c r="M2446" s="58"/>
      <c r="N2446" s="58"/>
      <c r="P2446"/>
    </row>
    <row r="2447" spans="9:16">
      <c r="I2447" s="58"/>
      <c r="J2447" s="58"/>
      <c r="K2447" s="112"/>
      <c r="L2447" s="58"/>
      <c r="M2447" s="58"/>
      <c r="N2447" s="58"/>
      <c r="P2447"/>
    </row>
    <row r="2448" spans="9:16">
      <c r="I2448" s="58"/>
      <c r="J2448" s="58"/>
      <c r="K2448" s="112"/>
      <c r="L2448" s="58"/>
      <c r="M2448" s="58"/>
      <c r="N2448" s="58"/>
      <c r="P2448"/>
    </row>
    <row r="2449" spans="9:16">
      <c r="I2449" s="58"/>
      <c r="J2449" s="58"/>
      <c r="K2449" s="112"/>
      <c r="L2449" s="58"/>
      <c r="M2449" s="58"/>
      <c r="N2449" s="58"/>
      <c r="P2449"/>
    </row>
    <row r="2450" spans="9:16">
      <c r="I2450" s="58"/>
      <c r="J2450" s="58"/>
      <c r="K2450" s="112"/>
      <c r="L2450" s="58"/>
      <c r="M2450" s="58"/>
      <c r="N2450" s="58"/>
      <c r="P2450"/>
    </row>
    <row r="2451" spans="9:16">
      <c r="I2451" s="58"/>
      <c r="J2451" s="58"/>
      <c r="K2451" s="112"/>
      <c r="L2451" s="58"/>
      <c r="M2451" s="58"/>
      <c r="N2451" s="58"/>
      <c r="P2451"/>
    </row>
    <row r="2452" spans="9:16">
      <c r="I2452" s="58"/>
      <c r="J2452" s="58"/>
      <c r="K2452" s="112"/>
      <c r="L2452" s="58"/>
      <c r="M2452" s="58"/>
      <c r="N2452" s="58"/>
      <c r="P2452"/>
    </row>
    <row r="2453" spans="9:16">
      <c r="I2453" s="58"/>
      <c r="J2453" s="58"/>
      <c r="K2453" s="112"/>
      <c r="L2453" s="58"/>
      <c r="M2453" s="58"/>
      <c r="N2453" s="58"/>
      <c r="P2453"/>
    </row>
    <row r="2454" spans="9:16">
      <c r="I2454" s="58"/>
      <c r="J2454" s="58"/>
      <c r="K2454" s="112"/>
      <c r="L2454" s="58"/>
      <c r="M2454" s="58"/>
      <c r="N2454" s="58"/>
      <c r="P2454"/>
    </row>
    <row r="2455" spans="9:16">
      <c r="I2455" s="58"/>
      <c r="J2455" s="58"/>
      <c r="K2455" s="112"/>
      <c r="L2455" s="58"/>
      <c r="M2455" s="58"/>
      <c r="N2455" s="58"/>
      <c r="P2455"/>
    </row>
    <row r="2456" spans="9:16">
      <c r="I2456" s="58"/>
      <c r="J2456" s="58"/>
      <c r="K2456" s="112"/>
      <c r="L2456" s="58"/>
      <c r="M2456" s="58"/>
      <c r="N2456" s="58"/>
      <c r="P2456"/>
    </row>
    <row r="2457" spans="9:16">
      <c r="I2457" s="58"/>
      <c r="J2457" s="58"/>
      <c r="K2457" s="112"/>
      <c r="L2457" s="58"/>
      <c r="M2457" s="58"/>
      <c r="N2457" s="58"/>
      <c r="P2457"/>
    </row>
    <row r="2458" spans="9:16">
      <c r="I2458" s="58"/>
      <c r="J2458" s="58"/>
      <c r="K2458" s="112"/>
      <c r="L2458" s="58"/>
      <c r="M2458" s="58"/>
      <c r="N2458" s="58"/>
      <c r="P2458"/>
    </row>
    <row r="2459" spans="9:16">
      <c r="I2459" s="58"/>
      <c r="J2459" s="58"/>
      <c r="K2459" s="112"/>
      <c r="L2459" s="58"/>
      <c r="M2459" s="58"/>
      <c r="N2459" s="58"/>
      <c r="P2459"/>
    </row>
    <row r="2460" spans="9:16">
      <c r="I2460" s="58"/>
      <c r="J2460" s="58"/>
      <c r="K2460" s="112"/>
      <c r="L2460" s="58"/>
      <c r="M2460" s="58"/>
      <c r="N2460" s="58"/>
      <c r="P2460"/>
    </row>
    <row r="2461" spans="9:16">
      <c r="I2461" s="58"/>
      <c r="J2461" s="58"/>
      <c r="K2461" s="112"/>
      <c r="L2461" s="58"/>
      <c r="M2461" s="58"/>
      <c r="N2461" s="58"/>
      <c r="P2461"/>
    </row>
    <row r="2462" spans="9:16">
      <c r="I2462" s="58"/>
      <c r="J2462" s="58"/>
      <c r="K2462" s="112"/>
      <c r="L2462" s="58"/>
      <c r="M2462" s="58"/>
      <c r="N2462" s="58"/>
      <c r="P2462"/>
    </row>
    <row r="2463" spans="9:16">
      <c r="I2463" s="58"/>
      <c r="J2463" s="58"/>
      <c r="K2463" s="112"/>
      <c r="L2463" s="58"/>
      <c r="M2463" s="58"/>
      <c r="N2463" s="58"/>
      <c r="P2463"/>
    </row>
    <row r="2464" spans="9:16">
      <c r="I2464" s="58"/>
      <c r="J2464" s="58"/>
      <c r="K2464" s="112"/>
      <c r="L2464" s="58"/>
      <c r="M2464" s="58"/>
      <c r="N2464" s="58"/>
      <c r="P2464"/>
    </row>
    <row r="2465" spans="9:16">
      <c r="I2465" s="58"/>
      <c r="J2465" s="58"/>
      <c r="K2465" s="112"/>
      <c r="L2465" s="58"/>
      <c r="M2465" s="58"/>
      <c r="N2465" s="58"/>
      <c r="P2465"/>
    </row>
    <row r="2466" spans="9:16">
      <c r="I2466" s="58"/>
      <c r="J2466" s="58"/>
      <c r="K2466" s="112"/>
      <c r="L2466" s="58"/>
      <c r="M2466" s="58"/>
      <c r="N2466" s="58"/>
      <c r="P2466"/>
    </row>
    <row r="2467" spans="9:16">
      <c r="I2467" s="58"/>
      <c r="J2467" s="58"/>
      <c r="K2467" s="112"/>
      <c r="L2467" s="58"/>
      <c r="M2467" s="58"/>
      <c r="N2467" s="58"/>
      <c r="P2467"/>
    </row>
    <row r="2468" spans="9:16">
      <c r="I2468" s="58"/>
      <c r="J2468" s="58"/>
      <c r="K2468" s="112"/>
      <c r="L2468" s="58"/>
      <c r="M2468" s="58"/>
      <c r="N2468" s="58"/>
      <c r="P2468"/>
    </row>
    <row r="2469" spans="9:16">
      <c r="I2469" s="58"/>
      <c r="J2469" s="58"/>
      <c r="K2469" s="112"/>
      <c r="L2469" s="58"/>
      <c r="M2469" s="58"/>
      <c r="N2469" s="58"/>
      <c r="P2469"/>
    </row>
    <row r="2470" spans="9:16">
      <c r="I2470" s="58"/>
      <c r="J2470" s="58"/>
      <c r="K2470" s="112"/>
      <c r="L2470" s="58"/>
      <c r="M2470" s="58"/>
      <c r="N2470" s="58"/>
      <c r="P2470"/>
    </row>
    <row r="2471" spans="9:16">
      <c r="I2471" s="58"/>
      <c r="J2471" s="58"/>
      <c r="K2471" s="112"/>
      <c r="L2471" s="58"/>
      <c r="M2471" s="58"/>
      <c r="N2471" s="58"/>
      <c r="P2471"/>
    </row>
    <row r="2472" spans="9:16">
      <c r="I2472" s="58"/>
      <c r="J2472" s="58"/>
      <c r="K2472" s="112"/>
      <c r="L2472" s="58"/>
      <c r="M2472" s="58"/>
      <c r="N2472" s="58"/>
      <c r="P2472"/>
    </row>
    <row r="2473" spans="9:16">
      <c r="I2473" s="58"/>
      <c r="J2473" s="58"/>
      <c r="K2473" s="112"/>
      <c r="L2473" s="58"/>
      <c r="M2473" s="58"/>
      <c r="N2473" s="58"/>
      <c r="P2473"/>
    </row>
    <row r="2474" spans="9:16">
      <c r="I2474" s="58"/>
      <c r="J2474" s="58"/>
      <c r="K2474" s="112"/>
      <c r="L2474" s="58"/>
      <c r="M2474" s="58"/>
      <c r="N2474" s="58"/>
      <c r="P2474"/>
    </row>
    <row r="2475" spans="9:16">
      <c r="I2475" s="58"/>
      <c r="J2475" s="58"/>
      <c r="K2475" s="112"/>
      <c r="L2475" s="58"/>
      <c r="M2475" s="58"/>
      <c r="N2475" s="58"/>
      <c r="P2475"/>
    </row>
    <row r="2476" spans="9:16">
      <c r="I2476" s="58"/>
      <c r="J2476" s="58"/>
      <c r="K2476" s="112"/>
      <c r="L2476" s="58"/>
      <c r="M2476" s="58"/>
      <c r="N2476" s="58"/>
      <c r="P2476"/>
    </row>
    <row r="2477" spans="9:16">
      <c r="I2477" s="58"/>
      <c r="J2477" s="58"/>
      <c r="K2477" s="112"/>
      <c r="L2477" s="58"/>
      <c r="M2477" s="58"/>
      <c r="N2477" s="58"/>
      <c r="P2477"/>
    </row>
    <row r="2478" spans="9:16">
      <c r="I2478" s="58"/>
      <c r="J2478" s="58"/>
      <c r="K2478" s="112"/>
      <c r="L2478" s="58"/>
      <c r="M2478" s="58"/>
      <c r="N2478" s="58"/>
      <c r="P2478"/>
    </row>
    <row r="2479" spans="9:16">
      <c r="I2479" s="58"/>
      <c r="J2479" s="58"/>
      <c r="K2479" s="112"/>
      <c r="L2479" s="58"/>
      <c r="M2479" s="58"/>
      <c r="N2479" s="58"/>
      <c r="P2479"/>
    </row>
    <row r="2480" spans="9:16">
      <c r="I2480" s="58"/>
      <c r="J2480" s="58"/>
      <c r="K2480" s="112"/>
      <c r="L2480" s="58"/>
      <c r="M2480" s="58"/>
      <c r="N2480" s="58"/>
      <c r="P2480"/>
    </row>
    <row r="2481" spans="9:16">
      <c r="I2481" s="58"/>
      <c r="J2481" s="58"/>
      <c r="K2481" s="112"/>
      <c r="L2481" s="58"/>
      <c r="M2481" s="58"/>
      <c r="N2481" s="58"/>
      <c r="P2481"/>
    </row>
    <row r="2482" spans="9:16">
      <c r="I2482" s="58"/>
      <c r="J2482" s="58"/>
      <c r="K2482" s="112"/>
      <c r="L2482" s="58"/>
      <c r="M2482" s="58"/>
      <c r="N2482" s="58"/>
      <c r="P2482"/>
    </row>
    <row r="2483" spans="9:16">
      <c r="I2483" s="58"/>
      <c r="J2483" s="58"/>
      <c r="K2483" s="112"/>
      <c r="L2483" s="58"/>
      <c r="M2483" s="58"/>
      <c r="N2483" s="58"/>
      <c r="P2483"/>
    </row>
    <row r="2484" spans="9:16">
      <c r="I2484" s="58"/>
      <c r="J2484" s="58"/>
      <c r="K2484" s="112"/>
      <c r="L2484" s="58"/>
      <c r="M2484" s="58"/>
      <c r="N2484" s="58"/>
      <c r="P2484"/>
    </row>
    <row r="2485" spans="9:16">
      <c r="I2485" s="58"/>
      <c r="J2485" s="58"/>
      <c r="K2485" s="112"/>
      <c r="L2485" s="58"/>
      <c r="M2485" s="58"/>
      <c r="N2485" s="58"/>
      <c r="P2485"/>
    </row>
    <row r="2486" spans="9:16">
      <c r="I2486" s="58"/>
      <c r="J2486" s="58"/>
      <c r="K2486" s="112"/>
      <c r="L2486" s="58"/>
      <c r="M2486" s="58"/>
      <c r="N2486" s="58"/>
      <c r="P2486"/>
    </row>
    <row r="2487" spans="9:16">
      <c r="I2487" s="58"/>
      <c r="J2487" s="58"/>
      <c r="K2487" s="112"/>
      <c r="L2487" s="58"/>
      <c r="M2487" s="58"/>
      <c r="N2487" s="58"/>
      <c r="P2487"/>
    </row>
    <row r="2488" spans="9:16">
      <c r="I2488" s="58"/>
      <c r="J2488" s="58"/>
      <c r="K2488" s="112"/>
      <c r="L2488" s="58"/>
      <c r="M2488" s="58"/>
      <c r="N2488" s="58"/>
      <c r="P2488"/>
    </row>
    <row r="2489" spans="9:16">
      <c r="I2489" s="58"/>
      <c r="J2489" s="58"/>
      <c r="K2489" s="112"/>
      <c r="L2489" s="58"/>
      <c r="M2489" s="58"/>
      <c r="N2489" s="58"/>
      <c r="P2489"/>
    </row>
    <row r="2490" spans="9:16">
      <c r="I2490" s="58"/>
      <c r="J2490" s="58"/>
      <c r="K2490" s="112"/>
      <c r="L2490" s="58"/>
      <c r="M2490" s="58"/>
      <c r="N2490" s="58"/>
      <c r="P2490"/>
    </row>
    <row r="2491" spans="9:16">
      <c r="I2491" s="58"/>
      <c r="J2491" s="58"/>
      <c r="K2491" s="112"/>
      <c r="L2491" s="58"/>
      <c r="M2491" s="58"/>
      <c r="N2491" s="58"/>
      <c r="P2491"/>
    </row>
    <row r="2492" spans="9:16">
      <c r="I2492" s="58"/>
      <c r="J2492" s="58"/>
      <c r="K2492" s="112"/>
      <c r="L2492" s="58"/>
      <c r="M2492" s="58"/>
      <c r="N2492" s="58"/>
      <c r="P2492"/>
    </row>
    <row r="2493" spans="9:16">
      <c r="I2493" s="58"/>
      <c r="J2493" s="58"/>
      <c r="K2493" s="112"/>
      <c r="L2493" s="58"/>
      <c r="M2493" s="58"/>
      <c r="N2493" s="58"/>
      <c r="P2493"/>
    </row>
    <row r="2494" spans="9:16">
      <c r="I2494" s="58"/>
      <c r="J2494" s="58"/>
      <c r="K2494" s="112"/>
      <c r="L2494" s="58"/>
      <c r="M2494" s="58"/>
      <c r="N2494" s="58"/>
      <c r="P2494"/>
    </row>
    <row r="2495" spans="9:16">
      <c r="I2495" s="58"/>
      <c r="J2495" s="58"/>
      <c r="K2495" s="112"/>
      <c r="L2495" s="58"/>
      <c r="M2495" s="58"/>
      <c r="N2495" s="58"/>
      <c r="P2495"/>
    </row>
    <row r="2496" spans="9:16">
      <c r="I2496" s="58"/>
      <c r="J2496" s="58"/>
      <c r="K2496" s="112"/>
      <c r="L2496" s="58"/>
      <c r="M2496" s="58"/>
      <c r="N2496" s="58"/>
      <c r="P2496"/>
    </row>
    <row r="2497" spans="9:16">
      <c r="I2497" s="58"/>
      <c r="J2497" s="58"/>
      <c r="K2497" s="112"/>
      <c r="L2497" s="58"/>
      <c r="M2497" s="58"/>
      <c r="N2497" s="58"/>
      <c r="P2497"/>
    </row>
    <row r="2498" spans="9:16">
      <c r="I2498" s="58"/>
      <c r="J2498" s="58"/>
      <c r="K2498" s="112"/>
      <c r="L2498" s="58"/>
      <c r="M2498" s="58"/>
      <c r="N2498" s="58"/>
      <c r="P2498"/>
    </row>
    <row r="2499" spans="9:16">
      <c r="I2499" s="58"/>
      <c r="J2499" s="58"/>
      <c r="K2499" s="112"/>
      <c r="L2499" s="58"/>
      <c r="M2499" s="58"/>
      <c r="N2499" s="58"/>
      <c r="P2499"/>
    </row>
    <row r="2500" spans="9:16">
      <c r="I2500" s="58"/>
      <c r="J2500" s="58"/>
      <c r="K2500" s="112"/>
      <c r="L2500" s="58"/>
      <c r="M2500" s="58"/>
      <c r="N2500" s="58"/>
      <c r="P2500"/>
    </row>
    <row r="2501" spans="9:16">
      <c r="I2501" s="58"/>
      <c r="J2501" s="58"/>
      <c r="K2501" s="112"/>
      <c r="L2501" s="58"/>
      <c r="M2501" s="58"/>
      <c r="N2501" s="58"/>
      <c r="P2501"/>
    </row>
    <row r="2502" spans="9:16">
      <c r="I2502" s="58"/>
      <c r="J2502" s="58"/>
      <c r="K2502" s="112"/>
      <c r="L2502" s="58"/>
      <c r="M2502" s="58"/>
      <c r="N2502" s="58"/>
      <c r="P2502"/>
    </row>
    <row r="2503" spans="9:16">
      <c r="I2503" s="58"/>
      <c r="J2503" s="58"/>
      <c r="K2503" s="112"/>
      <c r="L2503" s="58"/>
      <c r="M2503" s="58"/>
      <c r="N2503" s="58"/>
      <c r="P2503"/>
    </row>
    <row r="2504" spans="9:16">
      <c r="I2504" s="58"/>
      <c r="J2504" s="58"/>
      <c r="K2504" s="112"/>
      <c r="L2504" s="58"/>
      <c r="M2504" s="58"/>
      <c r="N2504" s="58"/>
      <c r="P2504"/>
    </row>
    <row r="2505" spans="9:16">
      <c r="I2505" s="58"/>
      <c r="J2505" s="58"/>
      <c r="K2505" s="112"/>
      <c r="L2505" s="58"/>
      <c r="M2505" s="58"/>
      <c r="N2505" s="58"/>
      <c r="P2505"/>
    </row>
    <row r="2506" spans="9:16">
      <c r="I2506" s="58"/>
      <c r="J2506" s="58"/>
      <c r="K2506" s="112"/>
      <c r="L2506" s="58"/>
      <c r="M2506" s="58"/>
      <c r="N2506" s="58"/>
      <c r="P2506"/>
    </row>
    <row r="2507" spans="9:16">
      <c r="I2507" s="58"/>
      <c r="J2507" s="58"/>
      <c r="K2507" s="112"/>
      <c r="L2507" s="58"/>
      <c r="M2507" s="58"/>
      <c r="N2507" s="58"/>
      <c r="P2507"/>
    </row>
    <row r="2508" spans="9:16">
      <c r="I2508" s="58"/>
      <c r="J2508" s="58"/>
      <c r="K2508" s="112"/>
      <c r="L2508" s="58"/>
      <c r="M2508" s="58"/>
      <c r="N2508" s="58"/>
      <c r="P2508"/>
    </row>
    <row r="2509" spans="9:16">
      <c r="I2509" s="58"/>
      <c r="J2509" s="58"/>
      <c r="K2509" s="112"/>
      <c r="L2509" s="58"/>
      <c r="M2509" s="58"/>
      <c r="N2509" s="58"/>
      <c r="P2509"/>
    </row>
    <row r="2510" spans="9:16">
      <c r="I2510" s="58"/>
      <c r="J2510" s="58"/>
      <c r="K2510" s="112"/>
      <c r="L2510" s="58"/>
      <c r="M2510" s="58"/>
      <c r="N2510" s="58"/>
      <c r="P2510"/>
    </row>
    <row r="2511" spans="9:16">
      <c r="I2511" s="58"/>
      <c r="J2511" s="58"/>
      <c r="K2511" s="112"/>
      <c r="L2511" s="58"/>
      <c r="M2511" s="58"/>
      <c r="N2511" s="58"/>
      <c r="P2511"/>
    </row>
    <row r="2512" spans="9:16">
      <c r="I2512" s="58"/>
      <c r="J2512" s="58"/>
      <c r="K2512" s="112"/>
      <c r="L2512" s="58"/>
      <c r="M2512" s="58"/>
      <c r="N2512" s="58"/>
      <c r="P2512"/>
    </row>
    <row r="2513" spans="9:16">
      <c r="I2513" s="58"/>
      <c r="J2513" s="58"/>
      <c r="K2513" s="112"/>
      <c r="L2513" s="58"/>
      <c r="M2513" s="58"/>
      <c r="N2513" s="58"/>
      <c r="P2513"/>
    </row>
    <row r="2514" spans="9:16">
      <c r="I2514" s="58"/>
      <c r="J2514" s="58"/>
      <c r="K2514" s="112"/>
      <c r="L2514" s="58"/>
      <c r="M2514" s="58"/>
      <c r="N2514" s="58"/>
      <c r="P2514"/>
    </row>
    <row r="2515" spans="9:16">
      <c r="I2515" s="58"/>
      <c r="J2515" s="58"/>
      <c r="K2515" s="112"/>
      <c r="L2515" s="58"/>
      <c r="M2515" s="58"/>
      <c r="N2515" s="58"/>
      <c r="P2515"/>
    </row>
    <row r="2516" spans="9:16">
      <c r="I2516" s="58"/>
      <c r="J2516" s="58"/>
      <c r="K2516" s="112"/>
      <c r="L2516" s="58"/>
      <c r="M2516" s="58"/>
      <c r="N2516" s="58"/>
      <c r="P2516"/>
    </row>
    <row r="2517" spans="9:16">
      <c r="I2517" s="58"/>
      <c r="J2517" s="58"/>
      <c r="K2517" s="112"/>
      <c r="L2517" s="58"/>
      <c r="M2517" s="58"/>
      <c r="N2517" s="58"/>
      <c r="P2517"/>
    </row>
    <row r="2518" spans="9:16">
      <c r="I2518" s="58"/>
      <c r="J2518" s="58"/>
      <c r="K2518" s="112"/>
      <c r="L2518" s="58"/>
      <c r="M2518" s="58"/>
      <c r="N2518" s="58"/>
      <c r="P2518"/>
    </row>
    <row r="2519" spans="9:16">
      <c r="I2519" s="58"/>
      <c r="J2519" s="58"/>
      <c r="K2519" s="112"/>
      <c r="L2519" s="58"/>
      <c r="M2519" s="58"/>
      <c r="N2519" s="58"/>
      <c r="P2519"/>
    </row>
    <row r="2520" spans="9:16">
      <c r="I2520" s="58"/>
      <c r="J2520" s="58"/>
      <c r="K2520" s="112"/>
      <c r="L2520" s="58"/>
      <c r="M2520" s="58"/>
      <c r="N2520" s="58"/>
      <c r="P2520"/>
    </row>
    <row r="2521" spans="9:16">
      <c r="I2521" s="58"/>
      <c r="J2521" s="58"/>
      <c r="K2521" s="112"/>
      <c r="L2521" s="58"/>
      <c r="M2521" s="58"/>
      <c r="N2521" s="58"/>
      <c r="P2521"/>
    </row>
    <row r="2522" spans="9:16">
      <c r="I2522" s="58"/>
      <c r="J2522" s="58"/>
      <c r="K2522" s="112"/>
      <c r="L2522" s="58"/>
      <c r="M2522" s="58"/>
      <c r="N2522" s="58"/>
      <c r="P2522"/>
    </row>
    <row r="2523" spans="9:16">
      <c r="I2523" s="58"/>
      <c r="J2523" s="58"/>
      <c r="K2523" s="112"/>
      <c r="L2523" s="58"/>
      <c r="M2523" s="58"/>
      <c r="N2523" s="58"/>
      <c r="P2523"/>
    </row>
    <row r="2524" spans="9:16">
      <c r="I2524" s="58"/>
      <c r="J2524" s="58"/>
      <c r="K2524" s="112"/>
      <c r="L2524" s="58"/>
      <c r="M2524" s="58"/>
      <c r="N2524" s="58"/>
      <c r="P2524"/>
    </row>
    <row r="2525" spans="9:16">
      <c r="I2525" s="58"/>
      <c r="J2525" s="58"/>
      <c r="K2525" s="112"/>
      <c r="L2525" s="58"/>
      <c r="M2525" s="58"/>
      <c r="N2525" s="58"/>
      <c r="P2525"/>
    </row>
    <row r="2526" spans="9:16">
      <c r="I2526" s="58"/>
      <c r="J2526" s="58"/>
      <c r="K2526" s="112"/>
      <c r="L2526" s="58"/>
      <c r="M2526" s="58"/>
      <c r="N2526" s="58"/>
      <c r="P2526"/>
    </row>
    <row r="2527" spans="9:16">
      <c r="I2527" s="58"/>
      <c r="J2527" s="58"/>
      <c r="K2527" s="112"/>
      <c r="L2527" s="58"/>
      <c r="M2527" s="58"/>
      <c r="N2527" s="58"/>
      <c r="P2527"/>
    </row>
    <row r="2528" spans="9:16">
      <c r="I2528" s="58"/>
      <c r="J2528" s="58"/>
      <c r="K2528" s="112"/>
      <c r="L2528" s="58"/>
      <c r="M2528" s="58"/>
      <c r="N2528" s="58"/>
      <c r="P2528"/>
    </row>
    <row r="2529" spans="9:16">
      <c r="I2529" s="58"/>
      <c r="J2529" s="58"/>
      <c r="K2529" s="112"/>
      <c r="L2529" s="58"/>
      <c r="M2529" s="58"/>
      <c r="N2529" s="58"/>
      <c r="P2529"/>
    </row>
    <row r="2530" spans="9:16">
      <c r="I2530" s="58"/>
      <c r="J2530" s="58"/>
      <c r="K2530" s="112"/>
      <c r="L2530" s="58"/>
      <c r="M2530" s="58"/>
      <c r="N2530" s="58"/>
      <c r="P2530"/>
    </row>
    <row r="2531" spans="9:16">
      <c r="I2531" s="58"/>
      <c r="J2531" s="58"/>
      <c r="K2531" s="112"/>
      <c r="L2531" s="58"/>
      <c r="M2531" s="58"/>
      <c r="N2531" s="58"/>
      <c r="P2531"/>
    </row>
    <row r="2532" spans="9:16">
      <c r="I2532" s="58"/>
      <c r="J2532" s="58"/>
      <c r="K2532" s="112"/>
      <c r="L2532" s="58"/>
      <c r="M2532" s="58"/>
      <c r="N2532" s="58"/>
      <c r="P2532"/>
    </row>
    <row r="2533" spans="9:16">
      <c r="I2533" s="58"/>
      <c r="J2533" s="58"/>
      <c r="K2533" s="112"/>
      <c r="L2533" s="58"/>
      <c r="M2533" s="58"/>
      <c r="N2533" s="58"/>
      <c r="P2533"/>
    </row>
    <row r="2534" spans="9:16">
      <c r="I2534" s="58"/>
      <c r="J2534" s="58"/>
      <c r="K2534" s="112"/>
      <c r="L2534" s="58"/>
      <c r="M2534" s="58"/>
      <c r="N2534" s="58"/>
      <c r="P2534"/>
    </row>
    <row r="2535" spans="9:16">
      <c r="I2535" s="58"/>
      <c r="J2535" s="58"/>
      <c r="K2535" s="112"/>
      <c r="L2535" s="58"/>
      <c r="M2535" s="58"/>
      <c r="N2535" s="58"/>
      <c r="P2535"/>
    </row>
    <row r="2536" spans="9:16">
      <c r="I2536" s="58"/>
      <c r="J2536" s="58"/>
      <c r="K2536" s="112"/>
      <c r="L2536" s="58"/>
      <c r="M2536" s="58"/>
      <c r="N2536" s="58"/>
      <c r="P2536"/>
    </row>
    <row r="2537" spans="9:16">
      <c r="I2537" s="58"/>
      <c r="J2537" s="58"/>
      <c r="K2537" s="112"/>
      <c r="L2537" s="58"/>
      <c r="M2537" s="58"/>
      <c r="N2537" s="58"/>
      <c r="P2537"/>
    </row>
    <row r="2538" spans="9:16">
      <c r="I2538" s="58"/>
      <c r="J2538" s="58"/>
      <c r="K2538" s="112"/>
      <c r="L2538" s="58"/>
      <c r="M2538" s="58"/>
      <c r="N2538" s="58"/>
      <c r="P2538"/>
    </row>
    <row r="2539" spans="9:16">
      <c r="I2539" s="58"/>
      <c r="J2539" s="58"/>
      <c r="K2539" s="112"/>
      <c r="L2539" s="58"/>
      <c r="M2539" s="58"/>
      <c r="N2539" s="58"/>
      <c r="P2539"/>
    </row>
    <row r="2540" spans="9:16">
      <c r="I2540" s="58"/>
      <c r="J2540" s="58"/>
      <c r="K2540" s="112"/>
      <c r="L2540" s="58"/>
      <c r="M2540" s="58"/>
      <c r="N2540" s="58"/>
      <c r="P2540"/>
    </row>
    <row r="2541" spans="9:16">
      <c r="I2541" s="58"/>
      <c r="J2541" s="58"/>
      <c r="K2541" s="112"/>
      <c r="L2541" s="58"/>
      <c r="M2541" s="58"/>
      <c r="N2541" s="58"/>
      <c r="P2541"/>
    </row>
    <row r="2542" spans="9:16">
      <c r="I2542" s="58"/>
      <c r="J2542" s="58"/>
      <c r="K2542" s="112"/>
      <c r="L2542" s="58"/>
      <c r="M2542" s="58"/>
      <c r="N2542" s="58"/>
      <c r="P2542"/>
    </row>
    <row r="2543" spans="9:16">
      <c r="I2543" s="58"/>
      <c r="J2543" s="58"/>
      <c r="K2543" s="112"/>
      <c r="L2543" s="58"/>
      <c r="M2543" s="58"/>
      <c r="N2543" s="58"/>
      <c r="P2543"/>
    </row>
    <row r="2544" spans="9:16">
      <c r="I2544" s="58"/>
      <c r="J2544" s="58"/>
      <c r="K2544" s="112"/>
      <c r="L2544" s="58"/>
      <c r="M2544" s="58"/>
      <c r="N2544" s="58"/>
      <c r="P2544"/>
    </row>
    <row r="2545" spans="9:16">
      <c r="I2545" s="58"/>
      <c r="J2545" s="58"/>
      <c r="K2545" s="112"/>
      <c r="L2545" s="58"/>
      <c r="M2545" s="58"/>
      <c r="N2545" s="58"/>
      <c r="P2545"/>
    </row>
    <row r="2546" spans="9:16">
      <c r="I2546" s="58"/>
      <c r="J2546" s="58"/>
      <c r="K2546" s="112"/>
      <c r="L2546" s="58"/>
      <c r="M2546" s="58"/>
      <c r="N2546" s="58"/>
      <c r="P2546"/>
    </row>
    <row r="2547" spans="9:16">
      <c r="I2547" s="58"/>
      <c r="J2547" s="58"/>
      <c r="K2547" s="112"/>
      <c r="L2547" s="58"/>
      <c r="M2547" s="58"/>
      <c r="N2547" s="58"/>
      <c r="P2547"/>
    </row>
    <row r="2548" spans="9:16">
      <c r="I2548" s="58"/>
      <c r="J2548" s="58"/>
      <c r="K2548" s="112"/>
      <c r="L2548" s="58"/>
      <c r="M2548" s="58"/>
      <c r="N2548" s="58"/>
      <c r="P2548"/>
    </row>
    <row r="2549" spans="9:16">
      <c r="I2549" s="58"/>
      <c r="J2549" s="58"/>
      <c r="K2549" s="112"/>
      <c r="L2549" s="58"/>
      <c r="M2549" s="58"/>
      <c r="N2549" s="58"/>
      <c r="P2549"/>
    </row>
    <row r="2550" spans="9:16">
      <c r="I2550" s="58"/>
      <c r="J2550" s="58"/>
      <c r="K2550" s="112"/>
      <c r="L2550" s="58"/>
      <c r="M2550" s="58"/>
      <c r="N2550" s="58"/>
      <c r="P2550"/>
    </row>
    <row r="2551" spans="9:16">
      <c r="I2551" s="58"/>
      <c r="J2551" s="58"/>
      <c r="K2551" s="112"/>
      <c r="L2551" s="58"/>
      <c r="M2551" s="58"/>
      <c r="N2551" s="58"/>
      <c r="P2551"/>
    </row>
    <row r="2552" spans="9:16">
      <c r="I2552" s="58"/>
      <c r="J2552" s="58"/>
      <c r="K2552" s="112"/>
      <c r="L2552" s="58"/>
      <c r="M2552" s="58"/>
      <c r="N2552" s="58"/>
      <c r="P2552"/>
    </row>
    <row r="2553" spans="9:16">
      <c r="I2553" s="58"/>
      <c r="J2553" s="58"/>
      <c r="K2553" s="112"/>
      <c r="L2553" s="58"/>
      <c r="M2553" s="58"/>
      <c r="N2553" s="58"/>
      <c r="P2553"/>
    </row>
    <row r="2554" spans="9:16">
      <c r="I2554" s="58"/>
      <c r="J2554" s="58"/>
      <c r="K2554" s="112"/>
      <c r="L2554" s="58"/>
      <c r="M2554" s="58"/>
      <c r="N2554" s="58"/>
      <c r="P2554"/>
    </row>
    <row r="2555" spans="9:16">
      <c r="I2555" s="58"/>
      <c r="J2555" s="58"/>
      <c r="K2555" s="112"/>
      <c r="L2555" s="58"/>
      <c r="M2555" s="58"/>
      <c r="N2555" s="58"/>
      <c r="P2555"/>
    </row>
    <row r="2556" spans="9:16">
      <c r="I2556" s="58"/>
      <c r="J2556" s="58"/>
      <c r="K2556" s="112"/>
      <c r="L2556" s="58"/>
      <c r="M2556" s="58"/>
      <c r="N2556" s="58"/>
      <c r="P2556"/>
    </row>
    <row r="2557" spans="9:16">
      <c r="I2557" s="58"/>
      <c r="J2557" s="58"/>
      <c r="K2557" s="112"/>
      <c r="L2557" s="58"/>
      <c r="M2557" s="58"/>
      <c r="N2557" s="58"/>
      <c r="P2557"/>
    </row>
    <row r="2558" spans="9:16">
      <c r="I2558" s="58"/>
      <c r="J2558" s="58"/>
      <c r="K2558" s="112"/>
      <c r="L2558" s="58"/>
      <c r="M2558" s="58"/>
      <c r="N2558" s="58"/>
      <c r="P2558"/>
    </row>
    <row r="2559" spans="9:16">
      <c r="I2559" s="58"/>
      <c r="J2559" s="58"/>
      <c r="K2559" s="112"/>
      <c r="L2559" s="58"/>
      <c r="M2559" s="58"/>
      <c r="N2559" s="58"/>
      <c r="P2559"/>
    </row>
    <row r="2560" spans="9:16">
      <c r="I2560" s="58"/>
      <c r="J2560" s="58"/>
      <c r="K2560" s="112"/>
      <c r="L2560" s="58"/>
      <c r="M2560" s="58"/>
      <c r="N2560" s="58"/>
      <c r="P2560"/>
    </row>
    <row r="2561" spans="9:16">
      <c r="I2561" s="58"/>
      <c r="J2561" s="58"/>
      <c r="K2561" s="112"/>
      <c r="L2561" s="58"/>
      <c r="M2561" s="58"/>
      <c r="N2561" s="58"/>
      <c r="P2561"/>
    </row>
    <row r="2562" spans="9:16">
      <c r="I2562" s="58"/>
      <c r="J2562" s="58"/>
      <c r="K2562" s="112"/>
      <c r="L2562" s="58"/>
      <c r="M2562" s="58"/>
      <c r="N2562" s="58"/>
      <c r="P2562"/>
    </row>
    <row r="2563" spans="9:16">
      <c r="I2563" s="58"/>
      <c r="J2563" s="58"/>
      <c r="K2563" s="112"/>
      <c r="L2563" s="58"/>
      <c r="M2563" s="58"/>
      <c r="N2563" s="58"/>
      <c r="P2563"/>
    </row>
    <row r="2564" spans="9:16">
      <c r="I2564" s="58"/>
      <c r="J2564" s="58"/>
      <c r="K2564" s="112"/>
      <c r="L2564" s="58"/>
      <c r="M2564" s="58"/>
      <c r="N2564" s="58"/>
      <c r="P2564"/>
    </row>
  </sheetData>
  <autoFilter ref="A4:FE4">
    <sortState ref="A2:FS97">
      <sortCondition ref="J1"/>
    </sortState>
  </autoFilter>
  <pageMargins left="0.7" right="0.7" top="0.75" bottom="0.7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/>
  </sheetViews>
  <sheetFormatPr defaultColWidth="6.28515625" defaultRowHeight="15"/>
  <cols>
    <col min="1" max="1" width="35.28515625" style="5" bestFit="1" customWidth="1"/>
    <col min="2" max="2" width="10.140625" style="5" bestFit="1" customWidth="1"/>
    <col min="3" max="3" width="10.28515625" style="5" bestFit="1" customWidth="1"/>
    <col min="4" max="4" width="13.5703125" style="6" bestFit="1" customWidth="1"/>
    <col min="5" max="5" width="15.7109375" style="6" bestFit="1" customWidth="1"/>
    <col min="6" max="6" width="14.85546875" style="6" bestFit="1" customWidth="1"/>
    <col min="7" max="7" width="16.7109375" style="6" bestFit="1" customWidth="1"/>
    <col min="8" max="8" width="13.140625" style="6" bestFit="1" customWidth="1"/>
    <col min="9" max="9" width="13.140625" style="6" customWidth="1"/>
    <col min="10" max="10" width="14.28515625" style="6" bestFit="1" customWidth="1"/>
    <col min="11" max="11" width="16.140625" style="5" bestFit="1" customWidth="1"/>
    <col min="12" max="16384" width="6.28515625" style="5"/>
  </cols>
  <sheetData>
    <row r="1" spans="1:13">
      <c r="A1" s="18" t="s">
        <v>173</v>
      </c>
    </row>
    <row r="2" spans="1:13">
      <c r="A2" s="18" t="s">
        <v>170</v>
      </c>
    </row>
    <row r="4" spans="1:13" s="23" customFormat="1" ht="30" customHeight="1">
      <c r="A4" s="21" t="s">
        <v>71</v>
      </c>
      <c r="B4" s="21" t="s">
        <v>17</v>
      </c>
      <c r="C4" s="21" t="s">
        <v>18</v>
      </c>
      <c r="D4" s="22" t="s">
        <v>19</v>
      </c>
      <c r="E4" s="22" t="s">
        <v>20</v>
      </c>
      <c r="F4" s="22" t="s">
        <v>21</v>
      </c>
      <c r="G4" s="22" t="s">
        <v>72</v>
      </c>
      <c r="H4" s="22" t="s">
        <v>73</v>
      </c>
      <c r="I4" s="22" t="s">
        <v>74</v>
      </c>
      <c r="J4" s="22" t="s">
        <v>22</v>
      </c>
      <c r="K4" s="21"/>
      <c r="L4" s="21"/>
      <c r="M4" s="21"/>
    </row>
    <row r="5" spans="1:13">
      <c r="A5" s="5" t="s">
        <v>7</v>
      </c>
      <c r="B5" s="24">
        <v>41671</v>
      </c>
      <c r="C5" s="24">
        <v>41671</v>
      </c>
      <c r="D5" s="6">
        <v>2600000</v>
      </c>
      <c r="E5" s="6">
        <v>150057.5</v>
      </c>
      <c r="F5" s="6">
        <v>0</v>
      </c>
      <c r="G5" s="6">
        <v>223.93</v>
      </c>
      <c r="H5" s="6">
        <f>E5-F5-G5</f>
        <v>149833.57</v>
      </c>
      <c r="I5" s="6">
        <v>129</v>
      </c>
      <c r="J5" s="7">
        <f>D5-H5-I5</f>
        <v>2450037.4300000002</v>
      </c>
      <c r="K5" s="5" t="s">
        <v>80</v>
      </c>
    </row>
    <row r="6" spans="1:13">
      <c r="A6" s="5" t="s">
        <v>23</v>
      </c>
      <c r="B6" s="24">
        <v>41791</v>
      </c>
      <c r="C6" s="24">
        <v>41791</v>
      </c>
      <c r="D6" s="6">
        <v>1764211</v>
      </c>
      <c r="E6" s="6">
        <v>470011.99</v>
      </c>
      <c r="F6" s="6">
        <v>0</v>
      </c>
      <c r="G6" s="6">
        <v>0</v>
      </c>
      <c r="H6" s="6">
        <f t="shared" ref="H6:H13" si="0">E6-F6-G6</f>
        <v>470011.99</v>
      </c>
      <c r="I6" s="6">
        <v>106134.16</v>
      </c>
      <c r="J6" s="36">
        <f t="shared" ref="J6:J13" si="1">D6-H6-I6</f>
        <v>1188064.8500000001</v>
      </c>
    </row>
    <row r="7" spans="1:13">
      <c r="A7" s="5" t="s">
        <v>24</v>
      </c>
      <c r="B7" s="24">
        <v>41791</v>
      </c>
      <c r="C7" s="24">
        <v>41791</v>
      </c>
      <c r="D7" s="6">
        <v>1740000</v>
      </c>
      <c r="E7" s="6">
        <v>396343.69</v>
      </c>
      <c r="F7" s="6">
        <v>0</v>
      </c>
      <c r="G7" s="6">
        <v>0</v>
      </c>
      <c r="H7" s="6">
        <f t="shared" si="0"/>
        <v>396343.69</v>
      </c>
      <c r="I7" s="6">
        <f>101898.24+1972</f>
        <v>103870.24</v>
      </c>
      <c r="J7" s="36">
        <f t="shared" si="1"/>
        <v>1239786.07</v>
      </c>
    </row>
    <row r="8" spans="1:13">
      <c r="A8" s="5" t="s">
        <v>25</v>
      </c>
      <c r="B8" s="24">
        <v>41974</v>
      </c>
      <c r="C8" s="24">
        <v>41974</v>
      </c>
      <c r="D8" s="6">
        <v>21969972</v>
      </c>
      <c r="E8" s="6">
        <v>6050373.0199999996</v>
      </c>
      <c r="F8" s="6">
        <v>0</v>
      </c>
      <c r="G8" s="6">
        <v>0</v>
      </c>
      <c r="H8" s="6">
        <f t="shared" si="0"/>
        <v>6050373.0199999996</v>
      </c>
      <c r="I8" s="6">
        <f>1129612.08+141.88</f>
        <v>1129753.96</v>
      </c>
      <c r="J8" s="36">
        <f t="shared" si="1"/>
        <v>14789845.02</v>
      </c>
    </row>
    <row r="9" spans="1:13">
      <c r="A9" s="5" t="s">
        <v>62</v>
      </c>
      <c r="B9" s="24">
        <v>42005</v>
      </c>
      <c r="C9" s="24">
        <v>42005</v>
      </c>
      <c r="D9" s="6">
        <v>0</v>
      </c>
      <c r="E9" s="6">
        <v>11318000</v>
      </c>
      <c r="H9" s="6">
        <f t="shared" si="0"/>
        <v>11318000</v>
      </c>
      <c r="J9" s="35">
        <v>6227843</v>
      </c>
    </row>
    <row r="10" spans="1:13">
      <c r="A10" s="5" t="s">
        <v>26</v>
      </c>
      <c r="B10" s="24">
        <v>42005</v>
      </c>
      <c r="C10" s="24">
        <v>42005</v>
      </c>
      <c r="D10" s="6">
        <v>21000000</v>
      </c>
      <c r="E10" s="6">
        <v>348791.92</v>
      </c>
      <c r="F10" s="6">
        <v>0</v>
      </c>
      <c r="G10" s="6">
        <v>0</v>
      </c>
      <c r="H10" s="6">
        <f t="shared" si="0"/>
        <v>348791.92</v>
      </c>
      <c r="I10" s="6">
        <f>18532.84+1629.06</f>
        <v>20161.900000000001</v>
      </c>
      <c r="J10" s="7">
        <f t="shared" si="1"/>
        <v>20631046.18</v>
      </c>
      <c r="K10" s="5" t="s">
        <v>80</v>
      </c>
    </row>
    <row r="11" spans="1:13">
      <c r="A11" s="25" t="s">
        <v>27</v>
      </c>
      <c r="B11" s="24">
        <v>42156</v>
      </c>
      <c r="C11" s="24">
        <v>42156</v>
      </c>
      <c r="D11" s="26">
        <v>2050000</v>
      </c>
      <c r="E11" s="26">
        <v>325662.78999999998</v>
      </c>
      <c r="F11" s="26">
        <v>0</v>
      </c>
      <c r="G11" s="26">
        <v>0</v>
      </c>
      <c r="H11" s="6">
        <f t="shared" si="0"/>
        <v>325662.78999999998</v>
      </c>
      <c r="I11" s="6">
        <f>217835.01+5548.04</f>
        <v>223383.05000000002</v>
      </c>
      <c r="J11" s="7">
        <f t="shared" si="1"/>
        <v>1500954.16</v>
      </c>
      <c r="K11" s="25"/>
      <c r="L11" s="25"/>
      <c r="M11" s="25"/>
    </row>
    <row r="12" spans="1:13">
      <c r="A12" s="27" t="s">
        <v>75</v>
      </c>
      <c r="B12" s="24">
        <v>42248</v>
      </c>
      <c r="C12" s="24">
        <v>42248</v>
      </c>
      <c r="D12" s="28">
        <v>1960000</v>
      </c>
      <c r="E12" s="16">
        <v>13156.03</v>
      </c>
      <c r="F12" s="28">
        <v>6975</v>
      </c>
      <c r="G12" s="28">
        <v>0</v>
      </c>
      <c r="H12" s="6">
        <f t="shared" si="0"/>
        <v>6181.0300000000007</v>
      </c>
      <c r="I12" s="6">
        <v>8198.7800000000007</v>
      </c>
      <c r="J12" s="7">
        <f t="shared" si="1"/>
        <v>1945620.19</v>
      </c>
      <c r="K12" s="27"/>
      <c r="L12" s="27"/>
      <c r="M12" s="27"/>
    </row>
    <row r="13" spans="1:13">
      <c r="A13" s="19" t="s">
        <v>76</v>
      </c>
      <c r="B13" s="24">
        <v>42339</v>
      </c>
      <c r="C13" s="24">
        <v>42339</v>
      </c>
      <c r="D13" s="29">
        <v>2849000</v>
      </c>
      <c r="E13" s="16">
        <v>1049975.73</v>
      </c>
      <c r="F13" s="26">
        <v>0</v>
      </c>
      <c r="G13" s="16">
        <v>336925.72</v>
      </c>
      <c r="H13" s="6">
        <f t="shared" si="0"/>
        <v>713050.01</v>
      </c>
      <c r="I13" s="6">
        <v>334754.2</v>
      </c>
      <c r="J13" s="7">
        <f t="shared" si="1"/>
        <v>1801195.7900000003</v>
      </c>
      <c r="K13" s="19"/>
      <c r="L13" s="19"/>
      <c r="M13" s="19"/>
    </row>
    <row r="14" spans="1:13">
      <c r="A14" s="19"/>
      <c r="B14" s="24"/>
      <c r="C14" s="19"/>
      <c r="D14" s="29"/>
      <c r="E14" s="29"/>
      <c r="F14" s="29"/>
      <c r="G14" s="29"/>
      <c r="H14" s="29"/>
      <c r="I14" s="29"/>
      <c r="J14" s="29"/>
      <c r="K14" s="19"/>
      <c r="L14" s="19"/>
      <c r="M14" s="19"/>
    </row>
    <row r="15" spans="1:13">
      <c r="A15" s="30" t="s">
        <v>77</v>
      </c>
      <c r="B15" s="24"/>
      <c r="C15" s="30"/>
      <c r="D15" s="31"/>
      <c r="E15" s="31"/>
      <c r="F15" s="31"/>
      <c r="G15" s="31"/>
      <c r="H15" s="31"/>
      <c r="I15" s="31"/>
      <c r="J15" s="31"/>
      <c r="K15" s="30"/>
      <c r="L15" s="30"/>
      <c r="M15" s="30"/>
    </row>
    <row r="16" spans="1:13" s="23" customFormat="1" ht="30.75" customHeight="1">
      <c r="A16" s="21" t="s">
        <v>71</v>
      </c>
      <c r="B16" s="21" t="s">
        <v>78</v>
      </c>
      <c r="C16" s="21" t="s">
        <v>18</v>
      </c>
      <c r="D16" s="22" t="s">
        <v>19</v>
      </c>
      <c r="E16" s="22" t="s">
        <v>20</v>
      </c>
      <c r="F16" s="22" t="s">
        <v>21</v>
      </c>
      <c r="G16" s="22" t="s">
        <v>72</v>
      </c>
      <c r="H16" s="22" t="s">
        <v>73</v>
      </c>
      <c r="I16" s="22"/>
      <c r="J16" s="22" t="s">
        <v>22</v>
      </c>
      <c r="K16" s="21"/>
      <c r="L16" s="21"/>
      <c r="M16" s="21"/>
    </row>
    <row r="17" spans="1:13">
      <c r="A17" s="19" t="s">
        <v>67</v>
      </c>
      <c r="B17" s="24">
        <v>42430</v>
      </c>
      <c r="C17" s="19"/>
      <c r="D17" s="29"/>
      <c r="E17" s="16">
        <v>72500</v>
      </c>
      <c r="F17" s="29">
        <v>0</v>
      </c>
      <c r="G17" s="29">
        <v>0</v>
      </c>
      <c r="H17" s="29">
        <v>72500</v>
      </c>
      <c r="I17" s="29"/>
      <c r="J17" s="33">
        <v>12200000</v>
      </c>
      <c r="K17" s="19" t="s">
        <v>79</v>
      </c>
      <c r="L17" s="19"/>
      <c r="M17" s="19"/>
    </row>
    <row r="18" spans="1:13">
      <c r="A18" s="20" t="s">
        <v>68</v>
      </c>
      <c r="B18" s="24">
        <v>42522</v>
      </c>
      <c r="C18" s="20"/>
      <c r="D18" s="32"/>
      <c r="E18" s="32">
        <v>0</v>
      </c>
      <c r="F18" s="32">
        <v>0</v>
      </c>
      <c r="G18" s="32">
        <v>0</v>
      </c>
      <c r="H18" s="32">
        <v>0</v>
      </c>
      <c r="I18" s="32"/>
      <c r="J18" s="34">
        <v>5880000</v>
      </c>
      <c r="K18" s="20" t="s">
        <v>79</v>
      </c>
      <c r="L18" s="20"/>
      <c r="M18" s="20"/>
    </row>
    <row r="21" spans="1:13">
      <c r="E21" s="37"/>
      <c r="J21" s="3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9124C-07E1-4D87-968A-AD0CB17D2C68}">
  <ds:schemaRefs>
    <ds:schemaRef ds:uri="http://schemas.microsoft.com/office/2006/documentManagement/types"/>
    <ds:schemaRef ds:uri="http://purl.org/dc/elements/1.1/"/>
    <ds:schemaRef ds:uri="c85253b9-0a55-49a1-98ad-b5b6252d7079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3491AA-F955-4789-AA11-32A088FEE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EDC721-131B-4E27-810E-1DDF28885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9407410 JS</vt:lpstr>
      <vt:lpstr>9411610 &amp; 411.630</vt:lpstr>
      <vt:lpstr>JS Report 01.19.16</vt:lpstr>
      <vt:lpstr>'9407410 JS'!Print_Area</vt:lpstr>
      <vt:lpstr>'9411610 &amp; 411.630'!Print_Area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2016-04-11T18:47:48Z</dcterms:created>
  <dcterms:modified xsi:type="dcterms:W3CDTF">2016-04-18T14:38:24Z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