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15960" windowHeight="8340"/>
  </bookViews>
  <sheets>
    <sheet name="Momentum Walk" sheetId="4" r:id="rId1"/>
  </sheets>
  <calcPr calcId="145621"/>
</workbook>
</file>

<file path=xl/calcChain.xml><?xml version="1.0" encoding="utf-8"?>
<calcChain xmlns="http://schemas.openxmlformats.org/spreadsheetml/2006/main">
  <c r="G21" i="4" l="1"/>
  <c r="H20" i="4" l="1"/>
  <c r="F6" i="4" l="1"/>
  <c r="F11" i="4" s="1"/>
  <c r="F10" i="4" s="1"/>
  <c r="G6" i="4"/>
  <c r="G18" i="4" s="1"/>
  <c r="H6" i="4"/>
  <c r="H18" i="4" s="1"/>
  <c r="I6" i="4"/>
  <c r="I18" i="4" s="1"/>
  <c r="J6" i="4"/>
  <c r="J18" i="4" s="1"/>
  <c r="E6" i="4"/>
  <c r="E7" i="4" s="1"/>
  <c r="G22" i="4"/>
  <c r="G13" i="4"/>
  <c r="G19" i="4" s="1"/>
  <c r="H13" i="4"/>
  <c r="H19" i="4" s="1"/>
  <c r="I13" i="4"/>
  <c r="I19" i="4" s="1"/>
  <c r="J13" i="4"/>
  <c r="J19" i="4" s="1"/>
  <c r="F13" i="4"/>
  <c r="F14" i="4" s="1"/>
  <c r="H21" i="4"/>
  <c r="I21" i="4"/>
  <c r="J21" i="4"/>
  <c r="J29" i="4"/>
  <c r="I29" i="4"/>
  <c r="H29" i="4"/>
  <c r="G29" i="4"/>
  <c r="F29" i="4"/>
  <c r="E29" i="4"/>
  <c r="G17" i="4" l="1"/>
  <c r="J20" i="4" l="1"/>
  <c r="J22" i="4" s="1"/>
  <c r="I20" i="4"/>
  <c r="I22" i="4" s="1"/>
  <c r="I17" i="4" l="1"/>
  <c r="J17" i="4"/>
  <c r="H22" i="4"/>
  <c r="H17" i="4"/>
</calcChain>
</file>

<file path=xl/sharedStrings.xml><?xml version="1.0" encoding="utf-8"?>
<sst xmlns="http://schemas.openxmlformats.org/spreadsheetml/2006/main" count="53" uniqueCount="39">
  <si>
    <t>Plan</t>
  </si>
  <si>
    <t>Actual</t>
  </si>
  <si>
    <t>Pro Forma Plan</t>
  </si>
  <si>
    <t>Chng in Bus + Infl</t>
  </si>
  <si>
    <t xml:space="preserve">Plan / Prior Year </t>
  </si>
  <si>
    <t>Rate Case</t>
  </si>
  <si>
    <t>Walk</t>
  </si>
  <si>
    <t>Total Planned Base O&amp;M Savings</t>
  </si>
  <si>
    <t>M1 Planned Savings</t>
  </si>
  <si>
    <t>M2 Planned Savings</t>
  </si>
  <si>
    <t>M3 Planned Savings</t>
  </si>
  <si>
    <t>Notes:</t>
  </si>
  <si>
    <t>a)</t>
  </si>
  <si>
    <t>b)</t>
  </si>
  <si>
    <t>The rate case filing would have been row 15 had it not been for the Momentum savings planned thus far.</t>
  </si>
  <si>
    <t>c)</t>
  </si>
  <si>
    <t>d)</t>
  </si>
  <si>
    <t>e)</t>
  </si>
  <si>
    <t>f)</t>
  </si>
  <si>
    <t>For rate case purposes, 2013-2015 are the historical years, 2016 is the prior year, 2017 is the test year and 2018 is the subsequent year.</t>
  </si>
  <si>
    <t>Sources:</t>
  </si>
  <si>
    <t>Cell E3 is sourced from version P13.</t>
  </si>
  <si>
    <t>Cell F10 is sourced from version P14.</t>
  </si>
  <si>
    <t>Annualized Planned Savings</t>
  </si>
  <si>
    <t>Cell F13 is 2014 year end actual.</t>
  </si>
  <si>
    <t>g)</t>
  </si>
  <si>
    <t>Cell E6 is 2013 year end actual.</t>
  </si>
  <si>
    <t>Momentum 1</t>
  </si>
  <si>
    <t>Momentum 2</t>
  </si>
  <si>
    <t>Momentum 3</t>
  </si>
  <si>
    <t>The planned savings noted in lines 4 and 11 were the savings planned based on existing costs at the time of each Momentum cycle.</t>
  </si>
  <si>
    <t>Lines 24-26 are the annualized planned base O&amp;M savings by Momentum cycle.  These are planned values that were generated during each cycle of Momentum, not actual realized savings.</t>
  </si>
  <si>
    <t>Cell G18 is sourced from version P15.</t>
  </si>
  <si>
    <t>Cell G21 is 2015 year end actual.</t>
  </si>
  <si>
    <t>2015 Actual/Rate Case Forecast</t>
  </si>
  <si>
    <t>Momentum Savings Walk</t>
  </si>
  <si>
    <t>Cells H21, I21 and J21 are sourced from current version PCY (P16).</t>
  </si>
  <si>
    <t>Other Business Savings</t>
  </si>
  <si>
    <t>OPC 002189   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</si>
</sst>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9">
    <xf numFmtId="0" fontId="0" fillId="0" borderId="0"/>
    <xf numFmtId="43" fontId="1" fillId="0" borderId="0" applyFont="0" applyFill="0" applyBorder="0" applyAlignment="0" applyProtection="0"/>
    <xf numFmtId="0" fontId="2" fillId="2" borderId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16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0" fillId="22" borderId="0" applyNumberFormat="0" applyBorder="0" applyAlignment="0" applyProtection="0"/>
    <xf numFmtId="0" fontId="12" fillId="20" borderId="0" applyNumberFormat="0" applyBorder="0" applyAlignment="0" applyProtection="0"/>
    <xf numFmtId="0" fontId="13" fillId="23" borderId="4" applyNumberFormat="0" applyAlignment="0" applyProtection="0"/>
    <xf numFmtId="0" fontId="14" fillId="15" borderId="5" applyNumberFormat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1" fillId="13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1" borderId="4" applyNumberFormat="0" applyAlignment="0" applyProtection="0"/>
    <xf numFmtId="0" fontId="20" fillId="0" borderId="9" applyNumberFormat="0" applyFill="0" applyAlignment="0" applyProtection="0"/>
    <xf numFmtId="0" fontId="20" fillId="21" borderId="0" applyNumberFormat="0" applyBorder="0" applyAlignment="0" applyProtection="0"/>
    <xf numFmtId="0" fontId="2" fillId="20" borderId="4" applyNumberFormat="0" applyFont="0" applyAlignment="0" applyProtection="0"/>
    <xf numFmtId="0" fontId="21" fillId="23" borderId="10" applyNumberFormat="0" applyAlignment="0" applyProtection="0"/>
    <xf numFmtId="4" fontId="3" fillId="27" borderId="4" applyNumberFormat="0" applyProtection="0">
      <alignment vertical="center"/>
    </xf>
    <xf numFmtId="4" fontId="24" fillId="28" borderId="4" applyNumberFormat="0" applyProtection="0">
      <alignment vertical="center"/>
    </xf>
    <xf numFmtId="4" fontId="3" fillId="28" borderId="4" applyNumberFormat="0" applyProtection="0">
      <alignment horizontal="left" vertical="center" indent="1"/>
    </xf>
    <xf numFmtId="0" fontId="7" fillId="27" borderId="11" applyNumberFormat="0" applyProtection="0">
      <alignment horizontal="left" vertical="top" indent="1"/>
    </xf>
    <xf numFmtId="4" fontId="3" fillId="29" borderId="4" applyNumberFormat="0" applyProtection="0">
      <alignment horizontal="left" vertical="center" indent="1"/>
    </xf>
    <xf numFmtId="4" fontId="3" fillId="30" borderId="4" applyNumberFormat="0" applyProtection="0">
      <alignment horizontal="right" vertical="center"/>
    </xf>
    <xf numFmtId="4" fontId="3" fillId="31" borderId="4" applyNumberFormat="0" applyProtection="0">
      <alignment horizontal="right" vertical="center"/>
    </xf>
    <xf numFmtId="4" fontId="3" fillId="32" borderId="12" applyNumberFormat="0" applyProtection="0">
      <alignment horizontal="right" vertical="center"/>
    </xf>
    <xf numFmtId="4" fontId="3" fillId="33" borderId="4" applyNumberFormat="0" applyProtection="0">
      <alignment horizontal="right" vertical="center"/>
    </xf>
    <xf numFmtId="4" fontId="3" fillId="34" borderId="4" applyNumberFormat="0" applyProtection="0">
      <alignment horizontal="right" vertical="center"/>
    </xf>
    <xf numFmtId="4" fontId="3" fillId="35" borderId="4" applyNumberFormat="0" applyProtection="0">
      <alignment horizontal="right" vertical="center"/>
    </xf>
    <xf numFmtId="4" fontId="3" fillId="36" borderId="4" applyNumberFormat="0" applyProtection="0">
      <alignment horizontal="right" vertical="center"/>
    </xf>
    <xf numFmtId="4" fontId="3" fillId="37" borderId="4" applyNumberFormat="0" applyProtection="0">
      <alignment horizontal="right" vertical="center"/>
    </xf>
    <xf numFmtId="4" fontId="3" fillId="38" borderId="4" applyNumberFormat="0" applyProtection="0">
      <alignment horizontal="right" vertical="center"/>
    </xf>
    <xf numFmtId="4" fontId="3" fillId="39" borderId="12" applyNumberFormat="0" applyProtection="0">
      <alignment horizontal="left" vertical="center" indent="1"/>
    </xf>
    <xf numFmtId="4" fontId="6" fillId="40" borderId="12" applyNumberFormat="0" applyProtection="0">
      <alignment horizontal="left" vertical="center" indent="1"/>
    </xf>
    <xf numFmtId="4" fontId="6" fillId="40" borderId="12" applyNumberFormat="0" applyProtection="0">
      <alignment horizontal="left" vertical="center" indent="1"/>
    </xf>
    <xf numFmtId="4" fontId="3" fillId="41" borderId="4" applyNumberFormat="0" applyProtection="0">
      <alignment horizontal="right" vertical="center"/>
    </xf>
    <xf numFmtId="4" fontId="3" fillId="42" borderId="12" applyNumberFormat="0" applyProtection="0">
      <alignment horizontal="left" vertical="center" indent="1"/>
    </xf>
    <xf numFmtId="4" fontId="3" fillId="41" borderId="12" applyNumberFormat="0" applyProtection="0">
      <alignment horizontal="left" vertical="center" indent="1"/>
    </xf>
    <xf numFmtId="0" fontId="3" fillId="43" borderId="4" applyNumberFormat="0" applyProtection="0">
      <alignment horizontal="left" vertical="center" indent="1"/>
    </xf>
    <xf numFmtId="0" fontId="2" fillId="40" borderId="11" applyNumberFormat="0" applyProtection="0">
      <alignment horizontal="left" vertical="top" indent="1"/>
    </xf>
    <xf numFmtId="0" fontId="3" fillId="44" borderId="4" applyNumberFormat="0" applyProtection="0">
      <alignment horizontal="left" vertical="center" indent="1"/>
    </xf>
    <xf numFmtId="0" fontId="2" fillId="41" borderId="11" applyNumberFormat="0" applyProtection="0">
      <alignment horizontal="left" vertical="top" indent="1"/>
    </xf>
    <xf numFmtId="0" fontId="3" fillId="45" borderId="4" applyNumberFormat="0" applyProtection="0">
      <alignment horizontal="left" vertical="center" indent="1"/>
    </xf>
    <xf numFmtId="0" fontId="2" fillId="45" borderId="11" applyNumberFormat="0" applyProtection="0">
      <alignment horizontal="left" vertical="top" indent="1"/>
    </xf>
    <xf numFmtId="0" fontId="3" fillId="42" borderId="4" applyNumberFormat="0" applyProtection="0">
      <alignment horizontal="left" vertical="center" indent="1"/>
    </xf>
    <xf numFmtId="0" fontId="2" fillId="42" borderId="11" applyNumberFormat="0" applyProtection="0">
      <alignment horizontal="left" vertical="top" indent="1"/>
    </xf>
    <xf numFmtId="0" fontId="2" fillId="46" borderId="13" applyNumberFormat="0">
      <protection locked="0"/>
    </xf>
    <xf numFmtId="0" fontId="4" fillId="40" borderId="14" applyBorder="0"/>
    <xf numFmtId="4" fontId="5" fillId="47" borderId="11" applyNumberFormat="0" applyProtection="0">
      <alignment vertical="center"/>
    </xf>
    <xf numFmtId="4" fontId="24" fillId="48" borderId="15" applyNumberFormat="0" applyProtection="0">
      <alignment vertical="center"/>
    </xf>
    <xf numFmtId="4" fontId="5" fillId="43" borderId="11" applyNumberFormat="0" applyProtection="0">
      <alignment horizontal="left" vertical="center" indent="1"/>
    </xf>
    <xf numFmtId="0" fontId="5" fillId="47" borderId="11" applyNumberFormat="0" applyProtection="0">
      <alignment horizontal="left" vertical="top" indent="1"/>
    </xf>
    <xf numFmtId="4" fontId="3" fillId="0" borderId="4" applyNumberFormat="0" applyProtection="0">
      <alignment horizontal="right" vertical="center"/>
    </xf>
    <xf numFmtId="4" fontId="24" fillId="49" borderId="4" applyNumberFormat="0" applyProtection="0">
      <alignment horizontal="right" vertical="center"/>
    </xf>
    <xf numFmtId="4" fontId="3" fillId="29" borderId="4" applyNumberFormat="0" applyProtection="0">
      <alignment horizontal="left" vertical="center" indent="1"/>
    </xf>
    <xf numFmtId="0" fontId="5" fillId="41" borderId="11" applyNumberFormat="0" applyProtection="0">
      <alignment horizontal="left" vertical="top" indent="1"/>
    </xf>
    <xf numFmtId="4" fontId="8" fillId="50" borderId="12" applyNumberFormat="0" applyProtection="0">
      <alignment horizontal="left" vertical="center" indent="1"/>
    </xf>
    <xf numFmtId="0" fontId="3" fillId="51" borderId="15"/>
    <xf numFmtId="4" fontId="9" fillId="46" borderId="4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15" fillId="0" borderId="16" applyNumberFormat="0" applyFill="0" applyAlignment="0" applyProtection="0"/>
    <xf numFmtId="0" fontId="23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6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6" borderId="0" applyNumberFormat="0" applyBorder="0" applyAlignment="0" applyProtection="0"/>
    <xf numFmtId="0" fontId="10" fillId="15" borderId="0" applyNumberFormat="0" applyBorder="0" applyAlignment="0" applyProtection="0"/>
    <xf numFmtId="0" fontId="10" fillId="11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</cellStyleXfs>
  <cellXfs count="20">
    <xf numFmtId="0" fontId="0" fillId="0" borderId="0" xfId="0"/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3" fillId="0" borderId="0" xfId="0" applyFont="1" applyFill="1"/>
    <xf numFmtId="0" fontId="6" fillId="0" borderId="0" xfId="0" applyFont="1" applyFill="1" applyAlignment="1">
      <alignment horizontal="center"/>
    </xf>
    <xf numFmtId="164" fontId="6" fillId="0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left" indent="1"/>
    </xf>
    <xf numFmtId="164" fontId="6" fillId="0" borderId="1" xfId="1" applyNumberFormat="1" applyFont="1" applyFill="1" applyBorder="1" applyAlignment="1">
      <alignment horizontal="center"/>
    </xf>
    <xf numFmtId="0" fontId="3" fillId="0" borderId="2" xfId="0" applyFont="1" applyFill="1" applyBorder="1"/>
    <xf numFmtId="164" fontId="6" fillId="0" borderId="2" xfId="1" applyNumberFormat="1" applyFont="1" applyFill="1" applyBorder="1" applyAlignment="1">
      <alignment horizontal="center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/>
    </xf>
    <xf numFmtId="164" fontId="6" fillId="0" borderId="0" xfId="1" applyNumberFormat="1" applyFont="1" applyFill="1" applyBorder="1" applyAlignment="1">
      <alignment horizontal="center"/>
    </xf>
    <xf numFmtId="164" fontId="6" fillId="0" borderId="3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top"/>
    </xf>
    <xf numFmtId="0" fontId="2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25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wrapText="1"/>
    </xf>
  </cellXfs>
  <cellStyles count="99">
    <cellStyle name="Accent1 - 20%" xfId="4"/>
    <cellStyle name="Accent1 - 40%" xfId="5"/>
    <cellStyle name="Accent1 - 60%" xfId="6"/>
    <cellStyle name="Accent1 2" xfId="3"/>
    <cellStyle name="Accent1 3" xfId="87"/>
    <cellStyle name="Accent1 4" xfId="98"/>
    <cellStyle name="Accent2 - 20%" xfId="8"/>
    <cellStyle name="Accent2 - 40%" xfId="9"/>
    <cellStyle name="Accent2 - 60%" xfId="10"/>
    <cellStyle name="Accent2 2" xfId="7"/>
    <cellStyle name="Accent2 3" xfId="88"/>
    <cellStyle name="Accent2 4" xfId="97"/>
    <cellStyle name="Accent3 - 20%" xfId="12"/>
    <cellStyle name="Accent3 - 40%" xfId="13"/>
    <cellStyle name="Accent3 - 60%" xfId="14"/>
    <cellStyle name="Accent3 2" xfId="11"/>
    <cellStyle name="Accent3 3" xfId="89"/>
    <cellStyle name="Accent3 4" xfId="96"/>
    <cellStyle name="Accent4 - 20%" xfId="16"/>
    <cellStyle name="Accent4 - 40%" xfId="17"/>
    <cellStyle name="Accent4 - 60%" xfId="18"/>
    <cellStyle name="Accent4 2" xfId="15"/>
    <cellStyle name="Accent4 3" xfId="90"/>
    <cellStyle name="Accent4 4" xfId="95"/>
    <cellStyle name="Accent5 - 20%" xfId="20"/>
    <cellStyle name="Accent5 - 40%" xfId="21"/>
    <cellStyle name="Accent5 - 60%" xfId="22"/>
    <cellStyle name="Accent5 2" xfId="19"/>
    <cellStyle name="Accent5 3" xfId="91"/>
    <cellStyle name="Accent5 4" xfId="94"/>
    <cellStyle name="Accent6 - 20%" xfId="24"/>
    <cellStyle name="Accent6 - 40%" xfId="25"/>
    <cellStyle name="Accent6 - 60%" xfId="26"/>
    <cellStyle name="Accent6 2" xfId="23"/>
    <cellStyle name="Accent6 3" xfId="92"/>
    <cellStyle name="Accent6 4" xfId="93"/>
    <cellStyle name="Bad 2" xfId="27"/>
    <cellStyle name="Calculation 2" xfId="28"/>
    <cellStyle name="Check Cell 2" xfId="29"/>
    <cellStyle name="Comma" xfId="1" builtinId="3"/>
    <cellStyle name="Emphasis 1" xfId="30"/>
    <cellStyle name="Emphasis 2" xfId="31"/>
    <cellStyle name="Emphasis 3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2"/>
    <cellStyle name="Note 2" xfId="41"/>
    <cellStyle name="Output 2" xfId="42"/>
    <cellStyle name="SAPBEXaggData" xfId="43"/>
    <cellStyle name="SAPBEXaggDataEmph" xfId="44"/>
    <cellStyle name="SAPBEXaggItem" xfId="45"/>
    <cellStyle name="SAPBEXaggItemX" xfId="46"/>
    <cellStyle name="SAPBEXchaText" xfId="47"/>
    <cellStyle name="SAPBEXexcBad7" xfId="48"/>
    <cellStyle name="SAPBEXexcBad8" xfId="49"/>
    <cellStyle name="SAPBEXexcBad9" xfId="50"/>
    <cellStyle name="SAPBEXexcCritical4" xfId="51"/>
    <cellStyle name="SAPBEXexcCritical5" xfId="52"/>
    <cellStyle name="SAPBEXexcCritical6" xfId="53"/>
    <cellStyle name="SAPBEXexcGood1" xfId="54"/>
    <cellStyle name="SAPBEXexcGood2" xfId="55"/>
    <cellStyle name="SAPBEXexcGood3" xfId="56"/>
    <cellStyle name="SAPBEXfilterDrill" xfId="57"/>
    <cellStyle name="SAPBEXfilterItem" xfId="58"/>
    <cellStyle name="SAPBEXfilterText" xfId="59"/>
    <cellStyle name="SAPBEXformats" xfId="60"/>
    <cellStyle name="SAPBEXheaderItem" xfId="61"/>
    <cellStyle name="SAPBEXheaderText" xfId="62"/>
    <cellStyle name="SAPBEXHLevel0" xfId="63"/>
    <cellStyle name="SAPBEXHLevel0X" xfId="64"/>
    <cellStyle name="SAPBEXHLevel1" xfId="65"/>
    <cellStyle name="SAPBEXHLevel1X" xfId="66"/>
    <cellStyle name="SAPBEXHLevel2" xfId="67"/>
    <cellStyle name="SAPBEXHLevel2X" xfId="68"/>
    <cellStyle name="SAPBEXHLevel3" xfId="69"/>
    <cellStyle name="SAPBEXHLevel3X" xfId="70"/>
    <cellStyle name="SAPBEXinputData" xfId="71"/>
    <cellStyle name="SAPBEXItemHeader" xfId="72"/>
    <cellStyle name="SAPBEXresData" xfId="73"/>
    <cellStyle name="SAPBEXresDataEmph" xfId="74"/>
    <cellStyle name="SAPBEXresItem" xfId="75"/>
    <cellStyle name="SAPBEXresItemX" xfId="76"/>
    <cellStyle name="SAPBEXstdData" xfId="77"/>
    <cellStyle name="SAPBEXstdDataEmph" xfId="78"/>
    <cellStyle name="SAPBEXstdItem" xfId="79"/>
    <cellStyle name="SAPBEXstdItemX" xfId="80"/>
    <cellStyle name="SAPBEXtitle" xfId="81"/>
    <cellStyle name="SAPBEXunassignedItem" xfId="82"/>
    <cellStyle name="SAPBEXundefined" xfId="83"/>
    <cellStyle name="Sheet Title" xfId="84"/>
    <cellStyle name="Total 2" xfId="85"/>
    <cellStyle name="Warning Text 2" xfId="8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79522</xdr:colOff>
      <xdr:row>19</xdr:row>
      <xdr:rowOff>95415</xdr:rowOff>
    </xdr:from>
    <xdr:to>
      <xdr:col>7</xdr:col>
      <xdr:colOff>216009</xdr:colOff>
      <xdr:row>22</xdr:row>
      <xdr:rowOff>95415</xdr:rowOff>
    </xdr:to>
    <xdr:grpSp>
      <xdr:nvGrpSpPr>
        <xdr:cNvPr id="12" name="Group 11"/>
        <xdr:cNvGrpSpPr/>
      </xdr:nvGrpSpPr>
      <xdr:grpSpPr>
        <a:xfrm>
          <a:off x="5931682" y="3448215"/>
          <a:ext cx="136487" cy="502920"/>
          <a:chOff x="3617853" y="3116911"/>
          <a:chExt cx="136487" cy="477078"/>
        </a:xfrm>
      </xdr:grpSpPr>
      <xdr:cxnSp macro="">
        <xdr:nvCxnSpPr>
          <xdr:cNvPr id="3" name="Straight Connector 2"/>
          <xdr:cNvCxnSpPr/>
        </xdr:nvCxnSpPr>
        <xdr:spPr>
          <a:xfrm flipV="1">
            <a:off x="3617853" y="3590008"/>
            <a:ext cx="67587" cy="2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/>
          <xdr:cNvCxnSpPr/>
        </xdr:nvCxnSpPr>
        <xdr:spPr>
          <a:xfrm flipV="1">
            <a:off x="3686753" y="3118236"/>
            <a:ext cx="67587" cy="2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/>
          <xdr:cNvCxnSpPr/>
        </xdr:nvCxnSpPr>
        <xdr:spPr>
          <a:xfrm>
            <a:off x="3689405" y="3116911"/>
            <a:ext cx="0" cy="47707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53020</xdr:colOff>
      <xdr:row>19</xdr:row>
      <xdr:rowOff>108667</xdr:rowOff>
    </xdr:from>
    <xdr:to>
      <xdr:col>8</xdr:col>
      <xdr:colOff>189507</xdr:colOff>
      <xdr:row>22</xdr:row>
      <xdr:rowOff>108667</xdr:rowOff>
    </xdr:to>
    <xdr:grpSp>
      <xdr:nvGrpSpPr>
        <xdr:cNvPr id="13" name="Group 12"/>
        <xdr:cNvGrpSpPr/>
      </xdr:nvGrpSpPr>
      <xdr:grpSpPr>
        <a:xfrm>
          <a:off x="6636700" y="3461467"/>
          <a:ext cx="136487" cy="502920"/>
          <a:chOff x="3617853" y="3116911"/>
          <a:chExt cx="136487" cy="477078"/>
        </a:xfrm>
      </xdr:grpSpPr>
      <xdr:cxnSp macro="">
        <xdr:nvCxnSpPr>
          <xdr:cNvPr id="14" name="Straight Connector 13"/>
          <xdr:cNvCxnSpPr/>
        </xdr:nvCxnSpPr>
        <xdr:spPr>
          <a:xfrm flipV="1">
            <a:off x="3617853" y="3590008"/>
            <a:ext cx="67587" cy="2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/>
          <xdr:cNvCxnSpPr/>
        </xdr:nvCxnSpPr>
        <xdr:spPr>
          <a:xfrm flipV="1">
            <a:off x="3686753" y="3118236"/>
            <a:ext cx="67587" cy="2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/>
          <xdr:cNvCxnSpPr/>
        </xdr:nvCxnSpPr>
        <xdr:spPr>
          <a:xfrm>
            <a:off x="3689405" y="3116911"/>
            <a:ext cx="0" cy="47707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70248</xdr:colOff>
      <xdr:row>19</xdr:row>
      <xdr:rowOff>98065</xdr:rowOff>
    </xdr:from>
    <xdr:to>
      <xdr:col>9</xdr:col>
      <xdr:colOff>206735</xdr:colOff>
      <xdr:row>22</xdr:row>
      <xdr:rowOff>98065</xdr:rowOff>
    </xdr:to>
    <xdr:grpSp>
      <xdr:nvGrpSpPr>
        <xdr:cNvPr id="17" name="Group 16"/>
        <xdr:cNvGrpSpPr/>
      </xdr:nvGrpSpPr>
      <xdr:grpSpPr>
        <a:xfrm>
          <a:off x="7385448" y="3450865"/>
          <a:ext cx="136487" cy="502920"/>
          <a:chOff x="3617853" y="3116911"/>
          <a:chExt cx="136487" cy="477078"/>
        </a:xfrm>
      </xdr:grpSpPr>
      <xdr:cxnSp macro="">
        <xdr:nvCxnSpPr>
          <xdr:cNvPr id="18" name="Straight Connector 17"/>
          <xdr:cNvCxnSpPr/>
        </xdr:nvCxnSpPr>
        <xdr:spPr>
          <a:xfrm flipV="1">
            <a:off x="3617853" y="3590008"/>
            <a:ext cx="67587" cy="2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Connector 18"/>
          <xdr:cNvCxnSpPr/>
        </xdr:nvCxnSpPr>
        <xdr:spPr>
          <a:xfrm flipV="1">
            <a:off x="3686753" y="3118236"/>
            <a:ext cx="67587" cy="2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/>
          <xdr:cNvCxnSpPr/>
        </xdr:nvCxnSpPr>
        <xdr:spPr>
          <a:xfrm>
            <a:off x="3689405" y="3116911"/>
            <a:ext cx="0" cy="47707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47702</xdr:colOff>
      <xdr:row>18</xdr:row>
      <xdr:rowOff>155050</xdr:rowOff>
    </xdr:from>
    <xdr:to>
      <xdr:col>10</xdr:col>
      <xdr:colOff>163000</xdr:colOff>
      <xdr:row>23</xdr:row>
      <xdr:rowOff>11927</xdr:rowOff>
    </xdr:to>
    <xdr:sp macro="" textlink="">
      <xdr:nvSpPr>
        <xdr:cNvPr id="2" name="Right Brace 1"/>
        <xdr:cNvSpPr/>
      </xdr:nvSpPr>
      <xdr:spPr>
        <a:xfrm>
          <a:off x="5621566" y="3017520"/>
          <a:ext cx="115298" cy="652007"/>
        </a:xfrm>
        <a:prstGeom prst="rightBrace">
          <a:avLst>
            <a:gd name="adj1" fmla="val 8333"/>
            <a:gd name="adj2" fmla="val 5061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zoomScaleNormal="100" workbookViewId="0">
      <selection activeCell="L2" sqref="L2"/>
    </sheetView>
  </sheetViews>
  <sheetFormatPr defaultColWidth="9.109375" defaultRowHeight="13.2" x14ac:dyDescent="0.25"/>
  <cols>
    <col min="1" max="1" width="2.6640625" style="3" customWidth="1"/>
    <col min="2" max="2" width="2.44140625" style="2" bestFit="1" customWidth="1"/>
    <col min="3" max="3" width="24.33203125" style="3" bestFit="1" customWidth="1"/>
    <col min="4" max="4" width="23.88671875" style="3" bestFit="1" customWidth="1"/>
    <col min="5" max="10" width="10.6640625" style="2" customWidth="1"/>
    <col min="11" max="11" width="12.88671875" style="2" customWidth="1"/>
    <col min="12" max="12" width="13.109375" style="2" customWidth="1"/>
    <col min="13" max="16384" width="9.109375" style="2"/>
  </cols>
  <sheetData>
    <row r="1" spans="1:12" ht="26.4" x14ac:dyDescent="0.25">
      <c r="A1" s="18" t="s">
        <v>35</v>
      </c>
      <c r="B1" s="18"/>
      <c r="C1" s="18"/>
      <c r="D1" s="18"/>
      <c r="E1" s="18"/>
      <c r="F1" s="18"/>
      <c r="G1" s="18"/>
      <c r="H1" s="18"/>
      <c r="I1" s="18"/>
      <c r="J1" s="18"/>
      <c r="L1" s="19" t="s">
        <v>38</v>
      </c>
    </row>
    <row r="3" spans="1:12" x14ac:dyDescent="0.25">
      <c r="A3" s="1">
        <v>1</v>
      </c>
      <c r="E3" s="15">
        <v>2013</v>
      </c>
      <c r="F3" s="15">
        <v>2014</v>
      </c>
      <c r="G3" s="15">
        <v>2015</v>
      </c>
      <c r="H3" s="15">
        <v>2016</v>
      </c>
      <c r="I3" s="15">
        <v>2017</v>
      </c>
      <c r="J3" s="15">
        <v>2018</v>
      </c>
    </row>
    <row r="4" spans="1:12" x14ac:dyDescent="0.25">
      <c r="A4" s="1">
        <v>2</v>
      </c>
      <c r="E4" s="4"/>
      <c r="F4" s="4"/>
      <c r="G4" s="4"/>
      <c r="H4" s="4"/>
      <c r="I4" s="4"/>
      <c r="J4" s="4"/>
    </row>
    <row r="5" spans="1:12" x14ac:dyDescent="0.25">
      <c r="A5" s="1">
        <v>3</v>
      </c>
      <c r="C5" s="3" t="s">
        <v>27</v>
      </c>
      <c r="D5" s="3" t="s">
        <v>0</v>
      </c>
      <c r="E5" s="5">
        <v>1542</v>
      </c>
      <c r="F5" s="5"/>
      <c r="G5" s="5"/>
      <c r="H5" s="5"/>
      <c r="I5" s="5"/>
      <c r="J5" s="5"/>
    </row>
    <row r="6" spans="1:12" x14ac:dyDescent="0.25">
      <c r="A6" s="1">
        <v>4</v>
      </c>
      <c r="D6" s="6" t="s">
        <v>8</v>
      </c>
      <c r="E6" s="5">
        <f>E26</f>
        <v>-25.539426512013101</v>
      </c>
      <c r="F6" s="5">
        <f t="shared" ref="F6:J6" si="0">F26</f>
        <v>-103.744603441834</v>
      </c>
      <c r="G6" s="5">
        <f t="shared" si="0"/>
        <v>-170.73176103841101</v>
      </c>
      <c r="H6" s="5">
        <f t="shared" si="0"/>
        <v>-164.78272858101499</v>
      </c>
      <c r="I6" s="5">
        <f t="shared" si="0"/>
        <v>-160.53412858101501</v>
      </c>
      <c r="J6" s="5">
        <f t="shared" si="0"/>
        <v>-160.53412858101501</v>
      </c>
    </row>
    <row r="7" spans="1:12" x14ac:dyDescent="0.25">
      <c r="A7" s="1">
        <v>5</v>
      </c>
      <c r="D7" s="6" t="s">
        <v>37</v>
      </c>
      <c r="E7" s="7">
        <f>E8-E6-E5</f>
        <v>-36.460573487986949</v>
      </c>
      <c r="F7" s="7"/>
      <c r="G7" s="7"/>
      <c r="H7" s="7"/>
      <c r="I7" s="7"/>
      <c r="J7" s="7"/>
    </row>
    <row r="8" spans="1:12" x14ac:dyDescent="0.25">
      <c r="A8" s="1">
        <v>6</v>
      </c>
      <c r="D8" s="3" t="s">
        <v>1</v>
      </c>
      <c r="E8" s="5">
        <v>1480</v>
      </c>
      <c r="F8" s="5"/>
      <c r="G8" s="5"/>
      <c r="H8" s="5"/>
      <c r="I8" s="5"/>
      <c r="J8" s="5"/>
    </row>
    <row r="9" spans="1:12" x14ac:dyDescent="0.25">
      <c r="A9" s="1">
        <v>7</v>
      </c>
      <c r="E9" s="5"/>
      <c r="F9" s="5"/>
      <c r="G9" s="5"/>
      <c r="H9" s="5"/>
      <c r="I9" s="5"/>
      <c r="J9" s="5"/>
    </row>
    <row r="10" spans="1:12" x14ac:dyDescent="0.25">
      <c r="A10" s="1">
        <v>8</v>
      </c>
      <c r="C10" s="3" t="s">
        <v>28</v>
      </c>
      <c r="D10" s="3" t="s">
        <v>2</v>
      </c>
      <c r="E10" s="5"/>
      <c r="F10" s="5">
        <f>F12-F11</f>
        <v>1539.744603441834</v>
      </c>
      <c r="G10" s="5"/>
      <c r="H10" s="5"/>
      <c r="I10" s="5"/>
      <c r="J10" s="5"/>
    </row>
    <row r="11" spans="1:12" x14ac:dyDescent="0.25">
      <c r="A11" s="1">
        <v>9</v>
      </c>
      <c r="D11" s="6" t="s">
        <v>8</v>
      </c>
      <c r="E11" s="5"/>
      <c r="F11" s="7">
        <f>F6</f>
        <v>-103.744603441834</v>
      </c>
      <c r="G11" s="5"/>
      <c r="H11" s="5"/>
      <c r="I11" s="5"/>
      <c r="J11" s="5"/>
    </row>
    <row r="12" spans="1:12" x14ac:dyDescent="0.25">
      <c r="A12" s="1">
        <v>10</v>
      </c>
      <c r="D12" s="3" t="s">
        <v>0</v>
      </c>
      <c r="E12" s="5"/>
      <c r="F12" s="5">
        <v>1436</v>
      </c>
      <c r="G12" s="5"/>
      <c r="H12" s="5"/>
      <c r="I12" s="5"/>
      <c r="J12" s="5"/>
    </row>
    <row r="13" spans="1:12" x14ac:dyDescent="0.25">
      <c r="A13" s="1">
        <v>11</v>
      </c>
      <c r="D13" s="6" t="s">
        <v>9</v>
      </c>
      <c r="E13" s="5"/>
      <c r="F13" s="5">
        <f>F27</f>
        <v>-2.9436377261904698</v>
      </c>
      <c r="G13" s="5">
        <f t="shared" ref="G13:J13" si="1">G27</f>
        <v>-25.762161235989002</v>
      </c>
      <c r="H13" s="5">
        <f t="shared" si="1"/>
        <v>-33.038750787820497</v>
      </c>
      <c r="I13" s="5">
        <f t="shared" si="1"/>
        <v>-38.899529233333297</v>
      </c>
      <c r="J13" s="5">
        <f t="shared" si="1"/>
        <v>-34.423862566666699</v>
      </c>
    </row>
    <row r="14" spans="1:12" x14ac:dyDescent="0.25">
      <c r="A14" s="1">
        <v>12</v>
      </c>
      <c r="D14" s="6" t="s">
        <v>37</v>
      </c>
      <c r="E14" s="5"/>
      <c r="F14" s="7">
        <f>F15-F13-F12</f>
        <v>-55.056362273809555</v>
      </c>
      <c r="G14" s="7"/>
      <c r="H14" s="7"/>
      <c r="I14" s="7"/>
      <c r="J14" s="7"/>
    </row>
    <row r="15" spans="1:12" x14ac:dyDescent="0.25">
      <c r="A15" s="1">
        <v>13</v>
      </c>
      <c r="D15" s="3" t="s">
        <v>1</v>
      </c>
      <c r="E15" s="5"/>
      <c r="F15" s="5">
        <v>1378</v>
      </c>
      <c r="G15" s="5"/>
      <c r="H15" s="5"/>
      <c r="I15" s="5"/>
      <c r="J15" s="5"/>
    </row>
    <row r="16" spans="1:12" x14ac:dyDescent="0.25">
      <c r="A16" s="1">
        <v>14</v>
      </c>
      <c r="E16" s="5"/>
      <c r="F16" s="5"/>
      <c r="G16" s="5"/>
      <c r="H16" s="5"/>
      <c r="I16" s="5"/>
      <c r="J16" s="5"/>
    </row>
    <row r="17" spans="1:11" x14ac:dyDescent="0.25">
      <c r="A17" s="1">
        <v>15</v>
      </c>
      <c r="C17" s="3" t="s">
        <v>29</v>
      </c>
      <c r="D17" s="3" t="s">
        <v>2</v>
      </c>
      <c r="E17" s="5"/>
      <c r="F17" s="5"/>
      <c r="G17" s="5">
        <f>G20-G19-G18</f>
        <v>1576.4939222743999</v>
      </c>
      <c r="H17" s="5">
        <f>H20-H19-H18</f>
        <v>1593.8214793688353</v>
      </c>
      <c r="I17" s="5">
        <f>I20-I19-I18</f>
        <v>1597.4336578143484</v>
      </c>
      <c r="J17" s="5">
        <f>J20-J19-J18</f>
        <v>1614.9579911476817</v>
      </c>
    </row>
    <row r="18" spans="1:11" x14ac:dyDescent="0.25">
      <c r="A18" s="1">
        <v>16</v>
      </c>
      <c r="D18" s="6" t="s">
        <v>8</v>
      </c>
      <c r="E18" s="5"/>
      <c r="F18" s="5"/>
      <c r="G18" s="5">
        <f>G6</f>
        <v>-170.73176103841101</v>
      </c>
      <c r="H18" s="5">
        <f>H6</f>
        <v>-164.78272858101499</v>
      </c>
      <c r="I18" s="5">
        <f>I6</f>
        <v>-160.53412858101501</v>
      </c>
      <c r="J18" s="5">
        <f>J6</f>
        <v>-160.53412858101501</v>
      </c>
    </row>
    <row r="19" spans="1:11" x14ac:dyDescent="0.25">
      <c r="A19" s="1">
        <v>17</v>
      </c>
      <c r="D19" s="6" t="s">
        <v>9</v>
      </c>
      <c r="E19" s="5"/>
      <c r="F19" s="5"/>
      <c r="G19" s="7">
        <f>G13</f>
        <v>-25.762161235989002</v>
      </c>
      <c r="H19" s="7">
        <f>H13</f>
        <v>-33.038750787820497</v>
      </c>
      <c r="I19" s="7">
        <f>I13</f>
        <v>-38.899529233333297</v>
      </c>
      <c r="J19" s="7">
        <f>J13</f>
        <v>-34.423862566666699</v>
      </c>
    </row>
    <row r="20" spans="1:11" x14ac:dyDescent="0.25">
      <c r="A20" s="1">
        <v>18</v>
      </c>
      <c r="D20" s="3" t="s">
        <v>4</v>
      </c>
      <c r="E20" s="5"/>
      <c r="F20" s="5"/>
      <c r="G20" s="5">
        <v>1380</v>
      </c>
      <c r="H20" s="5">
        <f>G23</f>
        <v>1396</v>
      </c>
      <c r="I20" s="5">
        <f>H23</f>
        <v>1398</v>
      </c>
      <c r="J20" s="5">
        <f>I23</f>
        <v>1420</v>
      </c>
    </row>
    <row r="21" spans="1:11" x14ac:dyDescent="0.25">
      <c r="A21" s="1">
        <v>19</v>
      </c>
      <c r="D21" s="6" t="s">
        <v>10</v>
      </c>
      <c r="E21" s="5"/>
      <c r="F21" s="5"/>
      <c r="G21" s="5">
        <f>G28</f>
        <v>-2.91189663898981</v>
      </c>
      <c r="H21" s="5">
        <f t="shared" ref="H21:J21" si="2">H28</f>
        <v>-18.138891990000001</v>
      </c>
      <c r="I21" s="5">
        <f t="shared" si="2"/>
        <v>-23.169165889999999</v>
      </c>
      <c r="J21" s="5">
        <f t="shared" si="2"/>
        <v>-27.028470890000001</v>
      </c>
      <c r="K21" s="1" t="s">
        <v>5</v>
      </c>
    </row>
    <row r="22" spans="1:11" x14ac:dyDescent="0.25">
      <c r="A22" s="1">
        <v>20</v>
      </c>
      <c r="D22" s="6" t="s">
        <v>3</v>
      </c>
      <c r="E22" s="5"/>
      <c r="F22" s="5"/>
      <c r="G22" s="7">
        <f>G23-G20-G21</f>
        <v>18.911896638989809</v>
      </c>
      <c r="H22" s="7">
        <f>H23-H21-H20</f>
        <v>20.138891990000047</v>
      </c>
      <c r="I22" s="7">
        <f>I23-I21-I20</f>
        <v>45.169165889999931</v>
      </c>
      <c r="J22" s="7">
        <f>J23-J21-J20</f>
        <v>79.028470890000108</v>
      </c>
      <c r="K22" s="1" t="s">
        <v>6</v>
      </c>
    </row>
    <row r="23" spans="1:11" x14ac:dyDescent="0.25">
      <c r="A23" s="1">
        <v>21</v>
      </c>
      <c r="D23" s="3" t="s">
        <v>34</v>
      </c>
      <c r="E23" s="5"/>
      <c r="F23" s="5"/>
      <c r="G23" s="5">
        <v>1396</v>
      </c>
      <c r="H23" s="5">
        <v>1398</v>
      </c>
      <c r="I23" s="5">
        <v>1420</v>
      </c>
      <c r="J23" s="5">
        <v>1472</v>
      </c>
    </row>
    <row r="24" spans="1:11" ht="13.8" thickBot="1" x14ac:dyDescent="0.3">
      <c r="A24" s="1">
        <v>22</v>
      </c>
      <c r="C24" s="8"/>
      <c r="D24" s="8"/>
      <c r="E24" s="9"/>
      <c r="F24" s="9"/>
      <c r="G24" s="9"/>
      <c r="H24" s="8"/>
      <c r="I24" s="8"/>
      <c r="J24" s="9"/>
    </row>
    <row r="25" spans="1:11" x14ac:dyDescent="0.25">
      <c r="A25" s="1">
        <v>23</v>
      </c>
      <c r="E25" s="5"/>
      <c r="F25" s="5"/>
      <c r="G25" s="5"/>
      <c r="H25" s="5"/>
      <c r="I25" s="5"/>
      <c r="J25" s="5"/>
    </row>
    <row r="26" spans="1:11" x14ac:dyDescent="0.25">
      <c r="A26" s="1">
        <v>24</v>
      </c>
      <c r="C26" s="10" t="s">
        <v>7</v>
      </c>
      <c r="D26" s="11" t="s">
        <v>8</v>
      </c>
      <c r="E26" s="12">
        <v>-25.539426512013101</v>
      </c>
      <c r="F26" s="12">
        <v>-103.744603441834</v>
      </c>
      <c r="G26" s="12">
        <v>-170.73176103841101</v>
      </c>
      <c r="H26" s="12">
        <v>-164.78272858101499</v>
      </c>
      <c r="I26" s="12">
        <v>-160.53412858101501</v>
      </c>
      <c r="J26" s="12">
        <v>-160.53412858101501</v>
      </c>
    </row>
    <row r="27" spans="1:11" x14ac:dyDescent="0.25">
      <c r="A27" s="1">
        <v>25</v>
      </c>
      <c r="C27" s="10"/>
      <c r="D27" s="11" t="s">
        <v>9</v>
      </c>
      <c r="E27" s="12">
        <v>0</v>
      </c>
      <c r="F27" s="12">
        <v>-2.9436377261904698</v>
      </c>
      <c r="G27" s="12">
        <v>-25.762161235989002</v>
      </c>
      <c r="H27" s="12">
        <v>-33.038750787820497</v>
      </c>
      <c r="I27" s="12">
        <v>-38.899529233333297</v>
      </c>
      <c r="J27" s="12">
        <v>-34.423862566666699</v>
      </c>
    </row>
    <row r="28" spans="1:11" ht="13.8" thickBot="1" x14ac:dyDescent="0.3">
      <c r="A28" s="1">
        <v>26</v>
      </c>
      <c r="C28" s="10"/>
      <c r="D28" s="11" t="s">
        <v>10</v>
      </c>
      <c r="E28" s="13">
        <v>0</v>
      </c>
      <c r="F28" s="13">
        <v>0</v>
      </c>
      <c r="G28" s="13">
        <v>-2.91189663898981</v>
      </c>
      <c r="H28" s="13">
        <v>-18.138891990000001</v>
      </c>
      <c r="I28" s="13">
        <v>-23.169165889999999</v>
      </c>
      <c r="J28" s="13">
        <v>-27.028470890000001</v>
      </c>
    </row>
    <row r="29" spans="1:11" ht="13.8" thickTop="1" x14ac:dyDescent="0.25">
      <c r="A29" s="1">
        <v>27</v>
      </c>
      <c r="C29" s="10"/>
      <c r="D29" s="11" t="s">
        <v>23</v>
      </c>
      <c r="E29" s="5">
        <f t="shared" ref="E29:J29" si="3">SUM(E26:E28)</f>
        <v>-25.539426512013101</v>
      </c>
      <c r="F29" s="5">
        <f t="shared" si="3"/>
        <v>-106.68824116802448</v>
      </c>
      <c r="G29" s="5">
        <f t="shared" si="3"/>
        <v>-199.40581891338982</v>
      </c>
      <c r="H29" s="5">
        <f t="shared" si="3"/>
        <v>-215.96037135883549</v>
      </c>
      <c r="I29" s="5">
        <f t="shared" si="3"/>
        <v>-222.60282370434828</v>
      </c>
      <c r="J29" s="5">
        <f t="shared" si="3"/>
        <v>-221.98646203768169</v>
      </c>
    </row>
    <row r="30" spans="1:11" x14ac:dyDescent="0.25">
      <c r="A30" s="1"/>
      <c r="E30" s="4"/>
      <c r="F30" s="4"/>
      <c r="G30" s="4"/>
      <c r="H30" s="4"/>
      <c r="I30" s="4"/>
      <c r="J30" s="4"/>
    </row>
    <row r="31" spans="1:11" x14ac:dyDescent="0.25">
      <c r="A31" s="1"/>
      <c r="E31" s="4"/>
      <c r="F31" s="4"/>
      <c r="G31" s="4"/>
      <c r="H31" s="4"/>
      <c r="I31" s="4"/>
      <c r="J31" s="4"/>
    </row>
    <row r="32" spans="1:11" x14ac:dyDescent="0.25">
      <c r="A32" s="1"/>
      <c r="B32" s="17" t="s">
        <v>11</v>
      </c>
      <c r="C32" s="17"/>
      <c r="D32" s="17"/>
      <c r="E32" s="17"/>
      <c r="F32" s="17"/>
      <c r="G32" s="17"/>
      <c r="H32" s="17"/>
      <c r="I32" s="17"/>
      <c r="J32" s="17"/>
    </row>
    <row r="33" spans="1:10" x14ac:dyDescent="0.25">
      <c r="B33" s="14" t="s">
        <v>12</v>
      </c>
      <c r="C33" s="16" t="s">
        <v>19</v>
      </c>
      <c r="D33" s="16"/>
      <c r="E33" s="16"/>
      <c r="F33" s="16"/>
      <c r="G33" s="16"/>
      <c r="H33" s="16"/>
      <c r="I33" s="16"/>
      <c r="J33" s="16"/>
    </row>
    <row r="34" spans="1:10" x14ac:dyDescent="0.25">
      <c r="B34" s="14" t="s">
        <v>13</v>
      </c>
      <c r="C34" s="16" t="s">
        <v>30</v>
      </c>
      <c r="D34" s="16"/>
      <c r="E34" s="16"/>
      <c r="F34" s="16"/>
      <c r="G34" s="16"/>
      <c r="H34" s="16"/>
      <c r="I34" s="16"/>
      <c r="J34" s="16"/>
    </row>
    <row r="35" spans="1:10" x14ac:dyDescent="0.25">
      <c r="B35" s="14" t="s">
        <v>15</v>
      </c>
      <c r="C35" s="16" t="s">
        <v>14</v>
      </c>
      <c r="D35" s="16"/>
      <c r="E35" s="16"/>
      <c r="F35" s="16"/>
      <c r="G35" s="16"/>
      <c r="H35" s="16"/>
      <c r="I35" s="16"/>
      <c r="J35" s="16"/>
    </row>
    <row r="36" spans="1:10" ht="23.25" customHeight="1" x14ac:dyDescent="0.25">
      <c r="B36" s="14" t="s">
        <v>16</v>
      </c>
      <c r="C36" s="16" t="s">
        <v>31</v>
      </c>
      <c r="D36" s="16"/>
      <c r="E36" s="16"/>
      <c r="F36" s="16"/>
      <c r="G36" s="16"/>
      <c r="H36" s="16"/>
      <c r="I36" s="16"/>
      <c r="J36" s="16"/>
    </row>
    <row r="38" spans="1:10" x14ac:dyDescent="0.25">
      <c r="A38" s="1"/>
      <c r="B38" s="17" t="s">
        <v>20</v>
      </c>
      <c r="C38" s="17"/>
      <c r="D38" s="17"/>
      <c r="E38" s="17"/>
      <c r="F38" s="17"/>
      <c r="G38" s="17"/>
      <c r="H38" s="17"/>
      <c r="I38" s="17"/>
      <c r="J38" s="17"/>
    </row>
    <row r="39" spans="1:10" x14ac:dyDescent="0.25">
      <c r="B39" s="14" t="s">
        <v>12</v>
      </c>
      <c r="C39" s="16" t="s">
        <v>21</v>
      </c>
      <c r="D39" s="16"/>
      <c r="E39" s="16"/>
      <c r="F39" s="16"/>
      <c r="G39" s="16"/>
      <c r="H39" s="16"/>
      <c r="I39" s="16"/>
      <c r="J39" s="16"/>
    </row>
    <row r="40" spans="1:10" x14ac:dyDescent="0.25">
      <c r="B40" s="14" t="s">
        <v>13</v>
      </c>
      <c r="C40" s="16" t="s">
        <v>26</v>
      </c>
      <c r="D40" s="16"/>
      <c r="E40" s="16"/>
      <c r="F40" s="16"/>
      <c r="G40" s="16"/>
      <c r="H40" s="16"/>
      <c r="I40" s="16"/>
      <c r="J40" s="16"/>
    </row>
    <row r="41" spans="1:10" x14ac:dyDescent="0.25">
      <c r="B41" s="14" t="s">
        <v>15</v>
      </c>
      <c r="C41" s="16" t="s">
        <v>22</v>
      </c>
      <c r="D41" s="16"/>
      <c r="E41" s="16"/>
      <c r="F41" s="16"/>
      <c r="G41" s="16"/>
      <c r="H41" s="16"/>
      <c r="I41" s="16"/>
      <c r="J41" s="16"/>
    </row>
    <row r="42" spans="1:10" x14ac:dyDescent="0.25">
      <c r="B42" s="14" t="s">
        <v>16</v>
      </c>
      <c r="C42" s="16" t="s">
        <v>24</v>
      </c>
      <c r="D42" s="16"/>
      <c r="E42" s="16"/>
      <c r="F42" s="16"/>
      <c r="G42" s="16"/>
      <c r="H42" s="16"/>
      <c r="I42" s="16"/>
      <c r="J42" s="16"/>
    </row>
    <row r="43" spans="1:10" x14ac:dyDescent="0.25">
      <c r="B43" s="14" t="s">
        <v>17</v>
      </c>
      <c r="C43" s="16" t="s">
        <v>32</v>
      </c>
      <c r="D43" s="16"/>
      <c r="E43" s="16"/>
      <c r="F43" s="16"/>
      <c r="G43" s="16"/>
      <c r="H43" s="16"/>
      <c r="I43" s="16"/>
      <c r="J43" s="16"/>
    </row>
    <row r="44" spans="1:10" x14ac:dyDescent="0.25">
      <c r="B44" s="14" t="s">
        <v>18</v>
      </c>
      <c r="C44" s="16" t="s">
        <v>33</v>
      </c>
      <c r="D44" s="16"/>
      <c r="E44" s="16"/>
      <c r="F44" s="16"/>
      <c r="G44" s="16"/>
      <c r="H44" s="16"/>
      <c r="I44" s="16"/>
      <c r="J44" s="16"/>
    </row>
    <row r="45" spans="1:10" x14ac:dyDescent="0.25">
      <c r="B45" s="14" t="s">
        <v>25</v>
      </c>
      <c r="C45" s="16" t="s">
        <v>36</v>
      </c>
      <c r="D45" s="16"/>
      <c r="E45" s="16"/>
      <c r="F45" s="16"/>
      <c r="G45" s="16"/>
      <c r="H45" s="16"/>
      <c r="I45" s="16"/>
      <c r="J45" s="16"/>
    </row>
  </sheetData>
  <mergeCells count="14">
    <mergeCell ref="A1:J1"/>
    <mergeCell ref="B32:J32"/>
    <mergeCell ref="C43:J43"/>
    <mergeCell ref="C44:J44"/>
    <mergeCell ref="C35:J35"/>
    <mergeCell ref="C36:J36"/>
    <mergeCell ref="C33:J33"/>
    <mergeCell ref="C45:J45"/>
    <mergeCell ref="C34:J34"/>
    <mergeCell ref="B38:J38"/>
    <mergeCell ref="C39:J39"/>
    <mergeCell ref="C41:J41"/>
    <mergeCell ref="C40:J40"/>
    <mergeCell ref="C42:J42"/>
  </mergeCells>
  <pageMargins left="0.7" right="0.7" top="0.75" bottom="0.75" header="0.3" footer="0.3"/>
  <pageSetup scale="88" orientation="landscape" r:id="rId1"/>
  <headerFooter>
    <oddFooter>&amp;R&amp;8&amp;Z&amp;F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Momentum Walk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2016-04-06T23:16:59Z</dcterms:created>
  <dcterms:modified xsi:type="dcterms:W3CDTF">2016-04-06T23:18:44Z</dcterms:modified>
</cp:coreProperties>
</file>